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DECA\CRLC\CRLC 2019 MN\"/>
    </mc:Choice>
  </mc:AlternateContent>
  <bookViews>
    <workbookView xWindow="0" yWindow="0" windowWidth="28800" windowHeight="12300" firstSheet="1" activeTab="1"/>
  </bookViews>
  <sheets>
    <sheet name="Instructions" sheetId="1" r:id="rId1"/>
    <sheet name="Summary" sheetId="4" r:id="rId2"/>
    <sheet name="Registration" sheetId="2" r:id="rId3"/>
    <sheet name="Housing" sheetId="6" r:id="rId4"/>
    <sheet name="Lookup" sheetId="3" state="hidden" r:id="rId5"/>
  </sheets>
  <definedNames>
    <definedName name="Classification">Lookup!$D$5:$D$9</definedName>
    <definedName name="compete">Lookup!$F$25:$F$26</definedName>
    <definedName name="Room">Lookup!$L$5:$L$9</definedName>
    <definedName name="Sex">Lookup!$J$5:$J$6</definedName>
    <definedName name="Shirt">Lookup!$F$5:$F$10</definedName>
    <definedName name="State">Lookup!$B$5:$B$17</definedName>
    <definedName name="Tours">Lookup!$B$25:$B$28</definedName>
    <definedName name="Wolves">Lookup!$H$5:$H$6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4" l="1"/>
  <c r="H72" i="4"/>
  <c r="AE111" i="2"/>
  <c r="AD111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E13" i="2"/>
  <c r="AD13" i="2"/>
  <c r="W14" i="2"/>
  <c r="X14" i="2"/>
  <c r="Y14" i="2"/>
  <c r="Z14" i="2"/>
  <c r="AA14" i="2"/>
  <c r="AB14" i="2"/>
  <c r="W15" i="2"/>
  <c r="X15" i="2"/>
  <c r="Y15" i="2"/>
  <c r="Z15" i="2"/>
  <c r="AA15" i="2"/>
  <c r="AB15" i="2"/>
  <c r="W16" i="2"/>
  <c r="X16" i="2"/>
  <c r="Y16" i="2"/>
  <c r="Z16" i="2"/>
  <c r="AA16" i="2"/>
  <c r="AB16" i="2"/>
  <c r="W17" i="2"/>
  <c r="X17" i="2"/>
  <c r="Y17" i="2"/>
  <c r="Z17" i="2"/>
  <c r="AA17" i="2"/>
  <c r="AB17" i="2"/>
  <c r="W18" i="2"/>
  <c r="X18" i="2"/>
  <c r="Y18" i="2"/>
  <c r="Z18" i="2"/>
  <c r="AA18" i="2"/>
  <c r="AB18" i="2"/>
  <c r="W19" i="2"/>
  <c r="X19" i="2"/>
  <c r="Y19" i="2"/>
  <c r="Z19" i="2"/>
  <c r="AA19" i="2"/>
  <c r="AB19" i="2"/>
  <c r="W20" i="2"/>
  <c r="X20" i="2"/>
  <c r="Y20" i="2"/>
  <c r="Z20" i="2"/>
  <c r="AA20" i="2"/>
  <c r="AB20" i="2"/>
  <c r="W21" i="2"/>
  <c r="X21" i="2"/>
  <c r="Y21" i="2"/>
  <c r="Z21" i="2"/>
  <c r="AA21" i="2"/>
  <c r="AB21" i="2"/>
  <c r="W22" i="2"/>
  <c r="X22" i="2"/>
  <c r="Y22" i="2"/>
  <c r="Z22" i="2"/>
  <c r="AA22" i="2"/>
  <c r="AB22" i="2"/>
  <c r="W23" i="2"/>
  <c r="X23" i="2"/>
  <c r="Y23" i="2"/>
  <c r="Z23" i="2"/>
  <c r="AA23" i="2"/>
  <c r="AB23" i="2"/>
  <c r="W24" i="2"/>
  <c r="X24" i="2"/>
  <c r="Y24" i="2"/>
  <c r="Z24" i="2"/>
  <c r="AA24" i="2"/>
  <c r="AB24" i="2"/>
  <c r="W25" i="2"/>
  <c r="X25" i="2"/>
  <c r="Y25" i="2"/>
  <c r="Z25" i="2"/>
  <c r="AA25" i="2"/>
  <c r="AB25" i="2"/>
  <c r="W26" i="2"/>
  <c r="X26" i="2"/>
  <c r="Y26" i="2"/>
  <c r="Z26" i="2"/>
  <c r="AA26" i="2"/>
  <c r="AB26" i="2"/>
  <c r="W27" i="2"/>
  <c r="X27" i="2"/>
  <c r="Y27" i="2"/>
  <c r="Z27" i="2"/>
  <c r="AA27" i="2"/>
  <c r="AB27" i="2"/>
  <c r="W28" i="2"/>
  <c r="X28" i="2"/>
  <c r="Y28" i="2"/>
  <c r="Z28" i="2"/>
  <c r="AA28" i="2"/>
  <c r="AB28" i="2"/>
  <c r="W29" i="2"/>
  <c r="X29" i="2"/>
  <c r="Y29" i="2"/>
  <c r="Z29" i="2"/>
  <c r="AA29" i="2"/>
  <c r="AB29" i="2"/>
  <c r="W30" i="2"/>
  <c r="X30" i="2"/>
  <c r="Y30" i="2"/>
  <c r="Z30" i="2"/>
  <c r="AA30" i="2"/>
  <c r="AB30" i="2"/>
  <c r="W31" i="2"/>
  <c r="X31" i="2"/>
  <c r="Y31" i="2"/>
  <c r="Z31" i="2"/>
  <c r="AA31" i="2"/>
  <c r="AB31" i="2"/>
  <c r="W32" i="2"/>
  <c r="X32" i="2"/>
  <c r="Y32" i="2"/>
  <c r="Z32" i="2"/>
  <c r="AA32" i="2"/>
  <c r="AB32" i="2"/>
  <c r="W33" i="2"/>
  <c r="X33" i="2"/>
  <c r="Y33" i="2"/>
  <c r="Z33" i="2"/>
  <c r="AA33" i="2"/>
  <c r="AB33" i="2"/>
  <c r="W34" i="2"/>
  <c r="X34" i="2"/>
  <c r="Y34" i="2"/>
  <c r="Z34" i="2"/>
  <c r="AA34" i="2"/>
  <c r="AB34" i="2"/>
  <c r="W35" i="2"/>
  <c r="X35" i="2"/>
  <c r="Y35" i="2"/>
  <c r="Z35" i="2"/>
  <c r="AA35" i="2"/>
  <c r="AB35" i="2"/>
  <c r="W36" i="2"/>
  <c r="X36" i="2"/>
  <c r="Y36" i="2"/>
  <c r="Z36" i="2"/>
  <c r="AA36" i="2"/>
  <c r="AB36" i="2"/>
  <c r="W37" i="2"/>
  <c r="X37" i="2"/>
  <c r="Y37" i="2"/>
  <c r="Z37" i="2"/>
  <c r="AA37" i="2"/>
  <c r="AB37" i="2"/>
  <c r="W38" i="2"/>
  <c r="X38" i="2"/>
  <c r="Y38" i="2"/>
  <c r="Z38" i="2"/>
  <c r="AA38" i="2"/>
  <c r="AB38" i="2"/>
  <c r="W39" i="2"/>
  <c r="X39" i="2"/>
  <c r="Y39" i="2"/>
  <c r="Z39" i="2"/>
  <c r="AA39" i="2"/>
  <c r="AB39" i="2"/>
  <c r="W40" i="2"/>
  <c r="X40" i="2"/>
  <c r="Y40" i="2"/>
  <c r="Z40" i="2"/>
  <c r="AA40" i="2"/>
  <c r="AB40" i="2"/>
  <c r="W41" i="2"/>
  <c r="X41" i="2"/>
  <c r="Y41" i="2"/>
  <c r="Z41" i="2"/>
  <c r="AA41" i="2"/>
  <c r="AB41" i="2"/>
  <c r="W42" i="2"/>
  <c r="X42" i="2"/>
  <c r="Y42" i="2"/>
  <c r="Z42" i="2"/>
  <c r="AA42" i="2"/>
  <c r="AB42" i="2"/>
  <c r="W43" i="2"/>
  <c r="X43" i="2"/>
  <c r="Y43" i="2"/>
  <c r="Z43" i="2"/>
  <c r="AA43" i="2"/>
  <c r="AB43" i="2"/>
  <c r="W44" i="2"/>
  <c r="X44" i="2"/>
  <c r="Y44" i="2"/>
  <c r="Z44" i="2"/>
  <c r="AA44" i="2"/>
  <c r="AB44" i="2"/>
  <c r="W45" i="2"/>
  <c r="X45" i="2"/>
  <c r="Y45" i="2"/>
  <c r="Z45" i="2"/>
  <c r="AA45" i="2"/>
  <c r="AB45" i="2"/>
  <c r="W46" i="2"/>
  <c r="X46" i="2"/>
  <c r="Y46" i="2"/>
  <c r="Z46" i="2"/>
  <c r="AA46" i="2"/>
  <c r="AB46" i="2"/>
  <c r="W47" i="2"/>
  <c r="X47" i="2"/>
  <c r="Y47" i="2"/>
  <c r="Z47" i="2"/>
  <c r="AA47" i="2"/>
  <c r="AB47" i="2"/>
  <c r="W48" i="2"/>
  <c r="X48" i="2"/>
  <c r="Y48" i="2"/>
  <c r="Z48" i="2"/>
  <c r="AA48" i="2"/>
  <c r="AB48" i="2"/>
  <c r="W49" i="2"/>
  <c r="X49" i="2"/>
  <c r="Y49" i="2"/>
  <c r="Z49" i="2"/>
  <c r="AA49" i="2"/>
  <c r="AB49" i="2"/>
  <c r="W50" i="2"/>
  <c r="X50" i="2"/>
  <c r="Y50" i="2"/>
  <c r="Z50" i="2"/>
  <c r="AA50" i="2"/>
  <c r="AB50" i="2"/>
  <c r="W51" i="2"/>
  <c r="X51" i="2"/>
  <c r="Y51" i="2"/>
  <c r="Z51" i="2"/>
  <c r="AA51" i="2"/>
  <c r="AB51" i="2"/>
  <c r="W52" i="2"/>
  <c r="X52" i="2"/>
  <c r="Y52" i="2"/>
  <c r="Z52" i="2"/>
  <c r="AA52" i="2"/>
  <c r="AB52" i="2"/>
  <c r="W53" i="2"/>
  <c r="X53" i="2"/>
  <c r="Y53" i="2"/>
  <c r="Z53" i="2"/>
  <c r="AA53" i="2"/>
  <c r="AB53" i="2"/>
  <c r="W54" i="2"/>
  <c r="X54" i="2"/>
  <c r="Y54" i="2"/>
  <c r="Z54" i="2"/>
  <c r="AA54" i="2"/>
  <c r="AB54" i="2"/>
  <c r="W55" i="2"/>
  <c r="X55" i="2"/>
  <c r="Y55" i="2"/>
  <c r="Z55" i="2"/>
  <c r="AA55" i="2"/>
  <c r="AB55" i="2"/>
  <c r="W56" i="2"/>
  <c r="X56" i="2"/>
  <c r="Y56" i="2"/>
  <c r="Z56" i="2"/>
  <c r="AA56" i="2"/>
  <c r="AB56" i="2"/>
  <c r="W57" i="2"/>
  <c r="X57" i="2"/>
  <c r="Y57" i="2"/>
  <c r="Z57" i="2"/>
  <c r="AA57" i="2"/>
  <c r="AB57" i="2"/>
  <c r="W58" i="2"/>
  <c r="X58" i="2"/>
  <c r="Y58" i="2"/>
  <c r="Z58" i="2"/>
  <c r="AA58" i="2"/>
  <c r="AB58" i="2"/>
  <c r="W59" i="2"/>
  <c r="X59" i="2"/>
  <c r="Y59" i="2"/>
  <c r="Z59" i="2"/>
  <c r="AA59" i="2"/>
  <c r="AB59" i="2"/>
  <c r="W60" i="2"/>
  <c r="X60" i="2"/>
  <c r="Y60" i="2"/>
  <c r="Z60" i="2"/>
  <c r="AA60" i="2"/>
  <c r="AB60" i="2"/>
  <c r="W61" i="2"/>
  <c r="X61" i="2"/>
  <c r="Y61" i="2"/>
  <c r="Z61" i="2"/>
  <c r="AA61" i="2"/>
  <c r="AB61" i="2"/>
  <c r="W62" i="2"/>
  <c r="X62" i="2"/>
  <c r="Y62" i="2"/>
  <c r="Z62" i="2"/>
  <c r="AA62" i="2"/>
  <c r="AB62" i="2"/>
  <c r="W63" i="2"/>
  <c r="X63" i="2"/>
  <c r="Y63" i="2"/>
  <c r="Z63" i="2"/>
  <c r="AA63" i="2"/>
  <c r="AB63" i="2"/>
  <c r="W64" i="2"/>
  <c r="X64" i="2"/>
  <c r="Y64" i="2"/>
  <c r="Z64" i="2"/>
  <c r="AA64" i="2"/>
  <c r="AB64" i="2"/>
  <c r="W65" i="2"/>
  <c r="X65" i="2"/>
  <c r="Y65" i="2"/>
  <c r="Z65" i="2"/>
  <c r="AA65" i="2"/>
  <c r="AB65" i="2"/>
  <c r="W66" i="2"/>
  <c r="X66" i="2"/>
  <c r="Y66" i="2"/>
  <c r="Z66" i="2"/>
  <c r="AA66" i="2"/>
  <c r="AB66" i="2"/>
  <c r="W67" i="2"/>
  <c r="X67" i="2"/>
  <c r="Y67" i="2"/>
  <c r="Z67" i="2"/>
  <c r="AA67" i="2"/>
  <c r="AB67" i="2"/>
  <c r="W68" i="2"/>
  <c r="X68" i="2"/>
  <c r="Y68" i="2"/>
  <c r="Z68" i="2"/>
  <c r="AA68" i="2"/>
  <c r="AB68" i="2"/>
  <c r="W69" i="2"/>
  <c r="X69" i="2"/>
  <c r="Y69" i="2"/>
  <c r="Z69" i="2"/>
  <c r="AA69" i="2"/>
  <c r="AB69" i="2"/>
  <c r="W70" i="2"/>
  <c r="X70" i="2"/>
  <c r="Y70" i="2"/>
  <c r="Z70" i="2"/>
  <c r="AA70" i="2"/>
  <c r="AB70" i="2"/>
  <c r="W71" i="2"/>
  <c r="X71" i="2"/>
  <c r="Y71" i="2"/>
  <c r="Z71" i="2"/>
  <c r="AA71" i="2"/>
  <c r="AB71" i="2"/>
  <c r="W72" i="2"/>
  <c r="X72" i="2"/>
  <c r="Y72" i="2"/>
  <c r="Z72" i="2"/>
  <c r="AA72" i="2"/>
  <c r="AB72" i="2"/>
  <c r="W73" i="2"/>
  <c r="X73" i="2"/>
  <c r="Y73" i="2"/>
  <c r="Z73" i="2"/>
  <c r="AA73" i="2"/>
  <c r="AB73" i="2"/>
  <c r="W74" i="2"/>
  <c r="X74" i="2"/>
  <c r="Y74" i="2"/>
  <c r="Z74" i="2"/>
  <c r="AA74" i="2"/>
  <c r="AB74" i="2"/>
  <c r="W75" i="2"/>
  <c r="X75" i="2"/>
  <c r="Y75" i="2"/>
  <c r="Z75" i="2"/>
  <c r="AA75" i="2"/>
  <c r="AB75" i="2"/>
  <c r="W76" i="2"/>
  <c r="X76" i="2"/>
  <c r="Y76" i="2"/>
  <c r="Z76" i="2"/>
  <c r="AA76" i="2"/>
  <c r="AB76" i="2"/>
  <c r="W77" i="2"/>
  <c r="X77" i="2"/>
  <c r="Y77" i="2"/>
  <c r="Z77" i="2"/>
  <c r="AA77" i="2"/>
  <c r="AB77" i="2"/>
  <c r="W78" i="2"/>
  <c r="X78" i="2"/>
  <c r="Y78" i="2"/>
  <c r="Z78" i="2"/>
  <c r="AA78" i="2"/>
  <c r="AB78" i="2"/>
  <c r="W79" i="2"/>
  <c r="X79" i="2"/>
  <c r="Y79" i="2"/>
  <c r="Z79" i="2"/>
  <c r="AA79" i="2"/>
  <c r="AB79" i="2"/>
  <c r="W80" i="2"/>
  <c r="X80" i="2"/>
  <c r="Y80" i="2"/>
  <c r="Z80" i="2"/>
  <c r="AA80" i="2"/>
  <c r="AB80" i="2"/>
  <c r="W81" i="2"/>
  <c r="X81" i="2"/>
  <c r="Y81" i="2"/>
  <c r="Z81" i="2"/>
  <c r="AA81" i="2"/>
  <c r="AB81" i="2"/>
  <c r="W82" i="2"/>
  <c r="X82" i="2"/>
  <c r="Y82" i="2"/>
  <c r="Z82" i="2"/>
  <c r="AA82" i="2"/>
  <c r="AB82" i="2"/>
  <c r="W83" i="2"/>
  <c r="X83" i="2"/>
  <c r="Y83" i="2"/>
  <c r="Z83" i="2"/>
  <c r="AA83" i="2"/>
  <c r="AB83" i="2"/>
  <c r="W84" i="2"/>
  <c r="X84" i="2"/>
  <c r="Y84" i="2"/>
  <c r="Z84" i="2"/>
  <c r="AA84" i="2"/>
  <c r="AB84" i="2"/>
  <c r="W85" i="2"/>
  <c r="X85" i="2"/>
  <c r="Y85" i="2"/>
  <c r="Z85" i="2"/>
  <c r="AA85" i="2"/>
  <c r="AB85" i="2"/>
  <c r="W86" i="2"/>
  <c r="X86" i="2"/>
  <c r="Y86" i="2"/>
  <c r="Z86" i="2"/>
  <c r="AA86" i="2"/>
  <c r="AB86" i="2"/>
  <c r="W87" i="2"/>
  <c r="X87" i="2"/>
  <c r="Y87" i="2"/>
  <c r="Z87" i="2"/>
  <c r="AA87" i="2"/>
  <c r="AB87" i="2"/>
  <c r="W88" i="2"/>
  <c r="X88" i="2"/>
  <c r="Y88" i="2"/>
  <c r="Z88" i="2"/>
  <c r="AA88" i="2"/>
  <c r="AB88" i="2"/>
  <c r="W89" i="2"/>
  <c r="X89" i="2"/>
  <c r="Y89" i="2"/>
  <c r="Z89" i="2"/>
  <c r="AA89" i="2"/>
  <c r="AB89" i="2"/>
  <c r="W90" i="2"/>
  <c r="X90" i="2"/>
  <c r="Y90" i="2"/>
  <c r="Z90" i="2"/>
  <c r="AA90" i="2"/>
  <c r="AB90" i="2"/>
  <c r="W91" i="2"/>
  <c r="X91" i="2"/>
  <c r="Y91" i="2"/>
  <c r="Z91" i="2"/>
  <c r="AA91" i="2"/>
  <c r="AB91" i="2"/>
  <c r="W92" i="2"/>
  <c r="X92" i="2"/>
  <c r="Y92" i="2"/>
  <c r="Z92" i="2"/>
  <c r="AA92" i="2"/>
  <c r="AB92" i="2"/>
  <c r="W93" i="2"/>
  <c r="X93" i="2"/>
  <c r="Y93" i="2"/>
  <c r="Z93" i="2"/>
  <c r="AA93" i="2"/>
  <c r="AB93" i="2"/>
  <c r="W94" i="2"/>
  <c r="X94" i="2"/>
  <c r="Y94" i="2"/>
  <c r="Z94" i="2"/>
  <c r="AA94" i="2"/>
  <c r="AB94" i="2"/>
  <c r="W95" i="2"/>
  <c r="X95" i="2"/>
  <c r="Y95" i="2"/>
  <c r="Z95" i="2"/>
  <c r="AA95" i="2"/>
  <c r="AB95" i="2"/>
  <c r="W96" i="2"/>
  <c r="X96" i="2"/>
  <c r="Y96" i="2"/>
  <c r="Z96" i="2"/>
  <c r="AA96" i="2"/>
  <c r="AB96" i="2"/>
  <c r="W97" i="2"/>
  <c r="X97" i="2"/>
  <c r="Y97" i="2"/>
  <c r="Z97" i="2"/>
  <c r="AA97" i="2"/>
  <c r="AB97" i="2"/>
  <c r="W98" i="2"/>
  <c r="X98" i="2"/>
  <c r="Y98" i="2"/>
  <c r="Z98" i="2"/>
  <c r="AA98" i="2"/>
  <c r="AB98" i="2"/>
  <c r="W99" i="2"/>
  <c r="X99" i="2"/>
  <c r="Y99" i="2"/>
  <c r="Z99" i="2"/>
  <c r="AA99" i="2"/>
  <c r="AB99" i="2"/>
  <c r="W100" i="2"/>
  <c r="X100" i="2"/>
  <c r="Y100" i="2"/>
  <c r="Z100" i="2"/>
  <c r="AA100" i="2"/>
  <c r="AB100" i="2"/>
  <c r="W101" i="2"/>
  <c r="X101" i="2"/>
  <c r="Y101" i="2"/>
  <c r="Z101" i="2"/>
  <c r="AA101" i="2"/>
  <c r="AB101" i="2"/>
  <c r="W102" i="2"/>
  <c r="X102" i="2"/>
  <c r="Y102" i="2"/>
  <c r="Z102" i="2"/>
  <c r="AA102" i="2"/>
  <c r="AB102" i="2"/>
  <c r="W103" i="2"/>
  <c r="X103" i="2"/>
  <c r="Y103" i="2"/>
  <c r="Z103" i="2"/>
  <c r="AA103" i="2"/>
  <c r="AB103" i="2"/>
  <c r="W104" i="2"/>
  <c r="X104" i="2"/>
  <c r="Y104" i="2"/>
  <c r="Z104" i="2"/>
  <c r="AA104" i="2"/>
  <c r="AB104" i="2"/>
  <c r="W105" i="2"/>
  <c r="X105" i="2"/>
  <c r="Y105" i="2"/>
  <c r="Z105" i="2"/>
  <c r="AA105" i="2"/>
  <c r="AB105" i="2"/>
  <c r="W106" i="2"/>
  <c r="X106" i="2"/>
  <c r="Y106" i="2"/>
  <c r="Z106" i="2"/>
  <c r="AA106" i="2"/>
  <c r="AB106" i="2"/>
  <c r="W107" i="2"/>
  <c r="X107" i="2"/>
  <c r="Y107" i="2"/>
  <c r="Z107" i="2"/>
  <c r="AA107" i="2"/>
  <c r="AB107" i="2"/>
  <c r="W108" i="2"/>
  <c r="X108" i="2"/>
  <c r="Y108" i="2"/>
  <c r="Z108" i="2"/>
  <c r="AA108" i="2"/>
  <c r="AB108" i="2"/>
  <c r="W109" i="2"/>
  <c r="X109" i="2"/>
  <c r="Y109" i="2"/>
  <c r="Z109" i="2"/>
  <c r="AA109" i="2"/>
  <c r="AB109" i="2"/>
  <c r="AB13" i="2"/>
  <c r="AA13" i="2"/>
  <c r="Z13" i="2"/>
  <c r="Y13" i="2"/>
  <c r="X13" i="2"/>
  <c r="W13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I17" i="6"/>
  <c r="Y17" i="6" s="1"/>
  <c r="H17" i="6"/>
  <c r="X17" i="6" s="1"/>
  <c r="I18" i="6"/>
  <c r="Y18" i="6" s="1"/>
  <c r="H18" i="6"/>
  <c r="X18" i="6" s="1"/>
  <c r="I19" i="6"/>
  <c r="Y19" i="6" s="1"/>
  <c r="H19" i="6"/>
  <c r="X19" i="6" s="1"/>
  <c r="I20" i="6"/>
  <c r="Y20" i="6" s="1"/>
  <c r="H20" i="6"/>
  <c r="X20" i="6" s="1"/>
  <c r="I21" i="6"/>
  <c r="Y21" i="6" s="1"/>
  <c r="H21" i="6"/>
  <c r="X21" i="6" s="1"/>
  <c r="H22" i="6"/>
  <c r="X22" i="6" s="1"/>
  <c r="I22" i="6"/>
  <c r="Y22" i="6" s="1"/>
  <c r="H23" i="6"/>
  <c r="X23" i="6" s="1"/>
  <c r="I23" i="6"/>
  <c r="Y23" i="6" s="1"/>
  <c r="H24" i="6"/>
  <c r="X24" i="6" s="1"/>
  <c r="I24" i="6"/>
  <c r="Y24" i="6" s="1"/>
  <c r="H25" i="6"/>
  <c r="X25" i="6" s="1"/>
  <c r="I25" i="6"/>
  <c r="Y25" i="6" s="1"/>
  <c r="Z25" i="6" s="1"/>
  <c r="H26" i="6"/>
  <c r="X26" i="6" s="1"/>
  <c r="I26" i="6"/>
  <c r="Y26" i="6" s="1"/>
  <c r="Z26" i="6" s="1"/>
  <c r="H27" i="6"/>
  <c r="X27" i="6" s="1"/>
  <c r="I27" i="6"/>
  <c r="Y27" i="6" s="1"/>
  <c r="H28" i="6"/>
  <c r="X28" i="6" s="1"/>
  <c r="I28" i="6"/>
  <c r="Y28" i="6" s="1"/>
  <c r="H29" i="6"/>
  <c r="X29" i="6" s="1"/>
  <c r="I29" i="6"/>
  <c r="Y29" i="6" s="1"/>
  <c r="H30" i="6"/>
  <c r="X30" i="6" s="1"/>
  <c r="I30" i="6"/>
  <c r="Y30" i="6" s="1"/>
  <c r="Z30" i="6" s="1"/>
  <c r="H31" i="6"/>
  <c r="X31" i="6" s="1"/>
  <c r="I31" i="6"/>
  <c r="Y31" i="6" s="1"/>
  <c r="H32" i="6"/>
  <c r="X32" i="6"/>
  <c r="I32" i="6"/>
  <c r="Y32" i="6" s="1"/>
  <c r="H33" i="6"/>
  <c r="X33" i="6" s="1"/>
  <c r="I33" i="6"/>
  <c r="Y33" i="6"/>
  <c r="H34" i="6"/>
  <c r="X34" i="6" s="1"/>
  <c r="I34" i="6"/>
  <c r="Y34" i="6" s="1"/>
  <c r="Z34" i="6" s="1"/>
  <c r="H35" i="6"/>
  <c r="X35" i="6" s="1"/>
  <c r="I35" i="6"/>
  <c r="Y35" i="6" s="1"/>
  <c r="H36" i="6"/>
  <c r="X36" i="6" s="1"/>
  <c r="I36" i="6"/>
  <c r="Y36" i="6" s="1"/>
  <c r="H37" i="6"/>
  <c r="X37" i="6" s="1"/>
  <c r="I37" i="6"/>
  <c r="Y37" i="6" s="1"/>
  <c r="H38" i="6"/>
  <c r="X38" i="6" s="1"/>
  <c r="I38" i="6"/>
  <c r="Y38" i="6" s="1"/>
  <c r="H39" i="6"/>
  <c r="X39" i="6" s="1"/>
  <c r="I39" i="6"/>
  <c r="Y39" i="6" s="1"/>
  <c r="H40" i="6"/>
  <c r="X40" i="6" s="1"/>
  <c r="I40" i="6"/>
  <c r="Y40" i="6" s="1"/>
  <c r="H41" i="6"/>
  <c r="X41" i="6" s="1"/>
  <c r="I41" i="6"/>
  <c r="Y41" i="6" s="1"/>
  <c r="Z41" i="6" s="1"/>
  <c r="E13" i="6"/>
  <c r="E12" i="6"/>
  <c r="E11" i="6"/>
  <c r="E10" i="6"/>
  <c r="E9" i="6"/>
  <c r="E8" i="6"/>
  <c r="E7" i="6"/>
  <c r="G25" i="6" s="1"/>
  <c r="E6" i="6"/>
  <c r="G40" i="6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C7" i="2"/>
  <c r="B15" i="2" s="1"/>
  <c r="C5" i="2"/>
  <c r="A20" i="2" s="1"/>
  <c r="C8" i="2"/>
  <c r="C6" i="2"/>
  <c r="Z24" i="6" l="1"/>
  <c r="G33" i="6"/>
  <c r="G32" i="6"/>
  <c r="Z40" i="6"/>
  <c r="Z33" i="6"/>
  <c r="A72" i="2"/>
  <c r="G24" i="6"/>
  <c r="Z38" i="6"/>
  <c r="Z28" i="6"/>
  <c r="Z36" i="6"/>
  <c r="Z18" i="6"/>
  <c r="Z35" i="6"/>
  <c r="Z23" i="6"/>
  <c r="G41" i="6"/>
  <c r="Z32" i="6"/>
  <c r="B101" i="2"/>
  <c r="B65" i="2"/>
  <c r="B49" i="2"/>
  <c r="B45" i="2"/>
  <c r="B93" i="2"/>
  <c r="B81" i="2"/>
  <c r="B105" i="2"/>
  <c r="B70" i="2"/>
  <c r="B38" i="2"/>
  <c r="B109" i="2"/>
  <c r="B86" i="2"/>
  <c r="B61" i="2"/>
  <c r="B22" i="2"/>
  <c r="N111" i="2"/>
  <c r="B97" i="2"/>
  <c r="B77" i="2"/>
  <c r="B54" i="2"/>
  <c r="B30" i="2"/>
  <c r="A29" i="2"/>
  <c r="B106" i="2"/>
  <c r="B98" i="2"/>
  <c r="B89" i="2"/>
  <c r="B78" i="2"/>
  <c r="B69" i="2"/>
  <c r="B57" i="2"/>
  <c r="B46" i="2"/>
  <c r="B37" i="2"/>
  <c r="B14" i="2"/>
  <c r="Y111" i="2"/>
  <c r="H58" i="4" s="1"/>
  <c r="B13" i="2"/>
  <c r="B102" i="2"/>
  <c r="B94" i="2"/>
  <c r="B85" i="2"/>
  <c r="B73" i="2"/>
  <c r="B62" i="2"/>
  <c r="B53" i="2"/>
  <c r="B41" i="2"/>
  <c r="B26" i="2"/>
  <c r="A104" i="2"/>
  <c r="A61" i="2"/>
  <c r="A18" i="2"/>
  <c r="B90" i="2"/>
  <c r="B82" i="2"/>
  <c r="B74" i="2"/>
  <c r="B66" i="2"/>
  <c r="B58" i="2"/>
  <c r="B50" i="2"/>
  <c r="B42" i="2"/>
  <c r="B34" i="2"/>
  <c r="B18" i="2"/>
  <c r="T111" i="2"/>
  <c r="F30" i="4" s="1"/>
  <c r="J30" i="4" s="1"/>
  <c r="A93" i="2"/>
  <c r="A50" i="2"/>
  <c r="X111" i="2"/>
  <c r="H56" i="4" s="1"/>
  <c r="A82" i="2"/>
  <c r="A40" i="2"/>
  <c r="AB111" i="2"/>
  <c r="H64" i="4" s="1"/>
  <c r="B33" i="2"/>
  <c r="B29" i="2"/>
  <c r="B25" i="2"/>
  <c r="B21" i="2"/>
  <c r="B17" i="2"/>
  <c r="Z37" i="6"/>
  <c r="Z20" i="6"/>
  <c r="B108" i="2"/>
  <c r="B100" i="2"/>
  <c r="B92" i="2"/>
  <c r="B84" i="2"/>
  <c r="B76" i="2"/>
  <c r="B72" i="2"/>
  <c r="B64" i="2"/>
  <c r="B60" i="2"/>
  <c r="B56" i="2"/>
  <c r="B48" i="2"/>
  <c r="B44" i="2"/>
  <c r="B40" i="2"/>
  <c r="B36" i="2"/>
  <c r="B32" i="2"/>
  <c r="B28" i="2"/>
  <c r="B24" i="2"/>
  <c r="B20" i="2"/>
  <c r="B16" i="2"/>
  <c r="Z39" i="6"/>
  <c r="Z29" i="6"/>
  <c r="Z27" i="6"/>
  <c r="Z21" i="6"/>
  <c r="Z17" i="6"/>
  <c r="Z19" i="6"/>
  <c r="B104" i="2"/>
  <c r="B96" i="2"/>
  <c r="B88" i="2"/>
  <c r="B80" i="2"/>
  <c r="B68" i="2"/>
  <c r="B52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Z31" i="6"/>
  <c r="Z22" i="6"/>
  <c r="A109" i="2"/>
  <c r="A98" i="2"/>
  <c r="A88" i="2"/>
  <c r="A77" i="2"/>
  <c r="A66" i="2"/>
  <c r="A56" i="2"/>
  <c r="A45" i="2"/>
  <c r="A34" i="2"/>
  <c r="A24" i="2"/>
  <c r="A13" i="2"/>
  <c r="A100" i="2"/>
  <c r="A89" i="2"/>
  <c r="A78" i="2"/>
  <c r="A68" i="2"/>
  <c r="A57" i="2"/>
  <c r="A46" i="2"/>
  <c r="A36" i="2"/>
  <c r="A25" i="2"/>
  <c r="A105" i="2"/>
  <c r="A94" i="2"/>
  <c r="A84" i="2"/>
  <c r="A73" i="2"/>
  <c r="A62" i="2"/>
  <c r="A52" i="2"/>
  <c r="A41" i="2"/>
  <c r="A30" i="2"/>
  <c r="A14" i="2"/>
  <c r="A15" i="2"/>
  <c r="A19" i="2"/>
  <c r="A23" i="2"/>
  <c r="A27" i="2"/>
  <c r="A31" i="2"/>
  <c r="A35" i="2"/>
  <c r="A39" i="2"/>
  <c r="A43" i="2"/>
  <c r="A47" i="2"/>
  <c r="A51" i="2"/>
  <c r="A55" i="2"/>
  <c r="A59" i="2"/>
  <c r="A63" i="2"/>
  <c r="A67" i="2"/>
  <c r="A71" i="2"/>
  <c r="A75" i="2"/>
  <c r="A79" i="2"/>
  <c r="A83" i="2"/>
  <c r="A87" i="2"/>
  <c r="A91" i="2"/>
  <c r="A95" i="2"/>
  <c r="A99" i="2"/>
  <c r="A103" i="2"/>
  <c r="A107" i="2"/>
  <c r="G18" i="6"/>
  <c r="G22" i="6"/>
  <c r="G26" i="6"/>
  <c r="G30" i="6"/>
  <c r="G34" i="6"/>
  <c r="G38" i="6"/>
  <c r="G17" i="6"/>
  <c r="G19" i="6"/>
  <c r="G23" i="6"/>
  <c r="G27" i="6"/>
  <c r="G31" i="6"/>
  <c r="G35" i="6"/>
  <c r="G39" i="6"/>
  <c r="AE42" i="6"/>
  <c r="F46" i="4" s="1"/>
  <c r="J46" i="4" s="1"/>
  <c r="AB42" i="6"/>
  <c r="F42" i="4" s="1"/>
  <c r="J42" i="4" s="1"/>
  <c r="AA42" i="6"/>
  <c r="F38" i="4" s="1"/>
  <c r="A108" i="2"/>
  <c r="A102" i="2"/>
  <c r="A97" i="2"/>
  <c r="A92" i="2"/>
  <c r="A86" i="2"/>
  <c r="A81" i="2"/>
  <c r="A76" i="2"/>
  <c r="A70" i="2"/>
  <c r="A65" i="2"/>
  <c r="A60" i="2"/>
  <c r="A54" i="2"/>
  <c r="A49" i="2"/>
  <c r="A44" i="2"/>
  <c r="A38" i="2"/>
  <c r="A33" i="2"/>
  <c r="A28" i="2"/>
  <c r="A22" i="2"/>
  <c r="A17" i="2"/>
  <c r="O111" i="2"/>
  <c r="W111" i="2"/>
  <c r="H54" i="4" s="1"/>
  <c r="Z111" i="2"/>
  <c r="H60" i="4" s="1"/>
  <c r="AA111" i="2"/>
  <c r="H62" i="4" s="1"/>
  <c r="G37" i="6"/>
  <c r="G29" i="6"/>
  <c r="G21" i="6"/>
  <c r="R111" i="2"/>
  <c r="F28" i="4" s="1"/>
  <c r="A106" i="2"/>
  <c r="A101" i="2"/>
  <c r="A96" i="2"/>
  <c r="A90" i="2"/>
  <c r="A85" i="2"/>
  <c r="A80" i="2"/>
  <c r="A74" i="2"/>
  <c r="A69" i="2"/>
  <c r="A64" i="2"/>
  <c r="A58" i="2"/>
  <c r="A53" i="2"/>
  <c r="A48" i="2"/>
  <c r="A42" i="2"/>
  <c r="A37" i="2"/>
  <c r="A32" i="2"/>
  <c r="A26" i="2"/>
  <c r="A21" i="2"/>
  <c r="A16" i="2"/>
  <c r="G36" i="6"/>
  <c r="G28" i="6"/>
  <c r="G20" i="6"/>
  <c r="AD42" i="6"/>
  <c r="F44" i="4" s="1"/>
  <c r="J44" i="4" s="1"/>
  <c r="AC42" i="6"/>
  <c r="F40" i="4" s="1"/>
  <c r="J40" i="4" s="1"/>
  <c r="H66" i="4" l="1"/>
  <c r="F48" i="4"/>
  <c r="J38" i="4"/>
  <c r="J48" i="4" s="1"/>
  <c r="F32" i="4"/>
  <c r="J28" i="4"/>
  <c r="J32" i="4" s="1"/>
  <c r="I81" i="4" l="1"/>
</calcChain>
</file>

<file path=xl/sharedStrings.xml><?xml version="1.0" encoding="utf-8"?>
<sst xmlns="http://schemas.openxmlformats.org/spreadsheetml/2006/main" count="668" uniqueCount="169">
  <si>
    <t>DECA Central Region Leadership Conference</t>
  </si>
  <si>
    <t>Minneapolis, MN</t>
  </si>
  <si>
    <t>December 6 - 8, 2019</t>
  </si>
  <si>
    <t>Registration Instructions</t>
  </si>
  <si>
    <t>Please note the tabs at the bottom of this worksheet.  They represent the various forms for registration.</t>
  </si>
  <si>
    <r>
      <t>1.  Start with the "</t>
    </r>
    <r>
      <rPr>
        <b/>
        <sz val="11"/>
        <color indexed="15"/>
        <rFont val="Verdana"/>
        <family val="2"/>
      </rPr>
      <t>Summary</t>
    </r>
    <r>
      <rPr>
        <b/>
        <sz val="11"/>
        <color indexed="12"/>
        <rFont val="Verdana"/>
        <family val="2"/>
      </rPr>
      <t>"</t>
    </r>
    <r>
      <rPr>
        <b/>
        <sz val="11"/>
        <rFont val="Verdana"/>
        <family val="2"/>
      </rPr>
      <t xml:space="preserve"> tab to list key chapter information.  Please provide all information.  Select fields on this page will auto-fill fields on subsequent tabs.  Please fill out only the boxes in                      .</t>
    </r>
  </si>
  <si>
    <r>
      <t xml:space="preserve">2.  Then continue with the </t>
    </r>
    <r>
      <rPr>
        <b/>
        <sz val="11"/>
        <color indexed="12"/>
        <rFont val="Verdana"/>
        <family val="2"/>
      </rPr>
      <t>"Registration"</t>
    </r>
    <r>
      <rPr>
        <b/>
        <sz val="11"/>
        <rFont val="Verdana"/>
        <family val="2"/>
      </rPr>
      <t xml:space="preserve"> tab to list the attendees.  Please provide all information.  When listing shirt size indicate only one size per attendee.  </t>
    </r>
  </si>
  <si>
    <r>
      <t xml:space="preserve">3.  After completing the information in the </t>
    </r>
    <r>
      <rPr>
        <b/>
        <sz val="11"/>
        <color indexed="12"/>
        <rFont val="Verdana"/>
        <family val="2"/>
      </rPr>
      <t>"Registration"</t>
    </r>
    <r>
      <rPr>
        <b/>
        <sz val="11"/>
        <rFont val="Verdana"/>
        <family val="2"/>
      </rPr>
      <t xml:space="preserve"> tab, go to the </t>
    </r>
    <r>
      <rPr>
        <b/>
        <sz val="11"/>
        <color indexed="11"/>
        <rFont val="Verdana"/>
        <family val="2"/>
      </rPr>
      <t>"Housing"</t>
    </r>
    <r>
      <rPr>
        <b/>
        <sz val="11"/>
        <rFont val="Verdana"/>
        <family val="2"/>
      </rPr>
      <t xml:space="preserve"> tab and complete all information requested. Please note Hotel Room type identifier listed below when listing type of hotel room.</t>
    </r>
  </si>
  <si>
    <t>Hotel Room Types:</t>
  </si>
  <si>
    <t>The DECA Central Region conference hotel will provide the following types of rooms, however the room configurations are limited to availability and may change depending on hotel limitations.</t>
  </si>
  <si>
    <r>
      <t>"Q" Quad Room</t>
    </r>
    <r>
      <rPr>
        <sz val="12"/>
        <color indexed="8"/>
        <rFont val="Verdana"/>
        <family val="2"/>
      </rPr>
      <t xml:space="preserve"> will consist of two (2) beds.</t>
    </r>
  </si>
  <si>
    <r>
      <t>"T" Triple Room</t>
    </r>
    <r>
      <rPr>
        <sz val="12"/>
        <color indexed="8"/>
        <rFont val="Verdana"/>
        <family val="2"/>
      </rPr>
      <t xml:space="preserve"> will consist of a king bed and a roll-a-way.</t>
    </r>
  </si>
  <si>
    <r>
      <t>"DS" Double Student Room</t>
    </r>
    <r>
      <rPr>
        <sz val="12"/>
        <color indexed="8"/>
        <rFont val="Verdana"/>
        <family val="2"/>
      </rPr>
      <t xml:space="preserve"> will consist of one (1) king bed.</t>
    </r>
  </si>
  <si>
    <r>
      <t>"DA" Double Advisor Room</t>
    </r>
    <r>
      <rPr>
        <sz val="12"/>
        <color indexed="8"/>
        <rFont val="Verdana"/>
        <family val="2"/>
      </rPr>
      <t xml:space="preserve"> will consist of two (2) beds. (One Advisor per bed)</t>
    </r>
  </si>
  <si>
    <r>
      <t>“S” Single or Advisor with Spouse</t>
    </r>
    <r>
      <rPr>
        <sz val="12"/>
        <color indexed="8"/>
        <rFont val="Verdana"/>
        <family val="2"/>
      </rPr>
      <t xml:space="preserve"> will consist of a room with one king bed.</t>
    </r>
  </si>
  <si>
    <r>
      <t xml:space="preserve">4.  Save the entire file as "CR" with the name of your chapter &amp; email to your state advisor. </t>
    </r>
    <r>
      <rPr>
        <b/>
        <sz val="12"/>
        <color indexed="10"/>
        <rFont val="Verdana"/>
        <family val="2"/>
      </rPr>
      <t xml:space="preserve"> Email Address</t>
    </r>
  </si>
  <si>
    <r>
      <t xml:space="preserve">5.  To cancel an attendee, please provide the information requested on the </t>
    </r>
    <r>
      <rPr>
        <b/>
        <sz val="12"/>
        <color indexed="10"/>
        <rFont val="Verdana"/>
        <family val="2"/>
      </rPr>
      <t>"Cancellation"</t>
    </r>
    <r>
      <rPr>
        <b/>
        <sz val="12"/>
        <rFont val="Verdana"/>
        <family val="2"/>
      </rPr>
      <t xml:space="preserve"> form available from</t>
    </r>
  </si>
  <si>
    <t>your state advisor.</t>
  </si>
  <si>
    <t>Notes for all Users:</t>
  </si>
  <si>
    <t>You can cut and paste within the columns with drop-down boxes.</t>
  </si>
  <si>
    <t>If you have problems with these spreadsheets, please contact your state advisor.</t>
  </si>
  <si>
    <t>Chapter Summary Form</t>
  </si>
  <si>
    <t>State:</t>
  </si>
  <si>
    <t>Please Select One</t>
  </si>
  <si>
    <t>Chapter Advisor:</t>
  </si>
  <si>
    <t/>
  </si>
  <si>
    <t>Chapter/School Name:</t>
  </si>
  <si>
    <t>Mailing Address:</t>
  </si>
  <si>
    <t>City, State, Zip:</t>
  </si>
  <si>
    <t xml:space="preserve"> Email Address:</t>
  </si>
  <si>
    <t>Enter numbers only. Example: 5755552212</t>
  </si>
  <si>
    <t>Phone Number:</t>
  </si>
  <si>
    <t>Cell Phone Number:</t>
  </si>
  <si>
    <t>Enter as the following format: 12/06/2019. Will autofill as: December 06, 2019</t>
  </si>
  <si>
    <t>Arrival Date:</t>
  </si>
  <si>
    <t>Departure Date:</t>
  </si>
  <si>
    <t>Enter as "00:00" AM or PM. Example:  1:00 pm</t>
  </si>
  <si>
    <t>Estimated Time:</t>
  </si>
  <si>
    <t>ALL INFORMATION BELOW THIS LINE WILL CALCULATE FOR YOU</t>
  </si>
  <si>
    <t>Registration Fees</t>
  </si>
  <si>
    <t>Number of Students =</t>
  </si>
  <si>
    <t>X</t>
  </si>
  <si>
    <t>=</t>
  </si>
  <si>
    <t>Number of Adults =</t>
  </si>
  <si>
    <t>Total =</t>
  </si>
  <si>
    <t xml:space="preserve">Total Due </t>
  </si>
  <si>
    <t>Lodging Expenses</t>
  </si>
  <si>
    <t>Single Room Nights =</t>
  </si>
  <si>
    <t>Double Adult Room Nights =</t>
  </si>
  <si>
    <t>Double Student Room Nights =</t>
  </si>
  <si>
    <t>Triple Room Nights =</t>
  </si>
  <si>
    <t>Quad Room Nights =</t>
  </si>
  <si>
    <t>Total Room Nights =</t>
  </si>
  <si>
    <t>Conference Shirt Summary</t>
  </si>
  <si>
    <t>Small</t>
  </si>
  <si>
    <t>Medium</t>
  </si>
  <si>
    <t>Large</t>
  </si>
  <si>
    <t>X Large</t>
  </si>
  <si>
    <t>XX Large</t>
  </si>
  <si>
    <t>XXX Large</t>
  </si>
  <si>
    <t>Total</t>
  </si>
  <si>
    <t>Type of Membership Summary</t>
  </si>
  <si>
    <t>First Year DECA Member</t>
  </si>
  <si>
    <t>Returning DECA Member</t>
  </si>
  <si>
    <t>Grand Total Registration Due</t>
  </si>
  <si>
    <t xml:space="preserve">Include this form with your payment to be received by: </t>
  </si>
  <si>
    <t>Registration Date</t>
  </si>
  <si>
    <t xml:space="preserve">Please send Payment to: </t>
  </si>
  <si>
    <t>State Advisor Name</t>
  </si>
  <si>
    <t>State Advisor Email</t>
  </si>
  <si>
    <t>DECA Central Region Conference</t>
  </si>
  <si>
    <t>Chapter Advisor Registration Form</t>
  </si>
  <si>
    <t>City:</t>
  </si>
  <si>
    <t>State</t>
  </si>
  <si>
    <t>Chapter/High School</t>
  </si>
  <si>
    <t>First Name</t>
  </si>
  <si>
    <t>Last Name</t>
  </si>
  <si>
    <t>Male or Female</t>
  </si>
  <si>
    <r>
      <t xml:space="preserve">Attendee Classification       </t>
    </r>
    <r>
      <rPr>
        <b/>
        <sz val="8"/>
        <color indexed="9"/>
        <rFont val="Verdana"/>
        <family val="2"/>
      </rPr>
      <t>(Select One)</t>
    </r>
  </si>
  <si>
    <r>
      <t xml:space="preserve">Attendee Type                         </t>
    </r>
    <r>
      <rPr>
        <b/>
        <sz val="8"/>
        <color indexed="9"/>
        <rFont val="Verdana"/>
        <family val="2"/>
      </rPr>
      <t>(Select One)</t>
    </r>
  </si>
  <si>
    <r>
      <t xml:space="preserve">T-Shirt Size                         </t>
    </r>
    <r>
      <rPr>
        <b/>
        <sz val="8"/>
        <color indexed="9"/>
        <rFont val="Verdana"/>
        <family val="2"/>
      </rPr>
      <t>(Select One)</t>
    </r>
  </si>
  <si>
    <t>Official Use Only</t>
  </si>
  <si>
    <t>ID Number</t>
  </si>
  <si>
    <t>Updated</t>
  </si>
  <si>
    <t>Sex</t>
  </si>
  <si>
    <t>Classification</t>
  </si>
  <si>
    <t>T-Shirt Size</t>
  </si>
  <si>
    <t>Type</t>
  </si>
  <si>
    <t>Male</t>
  </si>
  <si>
    <t>Female</t>
  </si>
  <si>
    <t>Student</t>
  </si>
  <si>
    <t>Officer</t>
  </si>
  <si>
    <t>Advisor</t>
  </si>
  <si>
    <t>Chaperone</t>
  </si>
  <si>
    <t>Spouse</t>
  </si>
  <si>
    <t>X-Large</t>
  </si>
  <si>
    <t>2X-Large</t>
  </si>
  <si>
    <t>3X-Large</t>
  </si>
  <si>
    <t>1st Year</t>
  </si>
  <si>
    <t>Return</t>
  </si>
  <si>
    <t>Select One</t>
  </si>
  <si>
    <t>Select Classification</t>
  </si>
  <si>
    <t>Select Size</t>
  </si>
  <si>
    <t>Students</t>
  </si>
  <si>
    <t>Adults</t>
  </si>
  <si>
    <t>Chapter Housing Form</t>
  </si>
  <si>
    <t>Address:</t>
  </si>
  <si>
    <t>City, State, Zip Code:</t>
  </si>
  <si>
    <t>Contact Name:</t>
  </si>
  <si>
    <t>Email Address:</t>
  </si>
  <si>
    <t>Room</t>
  </si>
  <si>
    <t>Primary Person In Room</t>
  </si>
  <si>
    <t>Male/</t>
  </si>
  <si>
    <t>Chapter/</t>
  </si>
  <si>
    <t>Arrival</t>
  </si>
  <si>
    <t>Depart</t>
  </si>
  <si>
    <t>Room Type</t>
  </si>
  <si>
    <t>Second Person In Room</t>
  </si>
  <si>
    <t>Third Person In Room</t>
  </si>
  <si>
    <t>Fourth Person In Room</t>
  </si>
  <si>
    <t>High School</t>
  </si>
  <si>
    <t>Date</t>
  </si>
  <si>
    <t>See Type Below</t>
  </si>
  <si>
    <t>Arrive</t>
  </si>
  <si>
    <t># Days</t>
  </si>
  <si>
    <t>Single</t>
  </si>
  <si>
    <t>DS</t>
  </si>
  <si>
    <t>DA</t>
  </si>
  <si>
    <t>T</t>
  </si>
  <si>
    <t>Q</t>
  </si>
  <si>
    <t>Please Select</t>
  </si>
  <si>
    <t>Enter Date</t>
  </si>
  <si>
    <t>Enter Contact Name</t>
  </si>
  <si>
    <t>Enter Address</t>
  </si>
  <si>
    <t>Email Address</t>
  </si>
  <si>
    <t>The DECA Central Region conference hotels will provide the following types of rooms, however the room configurations are limited to availability and may change depending on hotel limitations.</t>
  </si>
  <si>
    <r>
      <t>"Q" Quad Room</t>
    </r>
    <r>
      <rPr>
        <sz val="12"/>
        <color indexed="8"/>
        <rFont val="Times New Roman"/>
        <family val="1"/>
      </rPr>
      <t xml:space="preserve"> will consist of two (2) beds.</t>
    </r>
  </si>
  <si>
    <r>
      <t>"T" Triple Room</t>
    </r>
    <r>
      <rPr>
        <sz val="12"/>
        <color indexed="8"/>
        <rFont val="Times New Roman"/>
        <family val="1"/>
      </rPr>
      <t xml:space="preserve"> will consist of a king bed and a roll-a-way.</t>
    </r>
  </si>
  <si>
    <r>
      <t>"DS" Double Student Room</t>
    </r>
    <r>
      <rPr>
        <sz val="12"/>
        <color indexed="8"/>
        <rFont val="Times New Roman"/>
        <family val="1"/>
      </rPr>
      <t xml:space="preserve"> will consist of one (1) king bed.</t>
    </r>
  </si>
  <si>
    <r>
      <t>"DA" Double Advisor Room</t>
    </r>
    <r>
      <rPr>
        <sz val="12"/>
        <color indexed="8"/>
        <rFont val="Times New Roman"/>
        <family val="1"/>
      </rPr>
      <t xml:space="preserve"> will consist of two (2) beds. (One Advisor per bed)</t>
    </r>
  </si>
  <si>
    <r>
      <t>“S” Single or Advisor with Spouse</t>
    </r>
    <r>
      <rPr>
        <sz val="12"/>
        <color indexed="8"/>
        <rFont val="Times New Roman"/>
        <family val="1"/>
      </rPr>
      <t xml:space="preserve"> will consist of a room with one king bed.</t>
    </r>
  </si>
  <si>
    <t>Shirt</t>
  </si>
  <si>
    <t>Wolves</t>
  </si>
  <si>
    <t>Illinois</t>
  </si>
  <si>
    <t>Yes</t>
  </si>
  <si>
    <t>Indiana</t>
  </si>
  <si>
    <t>State Officer</t>
  </si>
  <si>
    <t>No</t>
  </si>
  <si>
    <t>Double Adult</t>
  </si>
  <si>
    <t>Iowa</t>
  </si>
  <si>
    <t>Double Student</t>
  </si>
  <si>
    <t>Kansas</t>
  </si>
  <si>
    <t>Triple</t>
  </si>
  <si>
    <t>Kentucky</t>
  </si>
  <si>
    <t>Quad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</si>
  <si>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</si>
  <si>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</si>
  <si>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</si>
  <si>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</si>
  <si>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</si>
  <si>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</si>
  <si>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</si>
  <si>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</si>
  <si>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Tours</t>
  </si>
  <si>
    <t>Competition</t>
  </si>
  <si>
    <t>Target Field &amp; Target Center</t>
  </si>
  <si>
    <t>Piper Jaffrey</t>
  </si>
  <si>
    <t>Vertical Endeavors</t>
  </si>
  <si>
    <t>Mall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</si>
</sst>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[$-409]mmmm\ d\,\ yyyy;@"/>
    <numFmt numFmtId="165" formatCode="[&lt;=9999999]###\-####;\(###\)\ ###\-####"/>
    <numFmt numFmtId="166" formatCode="[$-409]h:mm\ AM/PM;@"/>
    <numFmt numFmtId="167" formatCode="&quot;$&quot;#,##0.00"/>
    <numFmt numFmtId="168" formatCode="m/d/yy;@"/>
  </numFmts>
  <fonts count="27" x14ac:knownFonts="1">
    <font>
      <sz val="10"/>
      <name val="Arial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b/>
      <sz val="11"/>
      <color indexed="11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8"/>
      <name val="Arial"/>
    </font>
    <font>
      <b/>
      <sz val="20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8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/>
      <sz val="16"/>
      <name val="Verdana"/>
      <family val="2"/>
    </font>
    <font>
      <b/>
      <sz val="16"/>
      <name val="Verdana"/>
      <family val="2"/>
    </font>
    <font>
      <sz val="10"/>
      <name val="Arial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5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</font>
    <font>
      <b/>
      <sz val="18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Fill="1" applyProtection="1">
      <protection locked="0"/>
    </xf>
    <xf numFmtId="0" fontId="7" fillId="0" borderId="0" xfId="0" applyFont="1" applyFill="1"/>
    <xf numFmtId="0" fontId="8" fillId="0" borderId="0" xfId="0" applyFont="1" applyFill="1" applyAlignment="1" applyProtection="1">
      <alignment horizontal="left" indent="8"/>
      <protection locked="0"/>
    </xf>
    <xf numFmtId="0" fontId="11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8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2" fillId="3" borderId="21" xfId="0" applyFont="1" applyFill="1" applyBorder="1" applyProtection="1"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Protection="1"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left"/>
      <protection locked="0"/>
    </xf>
    <xf numFmtId="0" fontId="12" fillId="3" borderId="25" xfId="0" applyFont="1" applyFill="1" applyBorder="1" applyAlignment="1" applyProtection="1">
      <alignment horizontal="center"/>
      <protection locked="0"/>
    </xf>
    <xf numFmtId="0" fontId="12" fillId="3" borderId="26" xfId="0" applyFont="1" applyFill="1" applyBorder="1" applyAlignment="1" applyProtection="1">
      <alignment horizontal="center"/>
      <protection locked="0"/>
    </xf>
    <xf numFmtId="168" fontId="4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0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left" indent="8"/>
      <protection locked="0"/>
    </xf>
    <xf numFmtId="0" fontId="0" fillId="0" borderId="0" xfId="0" applyNumberFormat="1"/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66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0" fontId="0" fillId="0" borderId="0" xfId="0" applyFill="1"/>
    <xf numFmtId="0" fontId="1" fillId="0" borderId="0" xfId="0" applyFont="1" applyFill="1" applyAlignment="1" applyProtection="1">
      <protection locked="0"/>
    </xf>
    <xf numFmtId="0" fontId="2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2" fillId="0" borderId="52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Border="1"/>
    <xf numFmtId="0" fontId="0" fillId="0" borderId="0" xfId="0"/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distributed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distributed" wrapText="1"/>
      <protection locked="0"/>
    </xf>
    <xf numFmtId="0" fontId="4" fillId="0" borderId="0" xfId="0" applyFont="1" applyFill="1" applyAlignment="1" applyProtection="1">
      <alignment vertical="distributed" wrapText="1"/>
      <protection locked="0"/>
    </xf>
    <xf numFmtId="0" fontId="2" fillId="4" borderId="28" xfId="0" applyFont="1" applyFill="1" applyBorder="1" applyAlignment="1" applyProtection="1">
      <alignment horizontal="center"/>
    </xf>
    <xf numFmtId="0" fontId="0" fillId="4" borderId="31" xfId="0" applyFill="1" applyBorder="1" applyAlignment="1"/>
    <xf numFmtId="0" fontId="0" fillId="4" borderId="29" xfId="0" applyFill="1" applyBorder="1" applyAlignment="1"/>
    <xf numFmtId="0" fontId="15" fillId="5" borderId="24" xfId="0" applyFont="1" applyFill="1" applyBorder="1" applyAlignment="1" applyProtection="1">
      <alignment horizontal="left"/>
    </xf>
    <xf numFmtId="0" fontId="15" fillId="5" borderId="24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/>
    <xf numFmtId="167" fontId="2" fillId="4" borderId="28" xfId="0" applyNumberFormat="1" applyFont="1" applyFill="1" applyBorder="1" applyAlignment="1" applyProtection="1">
      <alignment horizontal="center"/>
    </xf>
    <xf numFmtId="167" fontId="2" fillId="4" borderId="29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2" xfId="0" applyFont="1" applyBorder="1" applyAlignment="1" applyProtection="1">
      <alignment horizontal="right"/>
      <protection locked="0"/>
    </xf>
    <xf numFmtId="0" fontId="0" fillId="0" borderId="0" xfId="0" applyAlignment="1"/>
    <xf numFmtId="0" fontId="0" fillId="0" borderId="32" xfId="0" applyBorder="1" applyAlignment="1"/>
    <xf numFmtId="165" fontId="15" fillId="5" borderId="24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164" fontId="15" fillId="5" borderId="24" xfId="0" applyNumberFormat="1" applyFont="1" applyFill="1" applyBorder="1" applyAlignment="1" applyProtection="1">
      <alignment horizontal="left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6" fontId="15" fillId="5" borderId="24" xfId="0" applyNumberFormat="1" applyFont="1" applyFill="1" applyBorder="1" applyAlignment="1" applyProtection="1">
      <alignment horizontal="left"/>
      <protection locked="0"/>
    </xf>
    <xf numFmtId="8" fontId="2" fillId="4" borderId="28" xfId="0" applyNumberFormat="1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0" fontId="2" fillId="4" borderId="35" xfId="0" applyFont="1" applyFill="1" applyBorder="1" applyAlignment="1" applyProtection="1">
      <alignment horizontal="left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4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0" fontId="2" fillId="4" borderId="24" xfId="0" applyFont="1" applyFill="1" applyBorder="1" applyAlignment="1" applyProtection="1">
      <alignment horizontal="left"/>
    </xf>
    <xf numFmtId="0" fontId="12" fillId="3" borderId="42" xfId="0" applyFont="1" applyFill="1" applyBorder="1" applyAlignment="1" applyProtection="1">
      <alignment horizontal="center"/>
      <protection locked="0"/>
    </xf>
    <xf numFmtId="165" fontId="15" fillId="4" borderId="24" xfId="0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222250</xdr:colOff>
      <xdr:row>11</xdr:row>
      <xdr:rowOff>190500</xdr:rowOff>
    </xdr:from>
    <xdr:to>
      <xdr:col>11</xdr:col>
      <xdr:colOff>622300</xdr:colOff>
      <xdr:row>12</xdr:row>
      <xdr:rowOff>184150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34930780-8B36-4E9C-BC89-DE6CFB91DBBE}"/>
            </a:ext>
          </a:extLst>
        </xdr:cNvPr>
        <xdr:cNvSpPr>
          <a:spLocks noChangeArrowheads="1"/>
        </xdr:cNvSpPr>
      </xdr:nvSpPr>
      <xdr:spPr bwMode="auto">
        <a:xfrm>
          <a:off x="6635750" y="2705100"/>
          <a:ext cx="104140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YELLOW</a:t>
          </a:r>
        </a:p>
      </xdr:txBody>
    </xdr:sp>
    <xdr:clientData/>
  </xdr:twoCellAnchor>
  <xdr:twoCellAnchor editAs="oneCell">
    <xdr:from>
      <xdr:col>0</xdr:col>
      <xdr:colOff>93807</xdr:colOff>
      <xdr:row>0</xdr:row>
      <xdr:rowOff>1</xdr:rowOff>
    </xdr:from>
    <xdr:to>
      <xdr:col>5</xdr:col>
      <xdr:colOff>436119</xdr:colOff>
      <xdr:row>8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E252A1-DD80-4E42-9BAE-15259FB81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07" y="1"/>
          <a:ext cx="3549062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varanauski@cox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4:O39"/>
  <sheetViews>
    <sheetView topLeftCell="A3" workbookViewId="0">
      <selection activeCell="F20" sqref="F20"/>
    </sheetView>
  </sheetViews>
  <sheetFormatPr defaultColWidth="9.140625" defaultRowHeight="15.95" customHeight="1" x14ac:dyDescent="0.2"/>
  <cols>
    <col min="1" max="16384" width="9.140625" style="2"/>
  </cols>
  <sheetData>
    <row r="4" spans="1:15" ht="18" x14ac:dyDescent="0.25">
      <c r="G4" s="102" t="s">
        <v>0</v>
      </c>
      <c r="H4" s="102"/>
      <c r="I4" s="102"/>
      <c r="J4" s="102"/>
      <c r="K4" s="102"/>
      <c r="L4" s="102"/>
      <c r="M4" s="102"/>
      <c r="N4" s="102"/>
      <c r="O4" s="102"/>
    </row>
    <row r="5" spans="1:15" ht="21.75" customHeight="1" x14ac:dyDescent="0.25">
      <c r="B5" s="79"/>
      <c r="C5" s="79"/>
      <c r="D5" s="79"/>
      <c r="E5" s="79"/>
      <c r="F5" s="79"/>
      <c r="G5" s="102" t="s">
        <v>1</v>
      </c>
      <c r="H5" s="102"/>
      <c r="I5" s="102"/>
      <c r="J5" s="102"/>
      <c r="K5" s="102"/>
      <c r="L5" s="102"/>
      <c r="M5" s="102"/>
      <c r="N5" s="102"/>
      <c r="O5" s="102"/>
    </row>
    <row r="6" spans="1:15" ht="21.75" customHeight="1" x14ac:dyDescent="0.25">
      <c r="B6" s="79"/>
      <c r="C6" s="79"/>
      <c r="D6" s="79"/>
      <c r="E6" s="79"/>
      <c r="F6" s="79"/>
      <c r="G6" s="102" t="s">
        <v>2</v>
      </c>
      <c r="H6" s="102"/>
      <c r="I6" s="102"/>
      <c r="J6" s="102"/>
      <c r="K6" s="102"/>
      <c r="L6" s="102"/>
      <c r="M6" s="102"/>
      <c r="N6" s="102"/>
      <c r="O6" s="102"/>
    </row>
    <row r="7" spans="1:15" ht="21.75" customHeight="1" x14ac:dyDescent="0.25">
      <c r="B7" s="79"/>
      <c r="C7" s="79"/>
      <c r="D7" s="79"/>
      <c r="E7" s="79"/>
      <c r="F7" s="79"/>
      <c r="G7" s="102" t="s">
        <v>3</v>
      </c>
      <c r="H7" s="102"/>
      <c r="I7" s="102"/>
      <c r="J7" s="102"/>
      <c r="K7" s="102"/>
      <c r="L7" s="102"/>
      <c r="M7" s="102"/>
      <c r="N7" s="102"/>
      <c r="O7" s="102"/>
    </row>
    <row r="8" spans="1:15" ht="21.75" customHeight="1" x14ac:dyDescent="0.25">
      <c r="B8" s="79"/>
      <c r="C8" s="79"/>
      <c r="D8" s="79"/>
      <c r="E8" s="79"/>
      <c r="F8" s="79"/>
      <c r="G8" s="92"/>
      <c r="H8" s="92"/>
      <c r="I8" s="92"/>
      <c r="J8" s="92"/>
      <c r="K8" s="92"/>
      <c r="L8" s="92"/>
      <c r="M8" s="92"/>
      <c r="N8" s="92"/>
      <c r="O8" s="92"/>
    </row>
    <row r="10" spans="1:15" ht="15.95" customHeight="1" x14ac:dyDescent="0.2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2" spans="1:15" ht="15.95" customHeight="1" x14ac:dyDescent="0.2">
      <c r="A12" s="104" t="s">
        <v>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15.95" customHeight="1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5" spans="1:15" ht="15.95" customHeight="1" x14ac:dyDescent="0.2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ht="15.9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15.95" customHeight="1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5.95" customHeight="1" x14ac:dyDescent="0.2">
      <c r="A18" s="103" t="s">
        <v>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15.9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1" spans="1:15" ht="15.95" customHeight="1" x14ac:dyDescent="0.2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95" customHeight="1" x14ac:dyDescent="0.2">
      <c r="A22" s="103" t="s">
        <v>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ht="15.9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5" spans="1:15" ht="15.95" customHeight="1" x14ac:dyDescent="0.2">
      <c r="A25" s="3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ht="15.95" customHeight="1" x14ac:dyDescent="0.2">
      <c r="A26" s="3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ht="15.95" customHeight="1" x14ac:dyDescent="0.2">
      <c r="A27" s="3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5" ht="15.95" customHeight="1" x14ac:dyDescent="0.2">
      <c r="A28" s="3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ht="15.95" customHeight="1" x14ac:dyDescent="0.2">
      <c r="A29" s="3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15.95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5" ht="15.95" customHeight="1" x14ac:dyDescent="0.2">
      <c r="A31" s="1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3" spans="1:12" ht="15.95" customHeight="1" x14ac:dyDescent="0.2">
      <c r="A33" s="1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95" customHeight="1" x14ac:dyDescent="0.2">
      <c r="A34" s="1" t="s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6" spans="1:12" ht="15.95" customHeight="1" x14ac:dyDescent="0.2">
      <c r="A36" s="1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95" customHeight="1" x14ac:dyDescent="0.2">
      <c r="A37" s="1" t="s">
        <v>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95" customHeight="1" x14ac:dyDescent="0.2">
      <c r="A38" s="1" t="s">
        <v>20</v>
      </c>
    </row>
    <row r="39" spans="1:12" ht="15.95" customHeight="1" x14ac:dyDescent="0.2">
      <c r="A39" s="1"/>
    </row>
  </sheetData>
  <mergeCells count="8">
    <mergeCell ref="G5:O5"/>
    <mergeCell ref="G6:O6"/>
    <mergeCell ref="G7:O7"/>
    <mergeCell ref="G4:O4"/>
    <mergeCell ref="A22:O23"/>
    <mergeCell ref="A15:O16"/>
    <mergeCell ref="A18:O19"/>
    <mergeCell ref="A12:O13"/>
  </mergeCells>
  <phoneticPr fontId="10" type="noConversion"/>
  <pageMargins left="0.75" right="0.75" top="1" bottom="1" header="0.5" footer="0.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3:M102"/>
  <sheetViews>
    <sheetView tabSelected="1" topLeftCell="A24" workbookViewId="0">
      <selection activeCell="H28" sqref="H28"/>
    </sheetView>
  </sheetViews>
  <sheetFormatPr defaultColWidth="13.42578125" defaultRowHeight="12.75" x14ac:dyDescent="0.2"/>
  <cols>
    <col min="1" max="1" width="13.42578125" customWidth="1"/>
    <col min="2" max="2" width="11.140625" customWidth="1"/>
    <col min="3" max="6" width="13.42578125" customWidth="1"/>
    <col min="7" max="7" width="9.42578125" customWidth="1"/>
    <col min="8" max="8" width="13.42578125" customWidth="1"/>
    <col min="9" max="9" width="9.42578125" customWidth="1"/>
  </cols>
  <sheetData>
    <row r="3" spans="1:13" ht="24.75" x14ac:dyDescent="0.3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4.75" x14ac:dyDescent="0.3">
      <c r="A4" s="122" t="s">
        <v>21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6" spans="1:13" ht="18" x14ac:dyDescent="0.25">
      <c r="A6" s="117" t="s">
        <v>22</v>
      </c>
      <c r="B6" s="117"/>
      <c r="C6" s="118"/>
      <c r="D6" s="108" t="s">
        <v>23</v>
      </c>
      <c r="E6" s="108"/>
      <c r="F6" s="108"/>
      <c r="G6" s="108"/>
      <c r="H6" s="108"/>
      <c r="I6" s="108"/>
      <c r="J6" s="108"/>
      <c r="K6" s="108"/>
      <c r="L6" s="28"/>
      <c r="M6" s="28"/>
    </row>
    <row r="7" spans="1:13" ht="18" x14ac:dyDescent="0.25">
      <c r="A7" s="117" t="s">
        <v>24</v>
      </c>
      <c r="B7" s="117"/>
      <c r="C7" s="118"/>
      <c r="D7" s="108" t="s">
        <v>25</v>
      </c>
      <c r="E7" s="108"/>
      <c r="F7" s="108"/>
      <c r="G7" s="108"/>
      <c r="H7" s="108"/>
      <c r="I7" s="108"/>
      <c r="J7" s="108"/>
      <c r="K7" s="108"/>
      <c r="L7" s="28"/>
      <c r="M7" s="28"/>
    </row>
    <row r="8" spans="1:13" ht="18" x14ac:dyDescent="0.25">
      <c r="A8" s="117" t="s">
        <v>26</v>
      </c>
      <c r="B8" s="117"/>
      <c r="C8" s="118"/>
      <c r="D8" s="108" t="s">
        <v>25</v>
      </c>
      <c r="E8" s="108"/>
      <c r="F8" s="108"/>
      <c r="G8" s="108"/>
      <c r="H8" s="108"/>
      <c r="I8" s="108"/>
      <c r="J8" s="108"/>
      <c r="K8" s="108"/>
      <c r="L8" s="28"/>
      <c r="M8" s="28"/>
    </row>
    <row r="9" spans="1:13" ht="18" x14ac:dyDescent="0.25">
      <c r="A9" s="117" t="s">
        <v>27</v>
      </c>
      <c r="B9" s="117"/>
      <c r="C9" s="118"/>
      <c r="D9" s="109"/>
      <c r="E9" s="109"/>
      <c r="F9" s="109"/>
      <c r="G9" s="109"/>
      <c r="H9" s="109"/>
      <c r="I9" s="109"/>
      <c r="J9" s="109"/>
      <c r="K9" s="109"/>
      <c r="L9" s="28"/>
      <c r="M9" s="28"/>
    </row>
    <row r="10" spans="1:13" ht="18" x14ac:dyDescent="0.25">
      <c r="A10" s="117" t="s">
        <v>28</v>
      </c>
      <c r="B10" s="119"/>
      <c r="C10" s="120"/>
      <c r="D10" s="109"/>
      <c r="E10" s="109"/>
      <c r="F10" s="109"/>
      <c r="G10" s="109"/>
      <c r="H10" s="109"/>
      <c r="I10" s="109"/>
      <c r="J10" s="109"/>
      <c r="K10" s="109"/>
      <c r="L10" s="28"/>
      <c r="M10" s="28"/>
    </row>
    <row r="11" spans="1:13" ht="18" x14ac:dyDescent="0.25">
      <c r="A11" s="117" t="s">
        <v>29</v>
      </c>
      <c r="B11" s="117"/>
      <c r="C11" s="118"/>
      <c r="D11" s="109"/>
      <c r="E11" s="109"/>
      <c r="F11" s="109"/>
      <c r="G11" s="109"/>
      <c r="H11" s="109"/>
      <c r="I11" s="109"/>
      <c r="J11" s="109"/>
      <c r="K11" s="109"/>
      <c r="L11" s="28"/>
      <c r="M11" s="28"/>
    </row>
    <row r="13" spans="1:13" x14ac:dyDescent="0.2">
      <c r="A13" s="28"/>
      <c r="B13" s="28"/>
      <c r="C13" s="28"/>
      <c r="D13" s="28" t="s">
        <v>30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8" x14ac:dyDescent="0.25">
      <c r="A14" s="117" t="s">
        <v>31</v>
      </c>
      <c r="B14" s="117"/>
      <c r="C14" s="118"/>
      <c r="D14" s="121"/>
      <c r="E14" s="121"/>
      <c r="F14" s="121"/>
      <c r="G14" s="121"/>
      <c r="H14" s="121"/>
      <c r="I14" s="121"/>
      <c r="J14" s="121"/>
      <c r="K14" s="121"/>
      <c r="L14" s="28"/>
      <c r="M14" s="28"/>
    </row>
    <row r="15" spans="1:13" ht="18" x14ac:dyDescent="0.25">
      <c r="A15" s="117" t="s">
        <v>32</v>
      </c>
      <c r="B15" s="117"/>
      <c r="C15" s="118"/>
      <c r="D15" s="121"/>
      <c r="E15" s="121"/>
      <c r="F15" s="121"/>
      <c r="G15" s="121"/>
      <c r="H15" s="121"/>
      <c r="I15" s="121"/>
      <c r="J15" s="121"/>
      <c r="K15" s="121"/>
      <c r="L15" s="28"/>
      <c r="M15" s="28"/>
    </row>
    <row r="17" spans="1:13" x14ac:dyDescent="0.2">
      <c r="A17" s="28"/>
      <c r="B17" s="28"/>
      <c r="C17" s="28"/>
      <c r="D17" s="28" t="s">
        <v>33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8" x14ac:dyDescent="0.25">
      <c r="A18" s="117" t="s">
        <v>34</v>
      </c>
      <c r="B18" s="117"/>
      <c r="C18" s="118"/>
      <c r="D18" s="123"/>
      <c r="E18" s="123"/>
      <c r="F18" s="123"/>
      <c r="G18" s="123"/>
      <c r="H18" s="123"/>
      <c r="I18" s="123"/>
      <c r="J18" s="123"/>
      <c r="K18" s="123"/>
      <c r="L18" s="28"/>
      <c r="M18" s="28"/>
    </row>
    <row r="19" spans="1:13" ht="18" x14ac:dyDescent="0.25">
      <c r="A19" s="117" t="s">
        <v>35</v>
      </c>
      <c r="B19" s="117"/>
      <c r="C19" s="118"/>
      <c r="D19" s="123"/>
      <c r="E19" s="123"/>
      <c r="F19" s="123"/>
      <c r="G19" s="123"/>
      <c r="H19" s="123"/>
      <c r="I19" s="123"/>
      <c r="J19" s="123"/>
      <c r="K19" s="123"/>
      <c r="L19" s="28"/>
      <c r="M19" s="28"/>
    </row>
    <row r="20" spans="1:13" x14ac:dyDescent="0.2">
      <c r="A20" s="28"/>
      <c r="B20" s="28"/>
      <c r="C20" s="28"/>
      <c r="D20" s="28" t="s">
        <v>36</v>
      </c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8" x14ac:dyDescent="0.25">
      <c r="A21" s="117" t="s">
        <v>37</v>
      </c>
      <c r="B21" s="117"/>
      <c r="C21" s="118"/>
      <c r="D21" s="130"/>
      <c r="E21" s="130"/>
      <c r="F21" s="130"/>
      <c r="G21" s="130"/>
      <c r="H21" s="130"/>
      <c r="I21" s="130"/>
      <c r="J21" s="130"/>
      <c r="K21" s="130"/>
      <c r="L21" s="28"/>
      <c r="M21" s="28"/>
    </row>
    <row r="22" spans="1:13" s="78" customFormat="1" ht="18" x14ac:dyDescent="0.25">
      <c r="A22" s="7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7"/>
      <c r="M22" s="77"/>
    </row>
    <row r="23" spans="1:13" s="78" customFormat="1" ht="23.25" thickBot="1" x14ac:dyDescent="0.35">
      <c r="A23" s="74"/>
      <c r="B23" s="124" t="s">
        <v>38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77"/>
    </row>
    <row r="24" spans="1:13" ht="14.25" thickTop="1" thickBo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3.5" thickTop="1" x14ac:dyDescent="0.2">
      <c r="A25" s="29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29"/>
    </row>
    <row r="26" spans="1:13" ht="19.5" x14ac:dyDescent="0.25">
      <c r="A26" s="33"/>
      <c r="B26" s="34"/>
      <c r="C26" s="125" t="s">
        <v>39</v>
      </c>
      <c r="D26" s="125"/>
      <c r="E26" s="125"/>
      <c r="F26" s="125"/>
      <c r="G26" s="125"/>
      <c r="H26" s="125"/>
      <c r="I26" s="125"/>
      <c r="J26" s="125"/>
      <c r="K26" s="125"/>
      <c r="L26" s="35"/>
      <c r="M26" s="36"/>
    </row>
    <row r="27" spans="1:13" ht="15.75" thickBot="1" x14ac:dyDescent="0.25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9"/>
      <c r="M27" s="37"/>
    </row>
    <row r="28" spans="1:13" ht="15.75" thickBot="1" x14ac:dyDescent="0.25">
      <c r="A28" s="37"/>
      <c r="B28" s="38"/>
      <c r="C28" s="112" t="s">
        <v>40</v>
      </c>
      <c r="D28" s="113"/>
      <c r="E28" s="113"/>
      <c r="F28" s="73">
        <f>Registration!R111</f>
        <v>0</v>
      </c>
      <c r="G28" s="51" t="s">
        <v>41</v>
      </c>
      <c r="H28" s="52">
        <v>140</v>
      </c>
      <c r="I28" s="51" t="s">
        <v>42</v>
      </c>
      <c r="J28" s="114">
        <f>F28*H28</f>
        <v>0</v>
      </c>
      <c r="K28" s="115"/>
      <c r="L28" s="39"/>
      <c r="M28" s="37"/>
    </row>
    <row r="29" spans="1:13" ht="15.75" thickBot="1" x14ac:dyDescent="0.25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37"/>
    </row>
    <row r="30" spans="1:13" ht="15.75" thickBot="1" x14ac:dyDescent="0.25">
      <c r="A30" s="37"/>
      <c r="B30" s="38"/>
      <c r="C30" s="112" t="s">
        <v>43</v>
      </c>
      <c r="D30" s="113"/>
      <c r="E30" s="113"/>
      <c r="F30" s="73">
        <f>Registration!T111</f>
        <v>0</v>
      </c>
      <c r="G30" s="51" t="s">
        <v>41</v>
      </c>
      <c r="H30" s="52">
        <v>140</v>
      </c>
      <c r="I30" s="51" t="s">
        <v>42</v>
      </c>
      <c r="J30" s="114">
        <f>F30*H30</f>
        <v>0</v>
      </c>
      <c r="K30" s="115"/>
      <c r="L30" s="39"/>
      <c r="M30" s="37"/>
    </row>
    <row r="31" spans="1:13" ht="15.75" thickBot="1" x14ac:dyDescent="0.25">
      <c r="A31" s="37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9"/>
      <c r="M31" s="37"/>
    </row>
    <row r="32" spans="1:13" ht="15.75" thickBot="1" x14ac:dyDescent="0.25">
      <c r="A32" s="37"/>
      <c r="B32" s="38"/>
      <c r="C32" s="110" t="s">
        <v>44</v>
      </c>
      <c r="D32" s="111"/>
      <c r="E32" s="111"/>
      <c r="F32" s="71">
        <f>SUM(F28+F30)</f>
        <v>0</v>
      </c>
      <c r="G32" s="72"/>
      <c r="H32" s="53" t="s">
        <v>45</v>
      </c>
      <c r="I32" s="51" t="s">
        <v>42</v>
      </c>
      <c r="J32" s="114">
        <f>SUM(J28+J30)</f>
        <v>0</v>
      </c>
      <c r="K32" s="115"/>
      <c r="L32" s="39"/>
      <c r="M32" s="37"/>
    </row>
    <row r="33" spans="1:13" ht="15.75" thickBot="1" x14ac:dyDescent="0.25">
      <c r="A33" s="37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37"/>
    </row>
    <row r="34" spans="1:13" ht="16.5" thickTop="1" thickBo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5.75" thickTop="1" x14ac:dyDescent="0.2">
      <c r="A35" s="37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7"/>
    </row>
    <row r="36" spans="1:13" ht="19.5" x14ac:dyDescent="0.25">
      <c r="A36" s="37"/>
      <c r="B36" s="34"/>
      <c r="C36" s="125" t="s">
        <v>46</v>
      </c>
      <c r="D36" s="125"/>
      <c r="E36" s="125"/>
      <c r="F36" s="125"/>
      <c r="G36" s="125"/>
      <c r="H36" s="125"/>
      <c r="I36" s="125"/>
      <c r="J36" s="125"/>
      <c r="K36" s="125"/>
      <c r="L36" s="35"/>
      <c r="M36" s="37"/>
    </row>
    <row r="37" spans="1:13" ht="15.75" thickBot="1" x14ac:dyDescent="0.2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9"/>
      <c r="M37" s="37"/>
    </row>
    <row r="38" spans="1:13" ht="15.75" thickBot="1" x14ac:dyDescent="0.25">
      <c r="A38" s="37"/>
      <c r="B38" s="38"/>
      <c r="C38" s="112" t="s">
        <v>47</v>
      </c>
      <c r="D38" s="113"/>
      <c r="E38" s="113"/>
      <c r="F38" s="73">
        <f>Housing!AA42</f>
        <v>0</v>
      </c>
      <c r="G38" s="51" t="s">
        <v>41</v>
      </c>
      <c r="H38" s="52">
        <v>170</v>
      </c>
      <c r="I38" s="51" t="s">
        <v>42</v>
      </c>
      <c r="J38" s="114">
        <f>F38*H38</f>
        <v>0</v>
      </c>
      <c r="K38" s="115"/>
      <c r="L38" s="39"/>
      <c r="M38" s="37"/>
    </row>
    <row r="39" spans="1:13" ht="15.75" thickBot="1" x14ac:dyDescent="0.2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9"/>
      <c r="M39" s="37"/>
    </row>
    <row r="40" spans="1:13" ht="15.75" thickBot="1" x14ac:dyDescent="0.25">
      <c r="A40" s="37"/>
      <c r="B40" s="38"/>
      <c r="C40" s="112" t="s">
        <v>48</v>
      </c>
      <c r="D40" s="113"/>
      <c r="E40" s="113"/>
      <c r="F40" s="73">
        <f>Housing!AC42</f>
        <v>0</v>
      </c>
      <c r="G40" s="51" t="s">
        <v>41</v>
      </c>
      <c r="H40" s="52">
        <v>170</v>
      </c>
      <c r="I40" s="51" t="s">
        <v>42</v>
      </c>
      <c r="J40" s="114">
        <f>F40*H40</f>
        <v>0</v>
      </c>
      <c r="K40" s="115"/>
      <c r="L40" s="39"/>
      <c r="M40" s="37"/>
    </row>
    <row r="41" spans="1:13" ht="15.75" thickBot="1" x14ac:dyDescent="0.25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9"/>
      <c r="M41" s="37"/>
    </row>
    <row r="42" spans="1:13" ht="15.75" thickBot="1" x14ac:dyDescent="0.25">
      <c r="A42" s="37"/>
      <c r="B42" s="38"/>
      <c r="C42" s="112" t="s">
        <v>49</v>
      </c>
      <c r="D42" s="113"/>
      <c r="E42" s="113"/>
      <c r="F42" s="73">
        <f>Housing!AB42</f>
        <v>0</v>
      </c>
      <c r="G42" s="51" t="s">
        <v>41</v>
      </c>
      <c r="H42" s="52">
        <v>170</v>
      </c>
      <c r="I42" s="51" t="s">
        <v>42</v>
      </c>
      <c r="J42" s="114">
        <f>F42*H42</f>
        <v>0</v>
      </c>
      <c r="K42" s="115"/>
      <c r="L42" s="39"/>
      <c r="M42" s="37"/>
    </row>
    <row r="43" spans="1:13" ht="15.75" thickBot="1" x14ac:dyDescent="0.25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37"/>
    </row>
    <row r="44" spans="1:13" ht="15.75" thickBot="1" x14ac:dyDescent="0.25">
      <c r="A44" s="37"/>
      <c r="B44" s="38"/>
      <c r="C44" s="112" t="s">
        <v>50</v>
      </c>
      <c r="D44" s="113"/>
      <c r="E44" s="113"/>
      <c r="F44" s="73">
        <f>Housing!AD42</f>
        <v>0</v>
      </c>
      <c r="G44" s="51" t="s">
        <v>41</v>
      </c>
      <c r="H44" s="52">
        <v>170</v>
      </c>
      <c r="I44" s="51" t="s">
        <v>42</v>
      </c>
      <c r="J44" s="114">
        <f>F44*H44</f>
        <v>0</v>
      </c>
      <c r="K44" s="115"/>
      <c r="L44" s="39"/>
      <c r="M44" s="37"/>
    </row>
    <row r="45" spans="1:13" ht="15.75" thickBot="1" x14ac:dyDescent="0.25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9"/>
      <c r="M45" s="37"/>
    </row>
    <row r="46" spans="1:13" ht="15.75" thickBot="1" x14ac:dyDescent="0.25">
      <c r="A46" s="37"/>
      <c r="B46" s="38"/>
      <c r="C46" s="112" t="s">
        <v>51</v>
      </c>
      <c r="D46" s="113"/>
      <c r="E46" s="113"/>
      <c r="F46" s="73">
        <f>Housing!AE42</f>
        <v>0</v>
      </c>
      <c r="G46" s="51" t="s">
        <v>41</v>
      </c>
      <c r="H46" s="52">
        <v>170</v>
      </c>
      <c r="I46" s="51" t="s">
        <v>42</v>
      </c>
      <c r="J46" s="114">
        <f>F46*H46</f>
        <v>0</v>
      </c>
      <c r="K46" s="115"/>
      <c r="L46" s="39"/>
      <c r="M46" s="37"/>
    </row>
    <row r="47" spans="1:13" ht="15.75" thickBot="1" x14ac:dyDescent="0.25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37"/>
    </row>
    <row r="48" spans="1:13" ht="15.75" thickBot="1" x14ac:dyDescent="0.25">
      <c r="A48" s="37"/>
      <c r="B48" s="38"/>
      <c r="C48" s="110" t="s">
        <v>52</v>
      </c>
      <c r="D48" s="111"/>
      <c r="E48" s="111"/>
      <c r="F48" s="71">
        <f>SUM(F38,F40,F42,F44,F46)</f>
        <v>0</v>
      </c>
      <c r="G48" s="72"/>
      <c r="H48" s="53" t="s">
        <v>45</v>
      </c>
      <c r="I48" s="51" t="s">
        <v>42</v>
      </c>
      <c r="J48" s="114">
        <f>SUM(J38,J40,J42,J44,J46)</f>
        <v>0</v>
      </c>
      <c r="K48" s="115"/>
      <c r="L48" s="39"/>
      <c r="M48" s="37"/>
    </row>
    <row r="49" spans="1:13" ht="15.75" thickBot="1" x14ac:dyDescent="0.25">
      <c r="A49" s="37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37"/>
    </row>
    <row r="50" spans="1:13" ht="16.5" thickTop="1" thickBo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5.75" thickTop="1" x14ac:dyDescent="0.2">
      <c r="A51" s="37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7"/>
    </row>
    <row r="52" spans="1:13" ht="19.5" x14ac:dyDescent="0.25">
      <c r="A52" s="37"/>
      <c r="B52" s="34"/>
      <c r="C52" s="33"/>
      <c r="D52" s="125" t="s">
        <v>53</v>
      </c>
      <c r="E52" s="125"/>
      <c r="F52" s="125"/>
      <c r="G52" s="125"/>
      <c r="H52" s="125"/>
      <c r="I52" s="125"/>
      <c r="J52" s="125"/>
      <c r="K52" s="33"/>
      <c r="L52" s="35"/>
      <c r="M52" s="37"/>
    </row>
    <row r="53" spans="1:13" ht="15.75" thickBot="1" x14ac:dyDescent="0.25">
      <c r="A53" s="37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5"/>
      <c r="M53" s="37"/>
    </row>
    <row r="54" spans="1:13" ht="15.75" thickBot="1" x14ac:dyDescent="0.25">
      <c r="A54" s="37"/>
      <c r="B54" s="44"/>
      <c r="C54" s="43"/>
      <c r="D54" s="116" t="s">
        <v>54</v>
      </c>
      <c r="E54" s="116"/>
      <c r="F54" s="116"/>
      <c r="G54" s="116"/>
      <c r="H54" s="105">
        <f>Registration!W111</f>
        <v>0</v>
      </c>
      <c r="I54" s="106"/>
      <c r="J54" s="107"/>
      <c r="K54" s="43"/>
      <c r="L54" s="45"/>
      <c r="M54" s="37"/>
    </row>
    <row r="55" spans="1:13" ht="15.75" thickBot="1" x14ac:dyDescent="0.25">
      <c r="A55" s="37"/>
      <c r="B55" s="44"/>
      <c r="C55" s="43"/>
      <c r="D55" s="94"/>
      <c r="E55" s="94"/>
      <c r="F55" s="94"/>
      <c r="G55" s="94"/>
      <c r="H55" s="54"/>
      <c r="I55" s="90"/>
      <c r="J55" s="90"/>
      <c r="K55" s="43"/>
      <c r="L55" s="45"/>
      <c r="M55" s="37"/>
    </row>
    <row r="56" spans="1:13" ht="15.75" thickBot="1" x14ac:dyDescent="0.25">
      <c r="A56" s="37"/>
      <c r="B56" s="44"/>
      <c r="C56" s="43"/>
      <c r="D56" s="116" t="s">
        <v>55</v>
      </c>
      <c r="E56" s="116"/>
      <c r="F56" s="116"/>
      <c r="G56" s="116"/>
      <c r="H56" s="105">
        <f>Registration!X111</f>
        <v>0</v>
      </c>
      <c r="I56" s="106"/>
      <c r="J56" s="107"/>
      <c r="K56" s="43"/>
      <c r="L56" s="45"/>
      <c r="M56" s="37"/>
    </row>
    <row r="57" spans="1:13" ht="15.75" thickBot="1" x14ac:dyDescent="0.25">
      <c r="A57" s="37"/>
      <c r="B57" s="44"/>
      <c r="C57" s="43"/>
      <c r="D57" s="94"/>
      <c r="E57" s="94"/>
      <c r="F57" s="94"/>
      <c r="G57" s="94"/>
      <c r="H57" s="54"/>
      <c r="I57" s="90"/>
      <c r="J57" s="90"/>
      <c r="K57" s="43"/>
      <c r="L57" s="45"/>
      <c r="M57" s="37"/>
    </row>
    <row r="58" spans="1:13" ht="15.75" thickBot="1" x14ac:dyDescent="0.25">
      <c r="A58" s="37"/>
      <c r="B58" s="44"/>
      <c r="C58" s="43"/>
      <c r="D58" s="116" t="s">
        <v>56</v>
      </c>
      <c r="E58" s="116"/>
      <c r="F58" s="116"/>
      <c r="G58" s="116"/>
      <c r="H58" s="105">
        <f>Registration!Y111</f>
        <v>0</v>
      </c>
      <c r="I58" s="106"/>
      <c r="J58" s="107"/>
      <c r="K58" s="43"/>
      <c r="L58" s="45"/>
      <c r="M58" s="37"/>
    </row>
    <row r="59" spans="1:13" ht="15.75" thickBot="1" x14ac:dyDescent="0.25">
      <c r="A59" s="37"/>
      <c r="B59" s="44"/>
      <c r="C59" s="43"/>
      <c r="D59" s="94"/>
      <c r="E59" s="94"/>
      <c r="F59" s="94"/>
      <c r="G59" s="94"/>
      <c r="H59" s="54"/>
      <c r="I59" s="90"/>
      <c r="J59" s="90"/>
      <c r="K59" s="43"/>
      <c r="L59" s="45"/>
      <c r="M59" s="37"/>
    </row>
    <row r="60" spans="1:13" ht="15.75" thickBot="1" x14ac:dyDescent="0.25">
      <c r="A60" s="37"/>
      <c r="B60" s="44"/>
      <c r="C60" s="43"/>
      <c r="D60" s="116" t="s">
        <v>57</v>
      </c>
      <c r="E60" s="116"/>
      <c r="F60" s="116"/>
      <c r="G60" s="116"/>
      <c r="H60" s="105">
        <f>Registration!Z111</f>
        <v>0</v>
      </c>
      <c r="I60" s="106"/>
      <c r="J60" s="107"/>
      <c r="K60" s="43"/>
      <c r="L60" s="45"/>
      <c r="M60" s="37"/>
    </row>
    <row r="61" spans="1:13" ht="15.75" thickBot="1" x14ac:dyDescent="0.25">
      <c r="A61" s="37"/>
      <c r="B61" s="44"/>
      <c r="C61" s="43"/>
      <c r="D61" s="94"/>
      <c r="E61" s="94"/>
      <c r="F61" s="94"/>
      <c r="G61" s="94"/>
      <c r="H61" s="54"/>
      <c r="I61" s="90"/>
      <c r="J61" s="90"/>
      <c r="K61" s="43"/>
      <c r="L61" s="45"/>
      <c r="M61" s="37"/>
    </row>
    <row r="62" spans="1:13" ht="15.75" thickBot="1" x14ac:dyDescent="0.25">
      <c r="A62" s="37"/>
      <c r="B62" s="44"/>
      <c r="C62" s="43"/>
      <c r="D62" s="116" t="s">
        <v>58</v>
      </c>
      <c r="E62" s="116"/>
      <c r="F62" s="116"/>
      <c r="G62" s="116"/>
      <c r="H62" s="105">
        <f>Registration!AA111</f>
        <v>0</v>
      </c>
      <c r="I62" s="106"/>
      <c r="J62" s="107"/>
      <c r="K62" s="43"/>
      <c r="L62" s="45"/>
      <c r="M62" s="37"/>
    </row>
    <row r="63" spans="1:13" ht="15.75" thickBot="1" x14ac:dyDescent="0.25">
      <c r="A63" s="37"/>
      <c r="B63" s="44"/>
      <c r="C63" s="43"/>
      <c r="D63" s="94"/>
      <c r="E63" s="94"/>
      <c r="F63" s="94"/>
      <c r="G63" s="94"/>
      <c r="H63" s="54"/>
      <c r="I63" s="90"/>
      <c r="J63" s="90"/>
      <c r="K63" s="43"/>
      <c r="L63" s="45"/>
      <c r="M63" s="37"/>
    </row>
    <row r="64" spans="1:13" ht="15.75" thickBot="1" x14ac:dyDescent="0.25">
      <c r="A64" s="37"/>
      <c r="B64" s="44"/>
      <c r="C64" s="43"/>
      <c r="D64" s="116" t="s">
        <v>59</v>
      </c>
      <c r="E64" s="116"/>
      <c r="F64" s="116"/>
      <c r="G64" s="116"/>
      <c r="H64" s="105">
        <f>Registration!AB111</f>
        <v>0</v>
      </c>
      <c r="I64" s="106"/>
      <c r="J64" s="107"/>
      <c r="K64" s="43"/>
      <c r="L64" s="45"/>
      <c r="M64" s="37"/>
    </row>
    <row r="65" spans="1:13" ht="15.75" thickBot="1" x14ac:dyDescent="0.25">
      <c r="A65" s="37"/>
      <c r="B65" s="44"/>
      <c r="C65" s="43"/>
      <c r="D65" s="94"/>
      <c r="E65" s="94"/>
      <c r="F65" s="94"/>
      <c r="G65" s="94"/>
      <c r="H65" s="54"/>
      <c r="I65" s="90"/>
      <c r="J65" s="90"/>
      <c r="K65" s="43"/>
      <c r="L65" s="45"/>
      <c r="M65" s="37"/>
    </row>
    <row r="66" spans="1:13" ht="15.75" thickBot="1" x14ac:dyDescent="0.25">
      <c r="A66" s="37"/>
      <c r="B66" s="44"/>
      <c r="C66" s="43"/>
      <c r="D66" s="129" t="s">
        <v>60</v>
      </c>
      <c r="E66" s="113"/>
      <c r="F66" s="113"/>
      <c r="G66" s="94" t="s">
        <v>42</v>
      </c>
      <c r="H66" s="105">
        <f>SUM(H54,H56,H58,H60,H62,H64)</f>
        <v>0</v>
      </c>
      <c r="I66" s="106"/>
      <c r="J66" s="107"/>
      <c r="K66" s="43"/>
      <c r="L66" s="45"/>
      <c r="M66" s="37"/>
    </row>
    <row r="67" spans="1:13" ht="15.75" thickBot="1" x14ac:dyDescent="0.25">
      <c r="A67" s="37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37"/>
    </row>
    <row r="68" spans="1:13" ht="16.5" thickTop="1" thickBo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5" x14ac:dyDescent="0.2">
      <c r="A69" s="37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2"/>
      <c r="M69" s="37"/>
    </row>
    <row r="70" spans="1:13" ht="19.5" x14ac:dyDescent="0.25">
      <c r="A70" s="37"/>
      <c r="B70" s="83"/>
      <c r="C70" s="125" t="s">
        <v>61</v>
      </c>
      <c r="D70" s="125"/>
      <c r="E70" s="125"/>
      <c r="F70" s="125"/>
      <c r="G70" s="125"/>
      <c r="H70" s="125"/>
      <c r="I70" s="125"/>
      <c r="J70" s="125"/>
      <c r="K70" s="125"/>
      <c r="L70" s="84"/>
      <c r="M70" s="37"/>
    </row>
    <row r="71" spans="1:13" ht="15.75" thickBot="1" x14ac:dyDescent="0.25">
      <c r="A71" s="37"/>
      <c r="B71" s="83"/>
      <c r="C71" s="37"/>
      <c r="D71" s="37"/>
      <c r="E71" s="37"/>
      <c r="F71" s="37"/>
      <c r="G71" s="37"/>
      <c r="H71" s="37"/>
      <c r="I71" s="37"/>
      <c r="J71" s="37"/>
      <c r="K71" s="37"/>
      <c r="L71" s="84"/>
      <c r="M71" s="37"/>
    </row>
    <row r="72" spans="1:13" ht="15.75" thickBot="1" x14ac:dyDescent="0.25">
      <c r="A72" s="37"/>
      <c r="B72" s="83"/>
      <c r="C72" s="37"/>
      <c r="D72" s="37"/>
      <c r="E72" s="37" t="s">
        <v>62</v>
      </c>
      <c r="F72" s="37"/>
      <c r="G72" s="37"/>
      <c r="H72" s="105">
        <f>Registration!AD111</f>
        <v>0</v>
      </c>
      <c r="I72" s="106"/>
      <c r="J72" s="107"/>
      <c r="K72" s="37"/>
      <c r="L72" s="84"/>
      <c r="M72" s="37"/>
    </row>
    <row r="73" spans="1:13" ht="15.75" thickBot="1" x14ac:dyDescent="0.25">
      <c r="A73" s="37"/>
      <c r="B73" s="83"/>
      <c r="C73" s="37"/>
      <c r="D73" s="37"/>
      <c r="E73" s="88"/>
      <c r="F73" s="88"/>
      <c r="G73" s="88"/>
      <c r="H73" s="54"/>
      <c r="I73" s="89"/>
      <c r="J73" s="89"/>
      <c r="K73" s="88"/>
      <c r="L73" s="84"/>
      <c r="M73" s="37"/>
    </row>
    <row r="74" spans="1:13" ht="15.75" thickBot="1" x14ac:dyDescent="0.25">
      <c r="A74" s="37"/>
      <c r="B74" s="83"/>
      <c r="C74" s="37"/>
      <c r="D74" s="37"/>
      <c r="E74" s="37" t="s">
        <v>63</v>
      </c>
      <c r="F74" s="37"/>
      <c r="G74" s="37"/>
      <c r="H74" s="105">
        <f>Registration!AE111</f>
        <v>0</v>
      </c>
      <c r="I74" s="106"/>
      <c r="J74" s="107"/>
      <c r="K74" s="37"/>
      <c r="L74" s="84"/>
      <c r="M74" s="37"/>
    </row>
    <row r="75" spans="1:13" ht="15" x14ac:dyDescent="0.2">
      <c r="A75" s="37"/>
      <c r="B75" s="83"/>
      <c r="C75" s="37"/>
      <c r="D75" s="37"/>
      <c r="E75" s="37"/>
      <c r="F75" s="37"/>
      <c r="G75" s="37"/>
      <c r="H75" s="37"/>
      <c r="I75" s="37"/>
      <c r="J75" s="37"/>
      <c r="K75" s="37"/>
      <c r="L75" s="84"/>
      <c r="M75" s="37"/>
    </row>
    <row r="76" spans="1:13" ht="15.75" thickBot="1" x14ac:dyDescent="0.25">
      <c r="A76" s="37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7"/>
      <c r="M76" s="37"/>
    </row>
    <row r="77" spans="1:13" ht="15.75" thickBo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5.75" thickTop="1" x14ac:dyDescent="0.2">
      <c r="A78" s="37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7"/>
    </row>
    <row r="79" spans="1:13" ht="19.5" x14ac:dyDescent="0.25">
      <c r="A79" s="37"/>
      <c r="B79" s="34"/>
      <c r="C79" s="125" t="s">
        <v>64</v>
      </c>
      <c r="D79" s="125"/>
      <c r="E79" s="125"/>
      <c r="F79" s="125"/>
      <c r="G79" s="125"/>
      <c r="H79" s="125"/>
      <c r="I79" s="125"/>
      <c r="J79" s="125"/>
      <c r="K79" s="125"/>
      <c r="L79" s="35"/>
      <c r="M79" s="37"/>
    </row>
    <row r="80" spans="1:13" ht="20.25" thickBot="1" x14ac:dyDescent="0.3">
      <c r="A80" s="37"/>
      <c r="B80" s="34"/>
      <c r="C80" s="95"/>
      <c r="D80" s="95"/>
      <c r="E80" s="95"/>
      <c r="F80" s="95"/>
      <c r="G80" s="95"/>
      <c r="H80" s="95"/>
      <c r="I80" s="95"/>
      <c r="J80" s="95"/>
      <c r="K80" s="95"/>
      <c r="L80" s="35"/>
      <c r="M80" s="37"/>
    </row>
    <row r="81" spans="1:13" ht="15.75" thickBot="1" x14ac:dyDescent="0.25">
      <c r="A81" s="37"/>
      <c r="B81" s="38"/>
      <c r="C81" s="112"/>
      <c r="D81" s="112"/>
      <c r="E81" s="112"/>
      <c r="F81" s="54"/>
      <c r="G81" s="51"/>
      <c r="H81" s="52"/>
      <c r="I81" s="131">
        <f>SUM(J32,J48)</f>
        <v>0</v>
      </c>
      <c r="J81" s="132"/>
      <c r="K81" s="133"/>
      <c r="L81" s="39"/>
      <c r="M81" s="37"/>
    </row>
    <row r="82" spans="1:13" ht="15.75" thickBot="1" x14ac:dyDescent="0.25">
      <c r="A82" s="37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2"/>
      <c r="M82" s="37"/>
    </row>
    <row r="83" spans="1:13" ht="15.75" thickTop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8" x14ac:dyDescent="0.25">
      <c r="A84" s="127" t="s">
        <v>65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8" t="s">
        <v>66</v>
      </c>
      <c r="L84" s="128"/>
      <c r="M84" s="128"/>
    </row>
    <row r="85" spans="1:13" ht="18" x14ac:dyDescent="0.25">
      <c r="A85" s="127" t="s">
        <v>67</v>
      </c>
      <c r="B85" s="127"/>
      <c r="C85" s="127"/>
      <c r="D85" s="127"/>
      <c r="E85" s="127"/>
      <c r="F85" s="127"/>
      <c r="G85" s="127"/>
      <c r="H85" s="127"/>
      <c r="I85" s="127"/>
      <c r="J85" s="127"/>
      <c r="K85" s="49" t="s">
        <v>68</v>
      </c>
      <c r="L85" s="37"/>
      <c r="M85" s="37"/>
    </row>
    <row r="86" spans="1:13" ht="18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49" t="s">
        <v>69</v>
      </c>
      <c r="L86" s="37"/>
      <c r="M86" s="37"/>
    </row>
    <row r="87" spans="1:13" ht="15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49"/>
      <c r="L87" s="37"/>
      <c r="M87" s="37"/>
    </row>
    <row r="88" spans="1:13" ht="15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49"/>
      <c r="L88" s="37"/>
      <c r="M88" s="37"/>
    </row>
    <row r="89" spans="1:13" ht="15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126"/>
      <c r="L89" s="126"/>
      <c r="M89" s="37"/>
    </row>
    <row r="90" spans="1:13" ht="15" x14ac:dyDescent="0.2">
      <c r="A90" s="37"/>
      <c r="B90" s="50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x14ac:dyDescent="0.2">
      <c r="A91" s="29"/>
      <c r="B91" s="5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x14ac:dyDescent="0.2">
      <c r="A92" s="29"/>
      <c r="B92" s="5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x14ac:dyDescent="0.2">
      <c r="A93" s="28"/>
      <c r="B93" s="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x14ac:dyDescent="0.2">
      <c r="A94" s="28"/>
      <c r="B94" s="5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x14ac:dyDescent="0.2">
      <c r="A95" s="28"/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x14ac:dyDescent="0.2">
      <c r="A96" s="28"/>
      <c r="B96" s="5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</sheetData>
  <mergeCells count="70">
    <mergeCell ref="C48:E48"/>
    <mergeCell ref="J48:K48"/>
    <mergeCell ref="D52:J52"/>
    <mergeCell ref="C79:K79"/>
    <mergeCell ref="C81:E81"/>
    <mergeCell ref="I81:K81"/>
    <mergeCell ref="D64:G64"/>
    <mergeCell ref="D54:G54"/>
    <mergeCell ref="D56:G56"/>
    <mergeCell ref="D58:G58"/>
    <mergeCell ref="D60:G60"/>
    <mergeCell ref="H54:J54"/>
    <mergeCell ref="H56:J56"/>
    <mergeCell ref="H62:J62"/>
    <mergeCell ref="C70:K70"/>
    <mergeCell ref="H72:J72"/>
    <mergeCell ref="K89:L89"/>
    <mergeCell ref="A3:M3"/>
    <mergeCell ref="A84:J84"/>
    <mergeCell ref="A85:J85"/>
    <mergeCell ref="K84:M84"/>
    <mergeCell ref="H58:J58"/>
    <mergeCell ref="H66:J66"/>
    <mergeCell ref="H60:J60"/>
    <mergeCell ref="D66:F66"/>
    <mergeCell ref="H64:J64"/>
    <mergeCell ref="D21:K21"/>
    <mergeCell ref="C36:K36"/>
    <mergeCell ref="C44:E44"/>
    <mergeCell ref="J44:K44"/>
    <mergeCell ref="C38:E38"/>
    <mergeCell ref="J38:K38"/>
    <mergeCell ref="A15:C15"/>
    <mergeCell ref="A18:C18"/>
    <mergeCell ref="C28:E28"/>
    <mergeCell ref="J28:K28"/>
    <mergeCell ref="A19:C19"/>
    <mergeCell ref="D19:K19"/>
    <mergeCell ref="B23:L23"/>
    <mergeCell ref="A21:C21"/>
    <mergeCell ref="C26:K26"/>
    <mergeCell ref="D15:K15"/>
    <mergeCell ref="D18:K18"/>
    <mergeCell ref="A4:M4"/>
    <mergeCell ref="A6:C6"/>
    <mergeCell ref="A7:C7"/>
    <mergeCell ref="D6:K6"/>
    <mergeCell ref="D7:K7"/>
    <mergeCell ref="A10:C10"/>
    <mergeCell ref="A9:C9"/>
    <mergeCell ref="D11:K11"/>
    <mergeCell ref="D14:K14"/>
    <mergeCell ref="A11:C11"/>
    <mergeCell ref="A14:C14"/>
    <mergeCell ref="H74:J74"/>
    <mergeCell ref="D8:K8"/>
    <mergeCell ref="D9:K9"/>
    <mergeCell ref="D10:K10"/>
    <mergeCell ref="C32:E32"/>
    <mergeCell ref="C30:E30"/>
    <mergeCell ref="J30:K30"/>
    <mergeCell ref="J32:K32"/>
    <mergeCell ref="C40:E40"/>
    <mergeCell ref="J40:K40"/>
    <mergeCell ref="C42:E42"/>
    <mergeCell ref="J42:K42"/>
    <mergeCell ref="D62:G62"/>
    <mergeCell ref="C46:E46"/>
    <mergeCell ref="J46:K46"/>
    <mergeCell ref="A8:C8"/>
  </mergeCells>
  <phoneticPr fontId="10" type="noConversion"/>
  <dataValidations count="1">
    <dataValidation type="list" allowBlank="1" showInputMessage="1" showErrorMessage="1" sqref="D6:K6">
      <formula1>State</formula1>
    </dataValidation>
  </dataValidations>
  <hyperlinks>
    <hyperlink ref="K86" r:id="rId1" display="jvaranauski@cox.net"/>
  </hyperlinks>
  <pageMargins left="0.75" right="0.75" top="1" bottom="1" header="0.5" footer="0.5"/>
  <pageSetup scale="4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AE135"/>
  <sheetViews>
    <sheetView workbookViewId="0">
      <selection activeCell="AH13" sqref="AH13"/>
    </sheetView>
  </sheetViews>
  <sheetFormatPr defaultRowHeight="12.75" x14ac:dyDescent="0.2"/>
  <cols>
    <col min="1" max="1" width="16.140625" bestFit="1" customWidth="1"/>
    <col min="2" max="2" width="30.7109375" bestFit="1" customWidth="1"/>
    <col min="3" max="4" width="20.42578125" customWidth="1"/>
    <col min="5" max="8" width="22.5703125" customWidth="1"/>
    <col min="9" max="10" width="14.5703125" customWidth="1"/>
    <col min="13" max="16" width="9.140625" hidden="1" customWidth="1"/>
    <col min="17" max="17" width="11.28515625" hidden="1" customWidth="1"/>
    <col min="18" max="30" width="9.140625" hidden="1" customWidth="1"/>
    <col min="31" max="31" width="0" hidden="1" customWidth="1"/>
  </cols>
  <sheetData>
    <row r="2" spans="1:31" ht="24.75" x14ac:dyDescent="0.3">
      <c r="A2" s="122" t="s">
        <v>70</v>
      </c>
      <c r="B2" s="122"/>
      <c r="C2" s="122"/>
      <c r="D2" s="122"/>
      <c r="E2" s="122"/>
      <c r="F2" s="122"/>
      <c r="G2" s="122"/>
      <c r="H2" s="122"/>
      <c r="I2" s="122"/>
      <c r="J2" s="122"/>
      <c r="K2" s="4"/>
      <c r="L2" s="4"/>
      <c r="M2" s="4"/>
      <c r="N2" s="4"/>
      <c r="O2" s="4"/>
      <c r="P2" s="4"/>
      <c r="Q2" s="4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24.75" x14ac:dyDescent="0.3">
      <c r="A3" s="122" t="s">
        <v>71</v>
      </c>
      <c r="B3" s="122"/>
      <c r="C3" s="122"/>
      <c r="D3" s="122"/>
      <c r="E3" s="122"/>
      <c r="F3" s="122"/>
      <c r="G3" s="122"/>
      <c r="H3" s="122"/>
      <c r="I3" s="122"/>
      <c r="J3" s="122"/>
      <c r="K3" s="4"/>
      <c r="L3" s="4"/>
      <c r="M3" s="4"/>
      <c r="N3" s="4"/>
      <c r="O3" s="4"/>
      <c r="P3" s="4"/>
      <c r="Q3" s="4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5" x14ac:dyDescent="0.2">
      <c r="A5" s="7"/>
      <c r="B5" s="100" t="s">
        <v>22</v>
      </c>
      <c r="C5" s="135" t="str">
        <f>IF(Summary!D6="","",Summary!D6)</f>
        <v>Please Select One</v>
      </c>
      <c r="D5" s="136"/>
      <c r="E5" s="136"/>
      <c r="F5" s="137"/>
      <c r="G5" s="5"/>
      <c r="H5" s="5"/>
      <c r="I5" s="6"/>
      <c r="J5" s="6"/>
      <c r="K5" s="6"/>
      <c r="L5" s="6"/>
      <c r="M5" s="5"/>
      <c r="N5" s="5"/>
      <c r="O5" s="5"/>
      <c r="P5" s="5"/>
      <c r="Q5" s="5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5" x14ac:dyDescent="0.2">
      <c r="A6" s="7"/>
      <c r="B6" s="100" t="s">
        <v>24</v>
      </c>
      <c r="C6" s="134" t="str">
        <f>IF(Summary!D7="","",Summary!D7)</f>
        <v/>
      </c>
      <c r="D6" s="134"/>
      <c r="E6" s="134"/>
      <c r="F6" s="134"/>
      <c r="G6" s="5"/>
      <c r="H6" s="5"/>
      <c r="I6" s="6"/>
      <c r="J6" s="6"/>
      <c r="K6" s="6"/>
      <c r="L6" s="6"/>
      <c r="M6" s="5"/>
      <c r="N6" s="5"/>
      <c r="O6" s="5"/>
      <c r="P6" s="5"/>
      <c r="Q6" s="5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5" x14ac:dyDescent="0.2">
      <c r="A7" s="7"/>
      <c r="B7" s="100" t="s">
        <v>26</v>
      </c>
      <c r="C7" s="134" t="str">
        <f>IF(Summary!D8="","",Summary!D8)</f>
        <v/>
      </c>
      <c r="D7" s="134"/>
      <c r="E7" s="134"/>
      <c r="F7" s="134"/>
      <c r="G7" s="5"/>
      <c r="H7" s="5"/>
      <c r="I7" s="6"/>
      <c r="J7" s="6"/>
      <c r="K7" s="6"/>
      <c r="L7" s="6"/>
      <c r="M7" s="5"/>
      <c r="N7" s="5"/>
      <c r="O7" s="5"/>
      <c r="P7" s="5"/>
      <c r="Q7" s="5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5" x14ac:dyDescent="0.2">
      <c r="A8" s="7"/>
      <c r="B8" s="100" t="s">
        <v>72</v>
      </c>
      <c r="C8" s="134" t="str">
        <f>IF(Summary!D10="","",Summary!D10)</f>
        <v/>
      </c>
      <c r="D8" s="134"/>
      <c r="E8" s="134"/>
      <c r="F8" s="134"/>
      <c r="G8" s="5"/>
      <c r="H8" s="5"/>
      <c r="I8" s="6"/>
      <c r="J8" s="6"/>
      <c r="K8" s="6"/>
      <c r="L8" s="6"/>
      <c r="M8" s="5"/>
      <c r="N8" s="5"/>
      <c r="O8" s="5"/>
      <c r="P8" s="5"/>
      <c r="Q8" s="5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3.5" thickBot="1" x14ac:dyDescent="0.25">
      <c r="A9" s="5"/>
      <c r="B9" s="5"/>
      <c r="C9" s="5"/>
      <c r="D9" s="5"/>
      <c r="E9" s="5"/>
      <c r="F9" s="5"/>
      <c r="G9" s="5"/>
      <c r="H9" s="5"/>
      <c r="I9" s="6"/>
      <c r="J9" s="6"/>
      <c r="K9" s="5"/>
      <c r="L9" s="5"/>
      <c r="M9" s="5"/>
      <c r="N9" s="5"/>
      <c r="O9" s="5"/>
      <c r="P9" s="5"/>
      <c r="Q9" s="5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43.5" customHeight="1" thickBot="1" x14ac:dyDescent="0.25">
      <c r="A10" s="139" t="s">
        <v>73</v>
      </c>
      <c r="B10" s="139" t="s">
        <v>74</v>
      </c>
      <c r="C10" s="139" t="s">
        <v>75</v>
      </c>
      <c r="D10" s="139" t="s">
        <v>76</v>
      </c>
      <c r="E10" s="139" t="s">
        <v>77</v>
      </c>
      <c r="F10" s="139" t="s">
        <v>78</v>
      </c>
      <c r="G10" s="139" t="s">
        <v>79</v>
      </c>
      <c r="H10" s="139" t="s">
        <v>80</v>
      </c>
      <c r="I10" s="142" t="s">
        <v>81</v>
      </c>
      <c r="J10" s="143"/>
      <c r="K10" s="97"/>
      <c r="L10" s="97"/>
      <c r="M10" s="97"/>
      <c r="N10" s="97"/>
      <c r="O10" s="97"/>
      <c r="P10" s="97"/>
      <c r="Q10" s="97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5" customHeight="1" thickBot="1" x14ac:dyDescent="0.25">
      <c r="A11" s="140"/>
      <c r="B11" s="140"/>
      <c r="C11" s="140"/>
      <c r="D11" s="140"/>
      <c r="E11" s="140"/>
      <c r="F11" s="140"/>
      <c r="G11" s="140"/>
      <c r="H11" s="140"/>
      <c r="I11" s="24" t="s">
        <v>82</v>
      </c>
      <c r="J11" s="25" t="s">
        <v>83</v>
      </c>
      <c r="K11" s="97"/>
      <c r="L11" s="97"/>
      <c r="M11" s="97"/>
      <c r="N11" s="138" t="s">
        <v>84</v>
      </c>
      <c r="O11" s="138"/>
      <c r="P11" s="97"/>
      <c r="Q11" s="138" t="s">
        <v>85</v>
      </c>
      <c r="R11" s="138"/>
      <c r="S11" s="138"/>
      <c r="T11" s="138"/>
      <c r="U11" s="138"/>
      <c r="V11" s="91"/>
      <c r="W11" s="138" t="s">
        <v>86</v>
      </c>
      <c r="X11" s="138"/>
      <c r="Y11" s="138"/>
      <c r="Z11" s="138"/>
      <c r="AA11" s="138"/>
      <c r="AB11" s="138"/>
      <c r="AC11" s="91"/>
      <c r="AD11" s="138" t="s">
        <v>87</v>
      </c>
      <c r="AE11" s="138"/>
    </row>
    <row r="12" spans="1:31" ht="15" thickBot="1" x14ac:dyDescent="0.25">
      <c r="A12" s="141"/>
      <c r="B12" s="141"/>
      <c r="C12" s="141"/>
      <c r="D12" s="141"/>
      <c r="E12" s="141"/>
      <c r="F12" s="141"/>
      <c r="G12" s="141"/>
      <c r="H12" s="141"/>
      <c r="I12" s="26"/>
      <c r="J12" s="27"/>
      <c r="K12" s="97"/>
      <c r="L12" s="97"/>
      <c r="M12" s="97"/>
      <c r="N12" s="97" t="s">
        <v>88</v>
      </c>
      <c r="O12" s="97" t="s">
        <v>89</v>
      </c>
      <c r="P12" s="97"/>
      <c r="Q12" s="97" t="s">
        <v>90</v>
      </c>
      <c r="R12" s="97" t="s">
        <v>91</v>
      </c>
      <c r="S12" s="97" t="s">
        <v>92</v>
      </c>
      <c r="T12" s="97" t="s">
        <v>93</v>
      </c>
      <c r="U12" s="97" t="s">
        <v>94</v>
      </c>
      <c r="V12" s="91"/>
      <c r="W12" s="97" t="s">
        <v>54</v>
      </c>
      <c r="X12" s="97" t="s">
        <v>55</v>
      </c>
      <c r="Y12" s="97" t="s">
        <v>56</v>
      </c>
      <c r="Z12" s="97" t="s">
        <v>95</v>
      </c>
      <c r="AA12" s="97" t="s">
        <v>96</v>
      </c>
      <c r="AB12" s="97" t="s">
        <v>97</v>
      </c>
      <c r="AC12" s="91"/>
      <c r="AD12" s="97" t="s">
        <v>98</v>
      </c>
      <c r="AE12" s="97" t="s">
        <v>99</v>
      </c>
    </row>
    <row r="13" spans="1:31" ht="14.25" x14ac:dyDescent="0.2">
      <c r="A13" s="8" t="str">
        <f>$C$5</f>
        <v>Please Select One</v>
      </c>
      <c r="B13" s="9" t="str">
        <f>$C$7</f>
        <v/>
      </c>
      <c r="C13" s="9"/>
      <c r="D13" s="9"/>
      <c r="E13" s="9" t="s">
        <v>100</v>
      </c>
      <c r="F13" s="10" t="s">
        <v>101</v>
      </c>
      <c r="G13" s="10" t="s">
        <v>100</v>
      </c>
      <c r="H13" s="10" t="s">
        <v>102</v>
      </c>
      <c r="I13" s="11"/>
      <c r="J13" s="12"/>
      <c r="K13" s="13"/>
      <c r="L13" s="13"/>
      <c r="M13" s="13"/>
      <c r="N13" s="22">
        <f t="shared" ref="N13:N44" si="0">IF(E13="Male",1,0)</f>
        <v>0</v>
      </c>
      <c r="O13" s="22">
        <f t="shared" ref="O13:O44" si="1">IF(E13="Female",1,0)</f>
        <v>0</v>
      </c>
      <c r="P13" s="22"/>
      <c r="Q13" s="22">
        <f t="shared" ref="Q13:Q44" si="2">IF(F13="Student",1,0)</f>
        <v>0</v>
      </c>
      <c r="R13" s="22">
        <f t="shared" ref="R13:R44" si="3">IF(F13="State Officer",1,0)</f>
        <v>0</v>
      </c>
      <c r="S13" s="22">
        <f t="shared" ref="S13:S44" si="4">IF(F13="Advisor",1,0)</f>
        <v>0</v>
      </c>
      <c r="T13" s="22">
        <f t="shared" ref="T13:T44" si="5">IF(F13="Chaperone",1,0)</f>
        <v>0</v>
      </c>
      <c r="U13" s="22">
        <f t="shared" ref="U13:U44" si="6">IF(F13="Spouse",1,0)</f>
        <v>0</v>
      </c>
      <c r="V13" s="56"/>
      <c r="W13" s="22">
        <f>IF(H13="Small",1,0)</f>
        <v>0</v>
      </c>
      <c r="X13" s="22">
        <f>IF(H13="Medium",1,0)</f>
        <v>0</v>
      </c>
      <c r="Y13" s="22">
        <f>IF(H13="Large",1,0)</f>
        <v>0</v>
      </c>
      <c r="Z13" s="22">
        <f>IF(H13="X-Large",1,0)</f>
        <v>0</v>
      </c>
      <c r="AA13" s="22">
        <f>IF(H13="2X-Large",1,0)</f>
        <v>0</v>
      </c>
      <c r="AB13" s="22">
        <f>IF(H13="3X-Large",1,0)</f>
        <v>0</v>
      </c>
      <c r="AC13" s="56"/>
      <c r="AD13" s="22">
        <f>IF(G13="First Year DECA Member",1,0)</f>
        <v>0</v>
      </c>
      <c r="AE13" s="22">
        <f>IF(G13="Returning DECA Member",1,0)</f>
        <v>0</v>
      </c>
    </row>
    <row r="14" spans="1:31" ht="14.25" x14ac:dyDescent="0.2">
      <c r="A14" s="8" t="str">
        <f t="shared" ref="A14:A77" si="7">$C$5</f>
        <v>Please Select One</v>
      </c>
      <c r="B14" s="9" t="str">
        <f t="shared" ref="B14:B77" si="8">$C$7</f>
        <v/>
      </c>
      <c r="C14" s="9"/>
      <c r="D14" s="9"/>
      <c r="E14" s="9" t="s">
        <v>100</v>
      </c>
      <c r="F14" s="10" t="s">
        <v>101</v>
      </c>
      <c r="G14" s="10" t="s">
        <v>100</v>
      </c>
      <c r="H14" s="10" t="s">
        <v>102</v>
      </c>
      <c r="I14" s="14"/>
      <c r="J14" s="15"/>
      <c r="K14" s="13"/>
      <c r="L14" s="13"/>
      <c r="M14" s="13"/>
      <c r="N14" s="22">
        <f t="shared" si="0"/>
        <v>0</v>
      </c>
      <c r="O14" s="22">
        <f t="shared" si="1"/>
        <v>0</v>
      </c>
      <c r="P14" s="22"/>
      <c r="Q14" s="22">
        <f t="shared" si="2"/>
        <v>0</v>
      </c>
      <c r="R14" s="22">
        <f t="shared" si="3"/>
        <v>0</v>
      </c>
      <c r="S14" s="22">
        <f t="shared" si="4"/>
        <v>0</v>
      </c>
      <c r="T14" s="22">
        <f t="shared" si="5"/>
        <v>0</v>
      </c>
      <c r="U14" s="22">
        <f t="shared" si="6"/>
        <v>0</v>
      </c>
      <c r="V14" s="56"/>
      <c r="W14" s="22">
        <f t="shared" ref="W14:W77" si="9">IF(H14="Small",1,0)</f>
        <v>0</v>
      </c>
      <c r="X14" s="22">
        <f t="shared" ref="X14:X77" si="10">IF(H14="Medium",1,0)</f>
        <v>0</v>
      </c>
      <c r="Y14" s="22">
        <f t="shared" ref="Y14:Y77" si="11">IF(H14="Large",1,0)</f>
        <v>0</v>
      </c>
      <c r="Z14" s="22">
        <f t="shared" ref="Z14:Z77" si="12">IF(H14="X-Large",1,0)</f>
        <v>0</v>
      </c>
      <c r="AA14" s="22">
        <f t="shared" ref="AA14:AA77" si="13">IF(H14="2X-Large",1,0)</f>
        <v>0</v>
      </c>
      <c r="AB14" s="22">
        <f t="shared" ref="AB14:AB77" si="14">IF(H14="3X-Large",1,0)</f>
        <v>0</v>
      </c>
      <c r="AC14" s="56"/>
      <c r="AD14" s="22">
        <f t="shared" ref="AD14:AD77" si="15">IF(G14="First Year DECA Member",1,0)</f>
        <v>0</v>
      </c>
      <c r="AE14" s="22">
        <f t="shared" ref="AE14:AE77" si="16">IF(G14="Returning DECA Member",1,0)</f>
        <v>0</v>
      </c>
    </row>
    <row r="15" spans="1:31" ht="14.25" x14ac:dyDescent="0.2">
      <c r="A15" s="8" t="str">
        <f t="shared" si="7"/>
        <v>Please Select One</v>
      </c>
      <c r="B15" s="9" t="str">
        <f t="shared" si="8"/>
        <v/>
      </c>
      <c r="C15" s="9"/>
      <c r="D15" s="9"/>
      <c r="E15" s="9" t="s">
        <v>100</v>
      </c>
      <c r="F15" s="10" t="s">
        <v>101</v>
      </c>
      <c r="G15" s="10" t="s">
        <v>100</v>
      </c>
      <c r="H15" s="10" t="s">
        <v>102</v>
      </c>
      <c r="I15" s="14"/>
      <c r="J15" s="15"/>
      <c r="K15" s="13"/>
      <c r="L15" s="13"/>
      <c r="M15" s="13"/>
      <c r="N15" s="22">
        <f t="shared" si="0"/>
        <v>0</v>
      </c>
      <c r="O15" s="22">
        <f t="shared" si="1"/>
        <v>0</v>
      </c>
      <c r="P15" s="22"/>
      <c r="Q15" s="22">
        <f t="shared" si="2"/>
        <v>0</v>
      </c>
      <c r="R15" s="22">
        <f t="shared" si="3"/>
        <v>0</v>
      </c>
      <c r="S15" s="22">
        <f t="shared" si="4"/>
        <v>0</v>
      </c>
      <c r="T15" s="22">
        <f t="shared" si="5"/>
        <v>0</v>
      </c>
      <c r="U15" s="22">
        <f t="shared" si="6"/>
        <v>0</v>
      </c>
      <c r="V15" s="56"/>
      <c r="W15" s="22">
        <f t="shared" si="9"/>
        <v>0</v>
      </c>
      <c r="X15" s="22">
        <f t="shared" si="10"/>
        <v>0</v>
      </c>
      <c r="Y15" s="22">
        <f t="shared" si="11"/>
        <v>0</v>
      </c>
      <c r="Z15" s="22">
        <f t="shared" si="12"/>
        <v>0</v>
      </c>
      <c r="AA15" s="22">
        <f t="shared" si="13"/>
        <v>0</v>
      </c>
      <c r="AB15" s="22">
        <f t="shared" si="14"/>
        <v>0</v>
      </c>
      <c r="AC15" s="56"/>
      <c r="AD15" s="22">
        <f t="shared" si="15"/>
        <v>0</v>
      </c>
      <c r="AE15" s="22">
        <f t="shared" si="16"/>
        <v>0</v>
      </c>
    </row>
    <row r="16" spans="1:31" ht="14.25" x14ac:dyDescent="0.2">
      <c r="A16" s="8" t="str">
        <f t="shared" si="7"/>
        <v>Please Select One</v>
      </c>
      <c r="B16" s="9" t="str">
        <f t="shared" si="8"/>
        <v/>
      </c>
      <c r="C16" s="9"/>
      <c r="D16" s="9"/>
      <c r="E16" s="9" t="s">
        <v>100</v>
      </c>
      <c r="F16" s="10" t="s">
        <v>101</v>
      </c>
      <c r="G16" s="10" t="s">
        <v>100</v>
      </c>
      <c r="H16" s="10" t="s">
        <v>102</v>
      </c>
      <c r="I16" s="14"/>
      <c r="J16" s="15"/>
      <c r="K16" s="13"/>
      <c r="L16" s="13"/>
      <c r="M16" s="13"/>
      <c r="N16" s="22">
        <f t="shared" si="0"/>
        <v>0</v>
      </c>
      <c r="O16" s="22">
        <f t="shared" si="1"/>
        <v>0</v>
      </c>
      <c r="P16" s="22"/>
      <c r="Q16" s="22">
        <f t="shared" si="2"/>
        <v>0</v>
      </c>
      <c r="R16" s="22">
        <f t="shared" si="3"/>
        <v>0</v>
      </c>
      <c r="S16" s="22">
        <f t="shared" si="4"/>
        <v>0</v>
      </c>
      <c r="T16" s="22">
        <f t="shared" si="5"/>
        <v>0</v>
      </c>
      <c r="U16" s="22">
        <f t="shared" si="6"/>
        <v>0</v>
      </c>
      <c r="V16" s="56"/>
      <c r="W16" s="22">
        <f t="shared" si="9"/>
        <v>0</v>
      </c>
      <c r="X16" s="22">
        <f t="shared" si="10"/>
        <v>0</v>
      </c>
      <c r="Y16" s="22">
        <f t="shared" si="11"/>
        <v>0</v>
      </c>
      <c r="Z16" s="22">
        <f t="shared" si="12"/>
        <v>0</v>
      </c>
      <c r="AA16" s="22">
        <f t="shared" si="13"/>
        <v>0</v>
      </c>
      <c r="AB16" s="22">
        <f t="shared" si="14"/>
        <v>0</v>
      </c>
      <c r="AC16" s="56"/>
      <c r="AD16" s="22">
        <f t="shared" si="15"/>
        <v>0</v>
      </c>
      <c r="AE16" s="22">
        <f t="shared" si="16"/>
        <v>0</v>
      </c>
    </row>
    <row r="17" spans="1:31" ht="14.25" x14ac:dyDescent="0.2">
      <c r="A17" s="8" t="str">
        <f t="shared" si="7"/>
        <v>Please Select One</v>
      </c>
      <c r="B17" s="9" t="str">
        <f t="shared" si="8"/>
        <v/>
      </c>
      <c r="C17" s="9"/>
      <c r="D17" s="9"/>
      <c r="E17" s="9" t="s">
        <v>100</v>
      </c>
      <c r="F17" s="10" t="s">
        <v>101</v>
      </c>
      <c r="G17" s="10" t="s">
        <v>100</v>
      </c>
      <c r="H17" s="10" t="s">
        <v>102</v>
      </c>
      <c r="I17" s="14"/>
      <c r="J17" s="15"/>
      <c r="K17" s="91"/>
      <c r="L17" s="91"/>
      <c r="M17" s="91"/>
      <c r="N17" s="22">
        <f t="shared" si="0"/>
        <v>0</v>
      </c>
      <c r="O17" s="22">
        <f t="shared" si="1"/>
        <v>0</v>
      </c>
      <c r="P17" s="22"/>
      <c r="Q17" s="22">
        <f t="shared" si="2"/>
        <v>0</v>
      </c>
      <c r="R17" s="22">
        <f t="shared" si="3"/>
        <v>0</v>
      </c>
      <c r="S17" s="22">
        <f t="shared" si="4"/>
        <v>0</v>
      </c>
      <c r="T17" s="22">
        <f t="shared" si="5"/>
        <v>0</v>
      </c>
      <c r="U17" s="22">
        <f t="shared" si="6"/>
        <v>0</v>
      </c>
      <c r="V17" s="56"/>
      <c r="W17" s="22">
        <f t="shared" si="9"/>
        <v>0</v>
      </c>
      <c r="X17" s="22">
        <f t="shared" si="10"/>
        <v>0</v>
      </c>
      <c r="Y17" s="22">
        <f t="shared" si="11"/>
        <v>0</v>
      </c>
      <c r="Z17" s="22">
        <f t="shared" si="12"/>
        <v>0</v>
      </c>
      <c r="AA17" s="22">
        <f t="shared" si="13"/>
        <v>0</v>
      </c>
      <c r="AB17" s="22">
        <f t="shared" si="14"/>
        <v>0</v>
      </c>
      <c r="AC17" s="56"/>
      <c r="AD17" s="22">
        <f t="shared" si="15"/>
        <v>0</v>
      </c>
      <c r="AE17" s="22">
        <f t="shared" si="16"/>
        <v>0</v>
      </c>
    </row>
    <row r="18" spans="1:31" ht="14.25" x14ac:dyDescent="0.2">
      <c r="A18" s="8" t="str">
        <f t="shared" si="7"/>
        <v>Please Select One</v>
      </c>
      <c r="B18" s="9" t="str">
        <f t="shared" si="8"/>
        <v/>
      </c>
      <c r="C18" s="9"/>
      <c r="D18" s="9"/>
      <c r="E18" s="9" t="s">
        <v>100</v>
      </c>
      <c r="F18" s="10" t="s">
        <v>101</v>
      </c>
      <c r="G18" s="10" t="s">
        <v>100</v>
      </c>
      <c r="H18" s="10" t="s">
        <v>102</v>
      </c>
      <c r="I18" s="14"/>
      <c r="J18" s="15"/>
      <c r="K18" s="91"/>
      <c r="L18" s="91"/>
      <c r="M18" s="91"/>
      <c r="N18" s="22">
        <f t="shared" si="0"/>
        <v>0</v>
      </c>
      <c r="O18" s="22">
        <f t="shared" si="1"/>
        <v>0</v>
      </c>
      <c r="P18" s="22"/>
      <c r="Q18" s="22">
        <f t="shared" si="2"/>
        <v>0</v>
      </c>
      <c r="R18" s="22">
        <f t="shared" si="3"/>
        <v>0</v>
      </c>
      <c r="S18" s="22">
        <f t="shared" si="4"/>
        <v>0</v>
      </c>
      <c r="T18" s="22">
        <f t="shared" si="5"/>
        <v>0</v>
      </c>
      <c r="U18" s="22">
        <f t="shared" si="6"/>
        <v>0</v>
      </c>
      <c r="V18" s="56"/>
      <c r="W18" s="22">
        <f t="shared" si="9"/>
        <v>0</v>
      </c>
      <c r="X18" s="22">
        <f t="shared" si="10"/>
        <v>0</v>
      </c>
      <c r="Y18" s="22">
        <f t="shared" si="11"/>
        <v>0</v>
      </c>
      <c r="Z18" s="22">
        <f t="shared" si="12"/>
        <v>0</v>
      </c>
      <c r="AA18" s="22">
        <f t="shared" si="13"/>
        <v>0</v>
      </c>
      <c r="AB18" s="22">
        <f t="shared" si="14"/>
        <v>0</v>
      </c>
      <c r="AC18" s="56"/>
      <c r="AD18" s="22">
        <f t="shared" si="15"/>
        <v>0</v>
      </c>
      <c r="AE18" s="22">
        <f t="shared" si="16"/>
        <v>0</v>
      </c>
    </row>
    <row r="19" spans="1:31" ht="14.25" x14ac:dyDescent="0.2">
      <c r="A19" s="8" t="str">
        <f t="shared" si="7"/>
        <v>Please Select One</v>
      </c>
      <c r="B19" s="9" t="str">
        <f t="shared" si="8"/>
        <v/>
      </c>
      <c r="C19" s="9"/>
      <c r="D19" s="9"/>
      <c r="E19" s="9" t="s">
        <v>100</v>
      </c>
      <c r="F19" s="10" t="s">
        <v>101</v>
      </c>
      <c r="G19" s="10" t="s">
        <v>100</v>
      </c>
      <c r="H19" s="10" t="s">
        <v>102</v>
      </c>
      <c r="I19" s="14"/>
      <c r="J19" s="15"/>
      <c r="K19" s="91"/>
      <c r="L19" s="91"/>
      <c r="M19" s="91"/>
      <c r="N19" s="22">
        <f t="shared" si="0"/>
        <v>0</v>
      </c>
      <c r="O19" s="22">
        <f t="shared" si="1"/>
        <v>0</v>
      </c>
      <c r="P19" s="22"/>
      <c r="Q19" s="22">
        <f t="shared" si="2"/>
        <v>0</v>
      </c>
      <c r="R19" s="22">
        <f t="shared" si="3"/>
        <v>0</v>
      </c>
      <c r="S19" s="22">
        <f t="shared" si="4"/>
        <v>0</v>
      </c>
      <c r="T19" s="22">
        <f t="shared" si="5"/>
        <v>0</v>
      </c>
      <c r="U19" s="22">
        <f t="shared" si="6"/>
        <v>0</v>
      </c>
      <c r="V19" s="56"/>
      <c r="W19" s="22">
        <f t="shared" si="9"/>
        <v>0</v>
      </c>
      <c r="X19" s="22">
        <f t="shared" si="10"/>
        <v>0</v>
      </c>
      <c r="Y19" s="22">
        <f t="shared" si="11"/>
        <v>0</v>
      </c>
      <c r="Z19" s="22">
        <f t="shared" si="12"/>
        <v>0</v>
      </c>
      <c r="AA19" s="22">
        <f t="shared" si="13"/>
        <v>0</v>
      </c>
      <c r="AB19" s="22">
        <f t="shared" si="14"/>
        <v>0</v>
      </c>
      <c r="AC19" s="56"/>
      <c r="AD19" s="22">
        <f t="shared" si="15"/>
        <v>0</v>
      </c>
      <c r="AE19" s="22">
        <f t="shared" si="16"/>
        <v>0</v>
      </c>
    </row>
    <row r="20" spans="1:31" ht="14.25" x14ac:dyDescent="0.2">
      <c r="A20" s="8" t="str">
        <f t="shared" si="7"/>
        <v>Please Select One</v>
      </c>
      <c r="B20" s="9" t="str">
        <f t="shared" si="8"/>
        <v/>
      </c>
      <c r="C20" s="9"/>
      <c r="D20" s="9"/>
      <c r="E20" s="9" t="s">
        <v>100</v>
      </c>
      <c r="F20" s="10" t="s">
        <v>101</v>
      </c>
      <c r="G20" s="10" t="s">
        <v>100</v>
      </c>
      <c r="H20" s="10" t="s">
        <v>102</v>
      </c>
      <c r="I20" s="14"/>
      <c r="J20" s="15"/>
      <c r="K20" s="91"/>
      <c r="L20" s="91"/>
      <c r="M20" s="91"/>
      <c r="N20" s="22">
        <f t="shared" si="0"/>
        <v>0</v>
      </c>
      <c r="O20" s="22">
        <f t="shared" si="1"/>
        <v>0</v>
      </c>
      <c r="P20" s="22"/>
      <c r="Q20" s="22">
        <f t="shared" si="2"/>
        <v>0</v>
      </c>
      <c r="R20" s="22">
        <f t="shared" si="3"/>
        <v>0</v>
      </c>
      <c r="S20" s="22">
        <f t="shared" si="4"/>
        <v>0</v>
      </c>
      <c r="T20" s="22">
        <f t="shared" si="5"/>
        <v>0</v>
      </c>
      <c r="U20" s="22">
        <f t="shared" si="6"/>
        <v>0</v>
      </c>
      <c r="V20" s="56"/>
      <c r="W20" s="22">
        <f t="shared" si="9"/>
        <v>0</v>
      </c>
      <c r="X20" s="22">
        <f t="shared" si="10"/>
        <v>0</v>
      </c>
      <c r="Y20" s="22">
        <f t="shared" si="11"/>
        <v>0</v>
      </c>
      <c r="Z20" s="22">
        <f t="shared" si="12"/>
        <v>0</v>
      </c>
      <c r="AA20" s="22">
        <f t="shared" si="13"/>
        <v>0</v>
      </c>
      <c r="AB20" s="22">
        <f t="shared" si="14"/>
        <v>0</v>
      </c>
      <c r="AC20" s="56"/>
      <c r="AD20" s="22">
        <f t="shared" si="15"/>
        <v>0</v>
      </c>
      <c r="AE20" s="22">
        <f t="shared" si="16"/>
        <v>0</v>
      </c>
    </row>
    <row r="21" spans="1:31" ht="14.25" x14ac:dyDescent="0.2">
      <c r="A21" s="8" t="str">
        <f t="shared" si="7"/>
        <v>Please Select One</v>
      </c>
      <c r="B21" s="9" t="str">
        <f t="shared" si="8"/>
        <v/>
      </c>
      <c r="C21" s="9"/>
      <c r="D21" s="9"/>
      <c r="E21" s="9" t="s">
        <v>100</v>
      </c>
      <c r="F21" s="10" t="s">
        <v>101</v>
      </c>
      <c r="G21" s="10" t="s">
        <v>100</v>
      </c>
      <c r="H21" s="10" t="s">
        <v>102</v>
      </c>
      <c r="I21" s="14"/>
      <c r="J21" s="15"/>
      <c r="K21" s="91"/>
      <c r="L21" s="91"/>
      <c r="M21" s="91"/>
      <c r="N21" s="22">
        <f t="shared" si="0"/>
        <v>0</v>
      </c>
      <c r="O21" s="22">
        <f t="shared" si="1"/>
        <v>0</v>
      </c>
      <c r="P21" s="22"/>
      <c r="Q21" s="22">
        <f t="shared" si="2"/>
        <v>0</v>
      </c>
      <c r="R21" s="22">
        <f t="shared" si="3"/>
        <v>0</v>
      </c>
      <c r="S21" s="22">
        <f t="shared" si="4"/>
        <v>0</v>
      </c>
      <c r="T21" s="22">
        <f t="shared" si="5"/>
        <v>0</v>
      </c>
      <c r="U21" s="22">
        <f t="shared" si="6"/>
        <v>0</v>
      </c>
      <c r="V21" s="56"/>
      <c r="W21" s="22">
        <f t="shared" si="9"/>
        <v>0</v>
      </c>
      <c r="X21" s="22">
        <f t="shared" si="10"/>
        <v>0</v>
      </c>
      <c r="Y21" s="22">
        <f t="shared" si="11"/>
        <v>0</v>
      </c>
      <c r="Z21" s="22">
        <f t="shared" si="12"/>
        <v>0</v>
      </c>
      <c r="AA21" s="22">
        <f t="shared" si="13"/>
        <v>0</v>
      </c>
      <c r="AB21" s="22">
        <f t="shared" si="14"/>
        <v>0</v>
      </c>
      <c r="AC21" s="56"/>
      <c r="AD21" s="22">
        <f t="shared" si="15"/>
        <v>0</v>
      </c>
      <c r="AE21" s="22">
        <f t="shared" si="16"/>
        <v>0</v>
      </c>
    </row>
    <row r="22" spans="1:31" ht="14.25" x14ac:dyDescent="0.2">
      <c r="A22" s="8" t="str">
        <f t="shared" si="7"/>
        <v>Please Select One</v>
      </c>
      <c r="B22" s="9" t="str">
        <f t="shared" si="8"/>
        <v/>
      </c>
      <c r="C22" s="9"/>
      <c r="D22" s="9"/>
      <c r="E22" s="9" t="s">
        <v>100</v>
      </c>
      <c r="F22" s="10" t="s">
        <v>101</v>
      </c>
      <c r="G22" s="10" t="s">
        <v>100</v>
      </c>
      <c r="H22" s="10" t="s">
        <v>102</v>
      </c>
      <c r="I22" s="14"/>
      <c r="J22" s="15"/>
      <c r="K22" s="91"/>
      <c r="L22" s="91"/>
      <c r="M22" s="91"/>
      <c r="N22" s="22">
        <f t="shared" si="0"/>
        <v>0</v>
      </c>
      <c r="O22" s="22">
        <f t="shared" si="1"/>
        <v>0</v>
      </c>
      <c r="P22" s="22"/>
      <c r="Q22" s="22">
        <f t="shared" si="2"/>
        <v>0</v>
      </c>
      <c r="R22" s="22">
        <f t="shared" si="3"/>
        <v>0</v>
      </c>
      <c r="S22" s="22">
        <f t="shared" si="4"/>
        <v>0</v>
      </c>
      <c r="T22" s="22">
        <f t="shared" si="5"/>
        <v>0</v>
      </c>
      <c r="U22" s="22">
        <f t="shared" si="6"/>
        <v>0</v>
      </c>
      <c r="V22" s="56"/>
      <c r="W22" s="22">
        <f t="shared" si="9"/>
        <v>0</v>
      </c>
      <c r="X22" s="22">
        <f t="shared" si="10"/>
        <v>0</v>
      </c>
      <c r="Y22" s="22">
        <f t="shared" si="11"/>
        <v>0</v>
      </c>
      <c r="Z22" s="22">
        <f t="shared" si="12"/>
        <v>0</v>
      </c>
      <c r="AA22" s="22">
        <f t="shared" si="13"/>
        <v>0</v>
      </c>
      <c r="AB22" s="22">
        <f t="shared" si="14"/>
        <v>0</v>
      </c>
      <c r="AC22" s="56"/>
      <c r="AD22" s="22">
        <f t="shared" si="15"/>
        <v>0</v>
      </c>
      <c r="AE22" s="22">
        <f t="shared" si="16"/>
        <v>0</v>
      </c>
    </row>
    <row r="23" spans="1:31" ht="14.25" x14ac:dyDescent="0.2">
      <c r="A23" s="8" t="str">
        <f t="shared" si="7"/>
        <v>Please Select One</v>
      </c>
      <c r="B23" s="9" t="str">
        <f t="shared" si="8"/>
        <v/>
      </c>
      <c r="C23" s="9"/>
      <c r="D23" s="9"/>
      <c r="E23" s="9" t="s">
        <v>100</v>
      </c>
      <c r="F23" s="10" t="s">
        <v>101</v>
      </c>
      <c r="G23" s="10" t="s">
        <v>100</v>
      </c>
      <c r="H23" s="10" t="s">
        <v>102</v>
      </c>
      <c r="I23" s="14"/>
      <c r="J23" s="15"/>
      <c r="K23" s="91"/>
      <c r="L23" s="91"/>
      <c r="M23" s="91"/>
      <c r="N23" s="22">
        <f t="shared" si="0"/>
        <v>0</v>
      </c>
      <c r="O23" s="22">
        <f t="shared" si="1"/>
        <v>0</v>
      </c>
      <c r="P23" s="22"/>
      <c r="Q23" s="22">
        <f t="shared" si="2"/>
        <v>0</v>
      </c>
      <c r="R23" s="22">
        <f t="shared" si="3"/>
        <v>0</v>
      </c>
      <c r="S23" s="22">
        <f t="shared" si="4"/>
        <v>0</v>
      </c>
      <c r="T23" s="22">
        <f t="shared" si="5"/>
        <v>0</v>
      </c>
      <c r="U23" s="22">
        <f t="shared" si="6"/>
        <v>0</v>
      </c>
      <c r="V23" s="56"/>
      <c r="W23" s="22">
        <f t="shared" si="9"/>
        <v>0</v>
      </c>
      <c r="X23" s="22">
        <f t="shared" si="10"/>
        <v>0</v>
      </c>
      <c r="Y23" s="22">
        <f t="shared" si="11"/>
        <v>0</v>
      </c>
      <c r="Z23" s="22">
        <f t="shared" si="12"/>
        <v>0</v>
      </c>
      <c r="AA23" s="22">
        <f t="shared" si="13"/>
        <v>0</v>
      </c>
      <c r="AB23" s="22">
        <f t="shared" si="14"/>
        <v>0</v>
      </c>
      <c r="AC23" s="56"/>
      <c r="AD23" s="22">
        <f t="shared" si="15"/>
        <v>0</v>
      </c>
      <c r="AE23" s="22">
        <f t="shared" si="16"/>
        <v>0</v>
      </c>
    </row>
    <row r="24" spans="1:31" ht="14.25" x14ac:dyDescent="0.2">
      <c r="A24" s="8" t="str">
        <f t="shared" si="7"/>
        <v>Please Select One</v>
      </c>
      <c r="B24" s="9" t="str">
        <f t="shared" si="8"/>
        <v/>
      </c>
      <c r="C24" s="9"/>
      <c r="D24" s="9"/>
      <c r="E24" s="9" t="s">
        <v>100</v>
      </c>
      <c r="F24" s="10" t="s">
        <v>101</v>
      </c>
      <c r="G24" s="10" t="s">
        <v>100</v>
      </c>
      <c r="H24" s="10" t="s">
        <v>102</v>
      </c>
      <c r="I24" s="14"/>
      <c r="J24" s="15"/>
      <c r="K24" s="91"/>
      <c r="L24" s="91"/>
      <c r="M24" s="91"/>
      <c r="N24" s="22">
        <f t="shared" si="0"/>
        <v>0</v>
      </c>
      <c r="O24" s="22">
        <f t="shared" si="1"/>
        <v>0</v>
      </c>
      <c r="P24" s="22"/>
      <c r="Q24" s="22">
        <f t="shared" si="2"/>
        <v>0</v>
      </c>
      <c r="R24" s="22">
        <f t="shared" si="3"/>
        <v>0</v>
      </c>
      <c r="S24" s="22">
        <f t="shared" si="4"/>
        <v>0</v>
      </c>
      <c r="T24" s="22">
        <f t="shared" si="5"/>
        <v>0</v>
      </c>
      <c r="U24" s="22">
        <f t="shared" si="6"/>
        <v>0</v>
      </c>
      <c r="V24" s="56"/>
      <c r="W24" s="22">
        <f t="shared" si="9"/>
        <v>0</v>
      </c>
      <c r="X24" s="22">
        <f t="shared" si="10"/>
        <v>0</v>
      </c>
      <c r="Y24" s="22">
        <f t="shared" si="11"/>
        <v>0</v>
      </c>
      <c r="Z24" s="22">
        <f t="shared" si="12"/>
        <v>0</v>
      </c>
      <c r="AA24" s="22">
        <f t="shared" si="13"/>
        <v>0</v>
      </c>
      <c r="AB24" s="22">
        <f t="shared" si="14"/>
        <v>0</v>
      </c>
      <c r="AC24" s="56"/>
      <c r="AD24" s="22">
        <f t="shared" si="15"/>
        <v>0</v>
      </c>
      <c r="AE24" s="22">
        <f t="shared" si="16"/>
        <v>0</v>
      </c>
    </row>
    <row r="25" spans="1:31" ht="14.25" x14ac:dyDescent="0.2">
      <c r="A25" s="8" t="str">
        <f t="shared" si="7"/>
        <v>Please Select One</v>
      </c>
      <c r="B25" s="9" t="str">
        <f t="shared" si="8"/>
        <v/>
      </c>
      <c r="C25" s="9"/>
      <c r="D25" s="9"/>
      <c r="E25" s="9" t="s">
        <v>100</v>
      </c>
      <c r="F25" s="10" t="s">
        <v>101</v>
      </c>
      <c r="G25" s="10" t="s">
        <v>100</v>
      </c>
      <c r="H25" s="10" t="s">
        <v>102</v>
      </c>
      <c r="I25" s="14"/>
      <c r="J25" s="15"/>
      <c r="K25" s="91"/>
      <c r="L25" s="91"/>
      <c r="M25" s="91"/>
      <c r="N25" s="22">
        <f t="shared" si="0"/>
        <v>0</v>
      </c>
      <c r="O25" s="22">
        <f t="shared" si="1"/>
        <v>0</v>
      </c>
      <c r="P25" s="22"/>
      <c r="Q25" s="22">
        <f t="shared" si="2"/>
        <v>0</v>
      </c>
      <c r="R25" s="22">
        <f t="shared" si="3"/>
        <v>0</v>
      </c>
      <c r="S25" s="22">
        <f t="shared" si="4"/>
        <v>0</v>
      </c>
      <c r="T25" s="22">
        <f t="shared" si="5"/>
        <v>0</v>
      </c>
      <c r="U25" s="22">
        <f t="shared" si="6"/>
        <v>0</v>
      </c>
      <c r="V25" s="56"/>
      <c r="W25" s="22">
        <f t="shared" si="9"/>
        <v>0</v>
      </c>
      <c r="X25" s="22">
        <f t="shared" si="10"/>
        <v>0</v>
      </c>
      <c r="Y25" s="22">
        <f t="shared" si="11"/>
        <v>0</v>
      </c>
      <c r="Z25" s="22">
        <f t="shared" si="12"/>
        <v>0</v>
      </c>
      <c r="AA25" s="22">
        <f t="shared" si="13"/>
        <v>0</v>
      </c>
      <c r="AB25" s="22">
        <f t="shared" si="14"/>
        <v>0</v>
      </c>
      <c r="AC25" s="56"/>
      <c r="AD25" s="22">
        <f t="shared" si="15"/>
        <v>0</v>
      </c>
      <c r="AE25" s="22">
        <f t="shared" si="16"/>
        <v>0</v>
      </c>
    </row>
    <row r="26" spans="1:31" ht="14.25" x14ac:dyDescent="0.2">
      <c r="A26" s="8" t="str">
        <f t="shared" si="7"/>
        <v>Please Select One</v>
      </c>
      <c r="B26" s="9" t="str">
        <f t="shared" si="8"/>
        <v/>
      </c>
      <c r="C26" s="9"/>
      <c r="D26" s="9"/>
      <c r="E26" s="9" t="s">
        <v>100</v>
      </c>
      <c r="F26" s="10" t="s">
        <v>101</v>
      </c>
      <c r="G26" s="10" t="s">
        <v>100</v>
      </c>
      <c r="H26" s="10" t="s">
        <v>102</v>
      </c>
      <c r="I26" s="14"/>
      <c r="J26" s="15"/>
      <c r="K26" s="91"/>
      <c r="L26" s="91"/>
      <c r="M26" s="91"/>
      <c r="N26" s="22">
        <f t="shared" si="0"/>
        <v>0</v>
      </c>
      <c r="O26" s="22">
        <f t="shared" si="1"/>
        <v>0</v>
      </c>
      <c r="P26" s="22"/>
      <c r="Q26" s="22">
        <f t="shared" si="2"/>
        <v>0</v>
      </c>
      <c r="R26" s="22">
        <f t="shared" si="3"/>
        <v>0</v>
      </c>
      <c r="S26" s="22">
        <f t="shared" si="4"/>
        <v>0</v>
      </c>
      <c r="T26" s="22">
        <f t="shared" si="5"/>
        <v>0</v>
      </c>
      <c r="U26" s="22">
        <f t="shared" si="6"/>
        <v>0</v>
      </c>
      <c r="V26" s="56"/>
      <c r="W26" s="22">
        <f t="shared" si="9"/>
        <v>0</v>
      </c>
      <c r="X26" s="22">
        <f t="shared" si="10"/>
        <v>0</v>
      </c>
      <c r="Y26" s="22">
        <f t="shared" si="11"/>
        <v>0</v>
      </c>
      <c r="Z26" s="22">
        <f t="shared" si="12"/>
        <v>0</v>
      </c>
      <c r="AA26" s="22">
        <f t="shared" si="13"/>
        <v>0</v>
      </c>
      <c r="AB26" s="22">
        <f t="shared" si="14"/>
        <v>0</v>
      </c>
      <c r="AC26" s="56"/>
      <c r="AD26" s="22">
        <f t="shared" si="15"/>
        <v>0</v>
      </c>
      <c r="AE26" s="22">
        <f t="shared" si="16"/>
        <v>0</v>
      </c>
    </row>
    <row r="27" spans="1:31" ht="14.25" x14ac:dyDescent="0.2">
      <c r="A27" s="8" t="str">
        <f t="shared" si="7"/>
        <v>Please Select One</v>
      </c>
      <c r="B27" s="9" t="str">
        <f t="shared" si="8"/>
        <v/>
      </c>
      <c r="C27" s="9"/>
      <c r="D27" s="9"/>
      <c r="E27" s="9" t="s">
        <v>100</v>
      </c>
      <c r="F27" s="10" t="s">
        <v>101</v>
      </c>
      <c r="G27" s="10" t="s">
        <v>100</v>
      </c>
      <c r="H27" s="10" t="s">
        <v>102</v>
      </c>
      <c r="I27" s="14"/>
      <c r="J27" s="15"/>
      <c r="K27" s="91"/>
      <c r="L27" s="91"/>
      <c r="M27" s="91"/>
      <c r="N27" s="22">
        <f t="shared" si="0"/>
        <v>0</v>
      </c>
      <c r="O27" s="22">
        <f t="shared" si="1"/>
        <v>0</v>
      </c>
      <c r="P27" s="22"/>
      <c r="Q27" s="22">
        <f t="shared" si="2"/>
        <v>0</v>
      </c>
      <c r="R27" s="22">
        <f t="shared" si="3"/>
        <v>0</v>
      </c>
      <c r="S27" s="22">
        <f t="shared" si="4"/>
        <v>0</v>
      </c>
      <c r="T27" s="22">
        <f t="shared" si="5"/>
        <v>0</v>
      </c>
      <c r="U27" s="22">
        <f t="shared" si="6"/>
        <v>0</v>
      </c>
      <c r="V27" s="56"/>
      <c r="W27" s="22">
        <f t="shared" si="9"/>
        <v>0</v>
      </c>
      <c r="X27" s="22">
        <f t="shared" si="10"/>
        <v>0</v>
      </c>
      <c r="Y27" s="22">
        <f t="shared" si="11"/>
        <v>0</v>
      </c>
      <c r="Z27" s="22">
        <f t="shared" si="12"/>
        <v>0</v>
      </c>
      <c r="AA27" s="22">
        <f t="shared" si="13"/>
        <v>0</v>
      </c>
      <c r="AB27" s="22">
        <f t="shared" si="14"/>
        <v>0</v>
      </c>
      <c r="AC27" s="56"/>
      <c r="AD27" s="22">
        <f t="shared" si="15"/>
        <v>0</v>
      </c>
      <c r="AE27" s="22">
        <f t="shared" si="16"/>
        <v>0</v>
      </c>
    </row>
    <row r="28" spans="1:31" ht="14.25" x14ac:dyDescent="0.2">
      <c r="A28" s="8" t="str">
        <f t="shared" si="7"/>
        <v>Please Select One</v>
      </c>
      <c r="B28" s="9" t="str">
        <f t="shared" si="8"/>
        <v/>
      </c>
      <c r="C28" s="9"/>
      <c r="D28" s="9"/>
      <c r="E28" s="9" t="s">
        <v>100</v>
      </c>
      <c r="F28" s="10" t="s">
        <v>101</v>
      </c>
      <c r="G28" s="10" t="s">
        <v>100</v>
      </c>
      <c r="H28" s="10" t="s">
        <v>102</v>
      </c>
      <c r="I28" s="14"/>
      <c r="J28" s="15"/>
      <c r="K28" s="91"/>
      <c r="L28" s="91"/>
      <c r="M28" s="91"/>
      <c r="N28" s="22">
        <f t="shared" si="0"/>
        <v>0</v>
      </c>
      <c r="O28" s="22">
        <f t="shared" si="1"/>
        <v>0</v>
      </c>
      <c r="P28" s="22"/>
      <c r="Q28" s="22">
        <f t="shared" si="2"/>
        <v>0</v>
      </c>
      <c r="R28" s="22">
        <f t="shared" si="3"/>
        <v>0</v>
      </c>
      <c r="S28" s="22">
        <f t="shared" si="4"/>
        <v>0</v>
      </c>
      <c r="T28" s="22">
        <f t="shared" si="5"/>
        <v>0</v>
      </c>
      <c r="U28" s="22">
        <f t="shared" si="6"/>
        <v>0</v>
      </c>
      <c r="V28" s="56"/>
      <c r="W28" s="22">
        <f t="shared" si="9"/>
        <v>0</v>
      </c>
      <c r="X28" s="22">
        <f t="shared" si="10"/>
        <v>0</v>
      </c>
      <c r="Y28" s="22">
        <f t="shared" si="11"/>
        <v>0</v>
      </c>
      <c r="Z28" s="22">
        <f t="shared" si="12"/>
        <v>0</v>
      </c>
      <c r="AA28" s="22">
        <f t="shared" si="13"/>
        <v>0</v>
      </c>
      <c r="AB28" s="22">
        <f t="shared" si="14"/>
        <v>0</v>
      </c>
      <c r="AC28" s="56"/>
      <c r="AD28" s="22">
        <f t="shared" si="15"/>
        <v>0</v>
      </c>
      <c r="AE28" s="22">
        <f t="shared" si="16"/>
        <v>0</v>
      </c>
    </row>
    <row r="29" spans="1:31" ht="14.25" x14ac:dyDescent="0.2">
      <c r="A29" s="8" t="str">
        <f t="shared" si="7"/>
        <v>Please Select One</v>
      </c>
      <c r="B29" s="9" t="str">
        <f t="shared" si="8"/>
        <v/>
      </c>
      <c r="C29" s="9"/>
      <c r="D29" s="9"/>
      <c r="E29" s="9" t="s">
        <v>100</v>
      </c>
      <c r="F29" s="10" t="s">
        <v>101</v>
      </c>
      <c r="G29" s="10" t="s">
        <v>100</v>
      </c>
      <c r="H29" s="10" t="s">
        <v>102</v>
      </c>
      <c r="I29" s="14"/>
      <c r="J29" s="15"/>
      <c r="K29" s="91"/>
      <c r="L29" s="91"/>
      <c r="M29" s="91"/>
      <c r="N29" s="22">
        <f t="shared" si="0"/>
        <v>0</v>
      </c>
      <c r="O29" s="22">
        <f t="shared" si="1"/>
        <v>0</v>
      </c>
      <c r="P29" s="22"/>
      <c r="Q29" s="22">
        <f t="shared" si="2"/>
        <v>0</v>
      </c>
      <c r="R29" s="22">
        <f t="shared" si="3"/>
        <v>0</v>
      </c>
      <c r="S29" s="22">
        <f t="shared" si="4"/>
        <v>0</v>
      </c>
      <c r="T29" s="22">
        <f t="shared" si="5"/>
        <v>0</v>
      </c>
      <c r="U29" s="22">
        <f t="shared" si="6"/>
        <v>0</v>
      </c>
      <c r="V29" s="56"/>
      <c r="W29" s="22">
        <f t="shared" si="9"/>
        <v>0</v>
      </c>
      <c r="X29" s="22">
        <f t="shared" si="10"/>
        <v>0</v>
      </c>
      <c r="Y29" s="22">
        <f t="shared" si="11"/>
        <v>0</v>
      </c>
      <c r="Z29" s="22">
        <f t="shared" si="12"/>
        <v>0</v>
      </c>
      <c r="AA29" s="22">
        <f t="shared" si="13"/>
        <v>0</v>
      </c>
      <c r="AB29" s="22">
        <f t="shared" si="14"/>
        <v>0</v>
      </c>
      <c r="AC29" s="56"/>
      <c r="AD29" s="22">
        <f t="shared" si="15"/>
        <v>0</v>
      </c>
      <c r="AE29" s="22">
        <f t="shared" si="16"/>
        <v>0</v>
      </c>
    </row>
    <row r="30" spans="1:31" ht="14.25" x14ac:dyDescent="0.2">
      <c r="A30" s="8" t="str">
        <f t="shared" si="7"/>
        <v>Please Select One</v>
      </c>
      <c r="B30" s="9" t="str">
        <f t="shared" si="8"/>
        <v/>
      </c>
      <c r="C30" s="9"/>
      <c r="D30" s="9"/>
      <c r="E30" s="9" t="s">
        <v>100</v>
      </c>
      <c r="F30" s="10" t="s">
        <v>101</v>
      </c>
      <c r="G30" s="10" t="s">
        <v>100</v>
      </c>
      <c r="H30" s="10" t="s">
        <v>102</v>
      </c>
      <c r="I30" s="14"/>
      <c r="J30" s="15"/>
      <c r="K30" s="91"/>
      <c r="L30" s="91"/>
      <c r="M30" s="91"/>
      <c r="N30" s="22">
        <f t="shared" si="0"/>
        <v>0</v>
      </c>
      <c r="O30" s="22">
        <f t="shared" si="1"/>
        <v>0</v>
      </c>
      <c r="P30" s="22"/>
      <c r="Q30" s="22">
        <f t="shared" si="2"/>
        <v>0</v>
      </c>
      <c r="R30" s="22">
        <f t="shared" si="3"/>
        <v>0</v>
      </c>
      <c r="S30" s="22">
        <f t="shared" si="4"/>
        <v>0</v>
      </c>
      <c r="T30" s="22">
        <f t="shared" si="5"/>
        <v>0</v>
      </c>
      <c r="U30" s="22">
        <f t="shared" si="6"/>
        <v>0</v>
      </c>
      <c r="V30" s="56"/>
      <c r="W30" s="22">
        <f t="shared" si="9"/>
        <v>0</v>
      </c>
      <c r="X30" s="22">
        <f t="shared" si="10"/>
        <v>0</v>
      </c>
      <c r="Y30" s="22">
        <f t="shared" si="11"/>
        <v>0</v>
      </c>
      <c r="Z30" s="22">
        <f t="shared" si="12"/>
        <v>0</v>
      </c>
      <c r="AA30" s="22">
        <f t="shared" si="13"/>
        <v>0</v>
      </c>
      <c r="AB30" s="22">
        <f t="shared" si="14"/>
        <v>0</v>
      </c>
      <c r="AC30" s="56"/>
      <c r="AD30" s="22">
        <f t="shared" si="15"/>
        <v>0</v>
      </c>
      <c r="AE30" s="22">
        <f t="shared" si="16"/>
        <v>0</v>
      </c>
    </row>
    <row r="31" spans="1:31" ht="14.25" x14ac:dyDescent="0.2">
      <c r="A31" s="8" t="str">
        <f t="shared" si="7"/>
        <v>Please Select One</v>
      </c>
      <c r="B31" s="9" t="str">
        <f t="shared" si="8"/>
        <v/>
      </c>
      <c r="C31" s="9"/>
      <c r="D31" s="9"/>
      <c r="E31" s="9" t="s">
        <v>100</v>
      </c>
      <c r="F31" s="10" t="s">
        <v>101</v>
      </c>
      <c r="G31" s="10" t="s">
        <v>100</v>
      </c>
      <c r="H31" s="10" t="s">
        <v>102</v>
      </c>
      <c r="I31" s="14"/>
      <c r="J31" s="15"/>
      <c r="K31" s="91"/>
      <c r="L31" s="91"/>
      <c r="M31" s="91"/>
      <c r="N31" s="22">
        <f t="shared" si="0"/>
        <v>0</v>
      </c>
      <c r="O31" s="22">
        <f t="shared" si="1"/>
        <v>0</v>
      </c>
      <c r="P31" s="22"/>
      <c r="Q31" s="22">
        <f t="shared" si="2"/>
        <v>0</v>
      </c>
      <c r="R31" s="22">
        <f t="shared" si="3"/>
        <v>0</v>
      </c>
      <c r="S31" s="22">
        <f t="shared" si="4"/>
        <v>0</v>
      </c>
      <c r="T31" s="22">
        <f t="shared" si="5"/>
        <v>0</v>
      </c>
      <c r="U31" s="22">
        <f t="shared" si="6"/>
        <v>0</v>
      </c>
      <c r="V31" s="56"/>
      <c r="W31" s="22">
        <f t="shared" si="9"/>
        <v>0</v>
      </c>
      <c r="X31" s="22">
        <f t="shared" si="10"/>
        <v>0</v>
      </c>
      <c r="Y31" s="22">
        <f t="shared" si="11"/>
        <v>0</v>
      </c>
      <c r="Z31" s="22">
        <f t="shared" si="12"/>
        <v>0</v>
      </c>
      <c r="AA31" s="22">
        <f t="shared" si="13"/>
        <v>0</v>
      </c>
      <c r="AB31" s="22">
        <f t="shared" si="14"/>
        <v>0</v>
      </c>
      <c r="AC31" s="56"/>
      <c r="AD31" s="22">
        <f t="shared" si="15"/>
        <v>0</v>
      </c>
      <c r="AE31" s="22">
        <f t="shared" si="16"/>
        <v>0</v>
      </c>
    </row>
    <row r="32" spans="1:31" ht="14.25" x14ac:dyDescent="0.2">
      <c r="A32" s="8" t="str">
        <f t="shared" si="7"/>
        <v>Please Select One</v>
      </c>
      <c r="B32" s="9" t="str">
        <f t="shared" si="8"/>
        <v/>
      </c>
      <c r="C32" s="9"/>
      <c r="D32" s="9"/>
      <c r="E32" s="9" t="s">
        <v>100</v>
      </c>
      <c r="F32" s="10" t="s">
        <v>101</v>
      </c>
      <c r="G32" s="10" t="s">
        <v>100</v>
      </c>
      <c r="H32" s="10" t="s">
        <v>102</v>
      </c>
      <c r="I32" s="14"/>
      <c r="J32" s="15"/>
      <c r="K32" s="91"/>
      <c r="L32" s="91"/>
      <c r="M32" s="91"/>
      <c r="N32" s="22">
        <f t="shared" si="0"/>
        <v>0</v>
      </c>
      <c r="O32" s="22">
        <f t="shared" si="1"/>
        <v>0</v>
      </c>
      <c r="P32" s="22"/>
      <c r="Q32" s="22">
        <f t="shared" si="2"/>
        <v>0</v>
      </c>
      <c r="R32" s="22">
        <f t="shared" si="3"/>
        <v>0</v>
      </c>
      <c r="S32" s="22">
        <f t="shared" si="4"/>
        <v>0</v>
      </c>
      <c r="T32" s="22">
        <f t="shared" si="5"/>
        <v>0</v>
      </c>
      <c r="U32" s="22">
        <f t="shared" si="6"/>
        <v>0</v>
      </c>
      <c r="V32" s="56"/>
      <c r="W32" s="22">
        <f t="shared" si="9"/>
        <v>0</v>
      </c>
      <c r="X32" s="22">
        <f t="shared" si="10"/>
        <v>0</v>
      </c>
      <c r="Y32" s="22">
        <f t="shared" si="11"/>
        <v>0</v>
      </c>
      <c r="Z32" s="22">
        <f t="shared" si="12"/>
        <v>0</v>
      </c>
      <c r="AA32" s="22">
        <f t="shared" si="13"/>
        <v>0</v>
      </c>
      <c r="AB32" s="22">
        <f t="shared" si="14"/>
        <v>0</v>
      </c>
      <c r="AC32" s="56"/>
      <c r="AD32" s="22">
        <f t="shared" si="15"/>
        <v>0</v>
      </c>
      <c r="AE32" s="22">
        <f t="shared" si="16"/>
        <v>0</v>
      </c>
    </row>
    <row r="33" spans="1:31" ht="14.25" x14ac:dyDescent="0.2">
      <c r="A33" s="8" t="str">
        <f t="shared" si="7"/>
        <v>Please Select One</v>
      </c>
      <c r="B33" s="9" t="str">
        <f t="shared" si="8"/>
        <v/>
      </c>
      <c r="C33" s="9"/>
      <c r="D33" s="9"/>
      <c r="E33" s="9" t="s">
        <v>100</v>
      </c>
      <c r="F33" s="10" t="s">
        <v>101</v>
      </c>
      <c r="G33" s="10" t="s">
        <v>100</v>
      </c>
      <c r="H33" s="10" t="s">
        <v>102</v>
      </c>
      <c r="I33" s="14"/>
      <c r="J33" s="15"/>
      <c r="K33" s="91"/>
      <c r="L33" s="91"/>
      <c r="M33" s="91"/>
      <c r="N33" s="22">
        <f t="shared" si="0"/>
        <v>0</v>
      </c>
      <c r="O33" s="22">
        <f t="shared" si="1"/>
        <v>0</v>
      </c>
      <c r="P33" s="22"/>
      <c r="Q33" s="22">
        <f t="shared" si="2"/>
        <v>0</v>
      </c>
      <c r="R33" s="22">
        <f t="shared" si="3"/>
        <v>0</v>
      </c>
      <c r="S33" s="22">
        <f t="shared" si="4"/>
        <v>0</v>
      </c>
      <c r="T33" s="22">
        <f t="shared" si="5"/>
        <v>0</v>
      </c>
      <c r="U33" s="22">
        <f t="shared" si="6"/>
        <v>0</v>
      </c>
      <c r="V33" s="56"/>
      <c r="W33" s="22">
        <f t="shared" si="9"/>
        <v>0</v>
      </c>
      <c r="X33" s="22">
        <f t="shared" si="10"/>
        <v>0</v>
      </c>
      <c r="Y33" s="22">
        <f t="shared" si="11"/>
        <v>0</v>
      </c>
      <c r="Z33" s="22">
        <f t="shared" si="12"/>
        <v>0</v>
      </c>
      <c r="AA33" s="22">
        <f t="shared" si="13"/>
        <v>0</v>
      </c>
      <c r="AB33" s="22">
        <f t="shared" si="14"/>
        <v>0</v>
      </c>
      <c r="AC33" s="56"/>
      <c r="AD33" s="22">
        <f t="shared" si="15"/>
        <v>0</v>
      </c>
      <c r="AE33" s="22">
        <f t="shared" si="16"/>
        <v>0</v>
      </c>
    </row>
    <row r="34" spans="1:31" ht="14.25" x14ac:dyDescent="0.2">
      <c r="A34" s="8" t="str">
        <f t="shared" si="7"/>
        <v>Please Select One</v>
      </c>
      <c r="B34" s="9" t="str">
        <f t="shared" si="8"/>
        <v/>
      </c>
      <c r="C34" s="9"/>
      <c r="D34" s="9"/>
      <c r="E34" s="9" t="s">
        <v>100</v>
      </c>
      <c r="F34" s="10" t="s">
        <v>101</v>
      </c>
      <c r="G34" s="10" t="s">
        <v>100</v>
      </c>
      <c r="H34" s="10" t="s">
        <v>102</v>
      </c>
      <c r="I34" s="14"/>
      <c r="J34" s="15"/>
      <c r="K34" s="91"/>
      <c r="L34" s="91"/>
      <c r="M34" s="91"/>
      <c r="N34" s="22">
        <f t="shared" si="0"/>
        <v>0</v>
      </c>
      <c r="O34" s="22">
        <f t="shared" si="1"/>
        <v>0</v>
      </c>
      <c r="P34" s="22"/>
      <c r="Q34" s="22">
        <f t="shared" si="2"/>
        <v>0</v>
      </c>
      <c r="R34" s="22">
        <f t="shared" si="3"/>
        <v>0</v>
      </c>
      <c r="S34" s="22">
        <f t="shared" si="4"/>
        <v>0</v>
      </c>
      <c r="T34" s="22">
        <f t="shared" si="5"/>
        <v>0</v>
      </c>
      <c r="U34" s="22">
        <f t="shared" si="6"/>
        <v>0</v>
      </c>
      <c r="V34" s="56"/>
      <c r="W34" s="22">
        <f t="shared" si="9"/>
        <v>0</v>
      </c>
      <c r="X34" s="22">
        <f t="shared" si="10"/>
        <v>0</v>
      </c>
      <c r="Y34" s="22">
        <f t="shared" si="11"/>
        <v>0</v>
      </c>
      <c r="Z34" s="22">
        <f t="shared" si="12"/>
        <v>0</v>
      </c>
      <c r="AA34" s="22">
        <f t="shared" si="13"/>
        <v>0</v>
      </c>
      <c r="AB34" s="22">
        <f t="shared" si="14"/>
        <v>0</v>
      </c>
      <c r="AC34" s="56"/>
      <c r="AD34" s="22">
        <f t="shared" si="15"/>
        <v>0</v>
      </c>
      <c r="AE34" s="22">
        <f t="shared" si="16"/>
        <v>0</v>
      </c>
    </row>
    <row r="35" spans="1:31" ht="14.25" x14ac:dyDescent="0.2">
      <c r="A35" s="8" t="str">
        <f t="shared" si="7"/>
        <v>Please Select One</v>
      </c>
      <c r="B35" s="9" t="str">
        <f t="shared" si="8"/>
        <v/>
      </c>
      <c r="C35" s="9"/>
      <c r="D35" s="9"/>
      <c r="E35" s="9" t="s">
        <v>100</v>
      </c>
      <c r="F35" s="10" t="s">
        <v>101</v>
      </c>
      <c r="G35" s="10" t="s">
        <v>100</v>
      </c>
      <c r="H35" s="10" t="s">
        <v>102</v>
      </c>
      <c r="I35" s="14"/>
      <c r="J35" s="15"/>
      <c r="K35" s="91"/>
      <c r="L35" s="91"/>
      <c r="M35" s="91"/>
      <c r="N35" s="22">
        <f t="shared" si="0"/>
        <v>0</v>
      </c>
      <c r="O35" s="22">
        <f t="shared" si="1"/>
        <v>0</v>
      </c>
      <c r="P35" s="22"/>
      <c r="Q35" s="22">
        <f t="shared" si="2"/>
        <v>0</v>
      </c>
      <c r="R35" s="22">
        <f t="shared" si="3"/>
        <v>0</v>
      </c>
      <c r="S35" s="22">
        <f t="shared" si="4"/>
        <v>0</v>
      </c>
      <c r="T35" s="22">
        <f t="shared" si="5"/>
        <v>0</v>
      </c>
      <c r="U35" s="22">
        <f t="shared" si="6"/>
        <v>0</v>
      </c>
      <c r="V35" s="56"/>
      <c r="W35" s="22">
        <f t="shared" si="9"/>
        <v>0</v>
      </c>
      <c r="X35" s="22">
        <f t="shared" si="10"/>
        <v>0</v>
      </c>
      <c r="Y35" s="22">
        <f t="shared" si="11"/>
        <v>0</v>
      </c>
      <c r="Z35" s="22">
        <f t="shared" si="12"/>
        <v>0</v>
      </c>
      <c r="AA35" s="22">
        <f t="shared" si="13"/>
        <v>0</v>
      </c>
      <c r="AB35" s="22">
        <f t="shared" si="14"/>
        <v>0</v>
      </c>
      <c r="AC35" s="56"/>
      <c r="AD35" s="22">
        <f t="shared" si="15"/>
        <v>0</v>
      </c>
      <c r="AE35" s="22">
        <f t="shared" si="16"/>
        <v>0</v>
      </c>
    </row>
    <row r="36" spans="1:31" ht="14.25" x14ac:dyDescent="0.2">
      <c r="A36" s="8" t="str">
        <f t="shared" si="7"/>
        <v>Please Select One</v>
      </c>
      <c r="B36" s="9" t="str">
        <f t="shared" si="8"/>
        <v/>
      </c>
      <c r="C36" s="9"/>
      <c r="D36" s="9"/>
      <c r="E36" s="9" t="s">
        <v>100</v>
      </c>
      <c r="F36" s="10" t="s">
        <v>101</v>
      </c>
      <c r="G36" s="10" t="s">
        <v>100</v>
      </c>
      <c r="H36" s="10" t="s">
        <v>102</v>
      </c>
      <c r="I36" s="14"/>
      <c r="J36" s="15"/>
      <c r="K36" s="91"/>
      <c r="L36" s="91"/>
      <c r="M36" s="91"/>
      <c r="N36" s="22">
        <f t="shared" si="0"/>
        <v>0</v>
      </c>
      <c r="O36" s="22">
        <f t="shared" si="1"/>
        <v>0</v>
      </c>
      <c r="P36" s="22"/>
      <c r="Q36" s="22">
        <f t="shared" si="2"/>
        <v>0</v>
      </c>
      <c r="R36" s="22">
        <f t="shared" si="3"/>
        <v>0</v>
      </c>
      <c r="S36" s="22">
        <f t="shared" si="4"/>
        <v>0</v>
      </c>
      <c r="T36" s="22">
        <f t="shared" si="5"/>
        <v>0</v>
      </c>
      <c r="U36" s="22">
        <f t="shared" si="6"/>
        <v>0</v>
      </c>
      <c r="V36" s="56"/>
      <c r="W36" s="22">
        <f t="shared" si="9"/>
        <v>0</v>
      </c>
      <c r="X36" s="22">
        <f t="shared" si="10"/>
        <v>0</v>
      </c>
      <c r="Y36" s="22">
        <f t="shared" si="11"/>
        <v>0</v>
      </c>
      <c r="Z36" s="22">
        <f t="shared" si="12"/>
        <v>0</v>
      </c>
      <c r="AA36" s="22">
        <f t="shared" si="13"/>
        <v>0</v>
      </c>
      <c r="AB36" s="22">
        <f t="shared" si="14"/>
        <v>0</v>
      </c>
      <c r="AC36" s="56"/>
      <c r="AD36" s="22">
        <f t="shared" si="15"/>
        <v>0</v>
      </c>
      <c r="AE36" s="22">
        <f t="shared" si="16"/>
        <v>0</v>
      </c>
    </row>
    <row r="37" spans="1:31" ht="14.25" x14ac:dyDescent="0.2">
      <c r="A37" s="8" t="str">
        <f t="shared" si="7"/>
        <v>Please Select One</v>
      </c>
      <c r="B37" s="9" t="str">
        <f t="shared" si="8"/>
        <v/>
      </c>
      <c r="C37" s="9"/>
      <c r="D37" s="9"/>
      <c r="E37" s="9" t="s">
        <v>100</v>
      </c>
      <c r="F37" s="10" t="s">
        <v>101</v>
      </c>
      <c r="G37" s="10" t="s">
        <v>100</v>
      </c>
      <c r="H37" s="10" t="s">
        <v>102</v>
      </c>
      <c r="I37" s="14"/>
      <c r="J37" s="15"/>
      <c r="K37" s="91"/>
      <c r="L37" s="91"/>
      <c r="M37" s="91"/>
      <c r="N37" s="22">
        <f t="shared" si="0"/>
        <v>0</v>
      </c>
      <c r="O37" s="22">
        <f t="shared" si="1"/>
        <v>0</v>
      </c>
      <c r="P37" s="22"/>
      <c r="Q37" s="22">
        <f t="shared" si="2"/>
        <v>0</v>
      </c>
      <c r="R37" s="22">
        <f t="shared" si="3"/>
        <v>0</v>
      </c>
      <c r="S37" s="22">
        <f t="shared" si="4"/>
        <v>0</v>
      </c>
      <c r="T37" s="22">
        <f t="shared" si="5"/>
        <v>0</v>
      </c>
      <c r="U37" s="22">
        <f t="shared" si="6"/>
        <v>0</v>
      </c>
      <c r="V37" s="56"/>
      <c r="W37" s="22">
        <f t="shared" si="9"/>
        <v>0</v>
      </c>
      <c r="X37" s="22">
        <f t="shared" si="10"/>
        <v>0</v>
      </c>
      <c r="Y37" s="22">
        <f t="shared" si="11"/>
        <v>0</v>
      </c>
      <c r="Z37" s="22">
        <f t="shared" si="12"/>
        <v>0</v>
      </c>
      <c r="AA37" s="22">
        <f t="shared" si="13"/>
        <v>0</v>
      </c>
      <c r="AB37" s="22">
        <f t="shared" si="14"/>
        <v>0</v>
      </c>
      <c r="AC37" s="56"/>
      <c r="AD37" s="22">
        <f t="shared" si="15"/>
        <v>0</v>
      </c>
      <c r="AE37" s="22">
        <f t="shared" si="16"/>
        <v>0</v>
      </c>
    </row>
    <row r="38" spans="1:31" ht="14.25" x14ac:dyDescent="0.2">
      <c r="A38" s="8" t="str">
        <f t="shared" si="7"/>
        <v>Please Select One</v>
      </c>
      <c r="B38" s="9" t="str">
        <f t="shared" si="8"/>
        <v/>
      </c>
      <c r="C38" s="9"/>
      <c r="D38" s="9"/>
      <c r="E38" s="9" t="s">
        <v>100</v>
      </c>
      <c r="F38" s="10" t="s">
        <v>101</v>
      </c>
      <c r="G38" s="10" t="s">
        <v>100</v>
      </c>
      <c r="H38" s="10" t="s">
        <v>102</v>
      </c>
      <c r="I38" s="14"/>
      <c r="J38" s="15"/>
      <c r="K38" s="91"/>
      <c r="L38" s="91"/>
      <c r="M38" s="91"/>
      <c r="N38" s="22">
        <f t="shared" si="0"/>
        <v>0</v>
      </c>
      <c r="O38" s="22">
        <f t="shared" si="1"/>
        <v>0</v>
      </c>
      <c r="P38" s="22"/>
      <c r="Q38" s="22">
        <f t="shared" si="2"/>
        <v>0</v>
      </c>
      <c r="R38" s="22">
        <f t="shared" si="3"/>
        <v>0</v>
      </c>
      <c r="S38" s="22">
        <f t="shared" si="4"/>
        <v>0</v>
      </c>
      <c r="T38" s="22">
        <f t="shared" si="5"/>
        <v>0</v>
      </c>
      <c r="U38" s="22">
        <f t="shared" si="6"/>
        <v>0</v>
      </c>
      <c r="V38" s="56"/>
      <c r="W38" s="22">
        <f t="shared" si="9"/>
        <v>0</v>
      </c>
      <c r="X38" s="22">
        <f t="shared" si="10"/>
        <v>0</v>
      </c>
      <c r="Y38" s="22">
        <f t="shared" si="11"/>
        <v>0</v>
      </c>
      <c r="Z38" s="22">
        <f t="shared" si="12"/>
        <v>0</v>
      </c>
      <c r="AA38" s="22">
        <f t="shared" si="13"/>
        <v>0</v>
      </c>
      <c r="AB38" s="22">
        <f t="shared" si="14"/>
        <v>0</v>
      </c>
      <c r="AC38" s="56"/>
      <c r="AD38" s="22">
        <f t="shared" si="15"/>
        <v>0</v>
      </c>
      <c r="AE38" s="22">
        <f t="shared" si="16"/>
        <v>0</v>
      </c>
    </row>
    <row r="39" spans="1:31" ht="14.25" x14ac:dyDescent="0.2">
      <c r="A39" s="8" t="str">
        <f t="shared" si="7"/>
        <v>Please Select One</v>
      </c>
      <c r="B39" s="9" t="str">
        <f t="shared" si="8"/>
        <v/>
      </c>
      <c r="C39" s="9"/>
      <c r="D39" s="9"/>
      <c r="E39" s="9" t="s">
        <v>100</v>
      </c>
      <c r="F39" s="10" t="s">
        <v>101</v>
      </c>
      <c r="G39" s="10" t="s">
        <v>100</v>
      </c>
      <c r="H39" s="10" t="s">
        <v>102</v>
      </c>
      <c r="I39" s="14"/>
      <c r="J39" s="15"/>
      <c r="K39" s="91"/>
      <c r="L39" s="91"/>
      <c r="M39" s="91"/>
      <c r="N39" s="22">
        <f t="shared" si="0"/>
        <v>0</v>
      </c>
      <c r="O39" s="22">
        <f t="shared" si="1"/>
        <v>0</v>
      </c>
      <c r="P39" s="22"/>
      <c r="Q39" s="22">
        <f t="shared" si="2"/>
        <v>0</v>
      </c>
      <c r="R39" s="22">
        <f t="shared" si="3"/>
        <v>0</v>
      </c>
      <c r="S39" s="22">
        <f t="shared" si="4"/>
        <v>0</v>
      </c>
      <c r="T39" s="22">
        <f t="shared" si="5"/>
        <v>0</v>
      </c>
      <c r="U39" s="22">
        <f t="shared" si="6"/>
        <v>0</v>
      </c>
      <c r="V39" s="56"/>
      <c r="W39" s="22">
        <f t="shared" si="9"/>
        <v>0</v>
      </c>
      <c r="X39" s="22">
        <f t="shared" si="10"/>
        <v>0</v>
      </c>
      <c r="Y39" s="22">
        <f t="shared" si="11"/>
        <v>0</v>
      </c>
      <c r="Z39" s="22">
        <f t="shared" si="12"/>
        <v>0</v>
      </c>
      <c r="AA39" s="22">
        <f t="shared" si="13"/>
        <v>0</v>
      </c>
      <c r="AB39" s="22">
        <f t="shared" si="14"/>
        <v>0</v>
      </c>
      <c r="AC39" s="56"/>
      <c r="AD39" s="22">
        <f t="shared" si="15"/>
        <v>0</v>
      </c>
      <c r="AE39" s="22">
        <f t="shared" si="16"/>
        <v>0</v>
      </c>
    </row>
    <row r="40" spans="1:31" ht="14.25" x14ac:dyDescent="0.2">
      <c r="A40" s="8" t="str">
        <f t="shared" si="7"/>
        <v>Please Select One</v>
      </c>
      <c r="B40" s="9" t="str">
        <f t="shared" si="8"/>
        <v/>
      </c>
      <c r="C40" s="9"/>
      <c r="D40" s="9"/>
      <c r="E40" s="9" t="s">
        <v>100</v>
      </c>
      <c r="F40" s="10" t="s">
        <v>101</v>
      </c>
      <c r="G40" s="10" t="s">
        <v>100</v>
      </c>
      <c r="H40" s="10" t="s">
        <v>102</v>
      </c>
      <c r="I40" s="14"/>
      <c r="J40" s="15"/>
      <c r="K40" s="91"/>
      <c r="L40" s="91"/>
      <c r="M40" s="91"/>
      <c r="N40" s="22">
        <f t="shared" si="0"/>
        <v>0</v>
      </c>
      <c r="O40" s="22">
        <f t="shared" si="1"/>
        <v>0</v>
      </c>
      <c r="P40" s="22"/>
      <c r="Q40" s="22">
        <f t="shared" si="2"/>
        <v>0</v>
      </c>
      <c r="R40" s="22">
        <f t="shared" si="3"/>
        <v>0</v>
      </c>
      <c r="S40" s="22">
        <f t="shared" si="4"/>
        <v>0</v>
      </c>
      <c r="T40" s="22">
        <f t="shared" si="5"/>
        <v>0</v>
      </c>
      <c r="U40" s="22">
        <f t="shared" si="6"/>
        <v>0</v>
      </c>
      <c r="V40" s="56"/>
      <c r="W40" s="22">
        <f t="shared" si="9"/>
        <v>0</v>
      </c>
      <c r="X40" s="22">
        <f t="shared" si="10"/>
        <v>0</v>
      </c>
      <c r="Y40" s="22">
        <f t="shared" si="11"/>
        <v>0</v>
      </c>
      <c r="Z40" s="22">
        <f t="shared" si="12"/>
        <v>0</v>
      </c>
      <c r="AA40" s="22">
        <f t="shared" si="13"/>
        <v>0</v>
      </c>
      <c r="AB40" s="22">
        <f t="shared" si="14"/>
        <v>0</v>
      </c>
      <c r="AC40" s="56"/>
      <c r="AD40" s="22">
        <f t="shared" si="15"/>
        <v>0</v>
      </c>
      <c r="AE40" s="22">
        <f t="shared" si="16"/>
        <v>0</v>
      </c>
    </row>
    <row r="41" spans="1:31" ht="14.25" x14ac:dyDescent="0.2">
      <c r="A41" s="8" t="str">
        <f t="shared" si="7"/>
        <v>Please Select One</v>
      </c>
      <c r="B41" s="9" t="str">
        <f t="shared" si="8"/>
        <v/>
      </c>
      <c r="C41" s="9"/>
      <c r="D41" s="9"/>
      <c r="E41" s="9" t="s">
        <v>100</v>
      </c>
      <c r="F41" s="10" t="s">
        <v>101</v>
      </c>
      <c r="G41" s="10" t="s">
        <v>100</v>
      </c>
      <c r="H41" s="10" t="s">
        <v>102</v>
      </c>
      <c r="I41" s="14"/>
      <c r="J41" s="15"/>
      <c r="K41" s="91"/>
      <c r="L41" s="91"/>
      <c r="M41" s="91"/>
      <c r="N41" s="22">
        <f t="shared" si="0"/>
        <v>0</v>
      </c>
      <c r="O41" s="22">
        <f t="shared" si="1"/>
        <v>0</v>
      </c>
      <c r="P41" s="22"/>
      <c r="Q41" s="22">
        <f t="shared" si="2"/>
        <v>0</v>
      </c>
      <c r="R41" s="22">
        <f t="shared" si="3"/>
        <v>0</v>
      </c>
      <c r="S41" s="22">
        <f t="shared" si="4"/>
        <v>0</v>
      </c>
      <c r="T41" s="22">
        <f t="shared" si="5"/>
        <v>0</v>
      </c>
      <c r="U41" s="22">
        <f t="shared" si="6"/>
        <v>0</v>
      </c>
      <c r="V41" s="56"/>
      <c r="W41" s="22">
        <f t="shared" si="9"/>
        <v>0</v>
      </c>
      <c r="X41" s="22">
        <f t="shared" si="10"/>
        <v>0</v>
      </c>
      <c r="Y41" s="22">
        <f t="shared" si="11"/>
        <v>0</v>
      </c>
      <c r="Z41" s="22">
        <f t="shared" si="12"/>
        <v>0</v>
      </c>
      <c r="AA41" s="22">
        <f t="shared" si="13"/>
        <v>0</v>
      </c>
      <c r="AB41" s="22">
        <f t="shared" si="14"/>
        <v>0</v>
      </c>
      <c r="AC41" s="56"/>
      <c r="AD41" s="22">
        <f t="shared" si="15"/>
        <v>0</v>
      </c>
      <c r="AE41" s="22">
        <f t="shared" si="16"/>
        <v>0</v>
      </c>
    </row>
    <row r="42" spans="1:31" ht="14.25" x14ac:dyDescent="0.2">
      <c r="A42" s="8" t="str">
        <f t="shared" si="7"/>
        <v>Please Select One</v>
      </c>
      <c r="B42" s="9" t="str">
        <f t="shared" si="8"/>
        <v/>
      </c>
      <c r="C42" s="9"/>
      <c r="D42" s="9"/>
      <c r="E42" s="9" t="s">
        <v>100</v>
      </c>
      <c r="F42" s="10" t="s">
        <v>101</v>
      </c>
      <c r="G42" s="10" t="s">
        <v>100</v>
      </c>
      <c r="H42" s="10" t="s">
        <v>102</v>
      </c>
      <c r="I42" s="14"/>
      <c r="J42" s="15"/>
      <c r="K42" s="91"/>
      <c r="L42" s="91"/>
      <c r="M42" s="91"/>
      <c r="N42" s="22">
        <f t="shared" si="0"/>
        <v>0</v>
      </c>
      <c r="O42" s="22">
        <f t="shared" si="1"/>
        <v>0</v>
      </c>
      <c r="P42" s="22"/>
      <c r="Q42" s="22">
        <f t="shared" si="2"/>
        <v>0</v>
      </c>
      <c r="R42" s="22">
        <f t="shared" si="3"/>
        <v>0</v>
      </c>
      <c r="S42" s="22">
        <f t="shared" si="4"/>
        <v>0</v>
      </c>
      <c r="T42" s="22">
        <f t="shared" si="5"/>
        <v>0</v>
      </c>
      <c r="U42" s="22">
        <f t="shared" si="6"/>
        <v>0</v>
      </c>
      <c r="V42" s="56"/>
      <c r="W42" s="22">
        <f t="shared" si="9"/>
        <v>0</v>
      </c>
      <c r="X42" s="22">
        <f t="shared" si="10"/>
        <v>0</v>
      </c>
      <c r="Y42" s="22">
        <f t="shared" si="11"/>
        <v>0</v>
      </c>
      <c r="Z42" s="22">
        <f t="shared" si="12"/>
        <v>0</v>
      </c>
      <c r="AA42" s="22">
        <f t="shared" si="13"/>
        <v>0</v>
      </c>
      <c r="AB42" s="22">
        <f t="shared" si="14"/>
        <v>0</v>
      </c>
      <c r="AC42" s="56"/>
      <c r="AD42" s="22">
        <f t="shared" si="15"/>
        <v>0</v>
      </c>
      <c r="AE42" s="22">
        <f t="shared" si="16"/>
        <v>0</v>
      </c>
    </row>
    <row r="43" spans="1:31" ht="14.25" x14ac:dyDescent="0.2">
      <c r="A43" s="8" t="str">
        <f t="shared" si="7"/>
        <v>Please Select One</v>
      </c>
      <c r="B43" s="9" t="str">
        <f t="shared" si="8"/>
        <v/>
      </c>
      <c r="C43" s="9"/>
      <c r="D43" s="9"/>
      <c r="E43" s="9" t="s">
        <v>100</v>
      </c>
      <c r="F43" s="10" t="s">
        <v>101</v>
      </c>
      <c r="G43" s="10" t="s">
        <v>100</v>
      </c>
      <c r="H43" s="10" t="s">
        <v>102</v>
      </c>
      <c r="I43" s="14"/>
      <c r="J43" s="15"/>
      <c r="K43" s="91"/>
      <c r="L43" s="91"/>
      <c r="M43" s="91"/>
      <c r="N43" s="22">
        <f t="shared" si="0"/>
        <v>0</v>
      </c>
      <c r="O43" s="22">
        <f t="shared" si="1"/>
        <v>0</v>
      </c>
      <c r="P43" s="22"/>
      <c r="Q43" s="22">
        <f t="shared" si="2"/>
        <v>0</v>
      </c>
      <c r="R43" s="22">
        <f t="shared" si="3"/>
        <v>0</v>
      </c>
      <c r="S43" s="22">
        <f t="shared" si="4"/>
        <v>0</v>
      </c>
      <c r="T43" s="22">
        <f t="shared" si="5"/>
        <v>0</v>
      </c>
      <c r="U43" s="22">
        <f t="shared" si="6"/>
        <v>0</v>
      </c>
      <c r="V43" s="56"/>
      <c r="W43" s="22">
        <f t="shared" si="9"/>
        <v>0</v>
      </c>
      <c r="X43" s="22">
        <f t="shared" si="10"/>
        <v>0</v>
      </c>
      <c r="Y43" s="22">
        <f t="shared" si="11"/>
        <v>0</v>
      </c>
      <c r="Z43" s="22">
        <f t="shared" si="12"/>
        <v>0</v>
      </c>
      <c r="AA43" s="22">
        <f t="shared" si="13"/>
        <v>0</v>
      </c>
      <c r="AB43" s="22">
        <f t="shared" si="14"/>
        <v>0</v>
      </c>
      <c r="AC43" s="56"/>
      <c r="AD43" s="22">
        <f t="shared" si="15"/>
        <v>0</v>
      </c>
      <c r="AE43" s="22">
        <f t="shared" si="16"/>
        <v>0</v>
      </c>
    </row>
    <row r="44" spans="1:31" ht="14.25" x14ac:dyDescent="0.2">
      <c r="A44" s="8" t="str">
        <f t="shared" si="7"/>
        <v>Please Select One</v>
      </c>
      <c r="B44" s="9" t="str">
        <f t="shared" si="8"/>
        <v/>
      </c>
      <c r="C44" s="9"/>
      <c r="D44" s="9"/>
      <c r="E44" s="9" t="s">
        <v>100</v>
      </c>
      <c r="F44" s="10" t="s">
        <v>101</v>
      </c>
      <c r="G44" s="10" t="s">
        <v>100</v>
      </c>
      <c r="H44" s="10" t="s">
        <v>102</v>
      </c>
      <c r="I44" s="14"/>
      <c r="J44" s="15"/>
      <c r="K44" s="91"/>
      <c r="L44" s="91"/>
      <c r="M44" s="91"/>
      <c r="N44" s="22">
        <f t="shared" si="0"/>
        <v>0</v>
      </c>
      <c r="O44" s="22">
        <f t="shared" si="1"/>
        <v>0</v>
      </c>
      <c r="P44" s="22"/>
      <c r="Q44" s="22">
        <f t="shared" si="2"/>
        <v>0</v>
      </c>
      <c r="R44" s="22">
        <f t="shared" si="3"/>
        <v>0</v>
      </c>
      <c r="S44" s="22">
        <f t="shared" si="4"/>
        <v>0</v>
      </c>
      <c r="T44" s="22">
        <f t="shared" si="5"/>
        <v>0</v>
      </c>
      <c r="U44" s="22">
        <f t="shared" si="6"/>
        <v>0</v>
      </c>
      <c r="V44" s="56"/>
      <c r="W44" s="22">
        <f t="shared" si="9"/>
        <v>0</v>
      </c>
      <c r="X44" s="22">
        <f t="shared" si="10"/>
        <v>0</v>
      </c>
      <c r="Y44" s="22">
        <f t="shared" si="11"/>
        <v>0</v>
      </c>
      <c r="Z44" s="22">
        <f t="shared" si="12"/>
        <v>0</v>
      </c>
      <c r="AA44" s="22">
        <f t="shared" si="13"/>
        <v>0</v>
      </c>
      <c r="AB44" s="22">
        <f t="shared" si="14"/>
        <v>0</v>
      </c>
      <c r="AC44" s="56"/>
      <c r="AD44" s="22">
        <f t="shared" si="15"/>
        <v>0</v>
      </c>
      <c r="AE44" s="22">
        <f t="shared" si="16"/>
        <v>0</v>
      </c>
    </row>
    <row r="45" spans="1:31" ht="14.25" x14ac:dyDescent="0.2">
      <c r="A45" s="8" t="str">
        <f t="shared" si="7"/>
        <v>Please Select One</v>
      </c>
      <c r="B45" s="9" t="str">
        <f t="shared" si="8"/>
        <v/>
      </c>
      <c r="C45" s="9"/>
      <c r="D45" s="9"/>
      <c r="E45" s="9" t="s">
        <v>100</v>
      </c>
      <c r="F45" s="10" t="s">
        <v>101</v>
      </c>
      <c r="G45" s="10" t="s">
        <v>100</v>
      </c>
      <c r="H45" s="10" t="s">
        <v>102</v>
      </c>
      <c r="I45" s="14"/>
      <c r="J45" s="15"/>
      <c r="K45" s="91"/>
      <c r="L45" s="91"/>
      <c r="M45" s="91"/>
      <c r="N45" s="22">
        <f t="shared" ref="N45:N76" si="17">IF(E45="Male",1,0)</f>
        <v>0</v>
      </c>
      <c r="O45" s="22">
        <f t="shared" ref="O45:O76" si="18">IF(E45="Female",1,0)</f>
        <v>0</v>
      </c>
      <c r="P45" s="22"/>
      <c r="Q45" s="22">
        <f t="shared" ref="Q45:Q76" si="19">IF(F45="Student",1,0)</f>
        <v>0</v>
      </c>
      <c r="R45" s="22">
        <f t="shared" ref="R45:R76" si="20">IF(F45="State Officer",1,0)</f>
        <v>0</v>
      </c>
      <c r="S45" s="22">
        <f t="shared" ref="S45:S76" si="21">IF(F45="Advisor",1,0)</f>
        <v>0</v>
      </c>
      <c r="T45" s="22">
        <f t="shared" ref="T45:T76" si="22">IF(F45="Chaperone",1,0)</f>
        <v>0</v>
      </c>
      <c r="U45" s="22">
        <f t="shared" ref="U45:U76" si="23">IF(F45="Spouse",1,0)</f>
        <v>0</v>
      </c>
      <c r="V45" s="56"/>
      <c r="W45" s="22">
        <f t="shared" si="9"/>
        <v>0</v>
      </c>
      <c r="X45" s="22">
        <f t="shared" si="10"/>
        <v>0</v>
      </c>
      <c r="Y45" s="22">
        <f t="shared" si="11"/>
        <v>0</v>
      </c>
      <c r="Z45" s="22">
        <f t="shared" si="12"/>
        <v>0</v>
      </c>
      <c r="AA45" s="22">
        <f t="shared" si="13"/>
        <v>0</v>
      </c>
      <c r="AB45" s="22">
        <f t="shared" si="14"/>
        <v>0</v>
      </c>
      <c r="AC45" s="56"/>
      <c r="AD45" s="22">
        <f t="shared" si="15"/>
        <v>0</v>
      </c>
      <c r="AE45" s="22">
        <f t="shared" si="16"/>
        <v>0</v>
      </c>
    </row>
    <row r="46" spans="1:31" ht="14.25" x14ac:dyDescent="0.2">
      <c r="A46" s="8" t="str">
        <f t="shared" si="7"/>
        <v>Please Select One</v>
      </c>
      <c r="B46" s="9" t="str">
        <f t="shared" si="8"/>
        <v/>
      </c>
      <c r="C46" s="9"/>
      <c r="D46" s="9"/>
      <c r="E46" s="9" t="s">
        <v>100</v>
      </c>
      <c r="F46" s="10" t="s">
        <v>101</v>
      </c>
      <c r="G46" s="10" t="s">
        <v>100</v>
      </c>
      <c r="H46" s="10" t="s">
        <v>102</v>
      </c>
      <c r="I46" s="14"/>
      <c r="J46" s="15"/>
      <c r="K46" s="91"/>
      <c r="L46" s="91"/>
      <c r="M46" s="91"/>
      <c r="N46" s="22">
        <f t="shared" si="17"/>
        <v>0</v>
      </c>
      <c r="O46" s="22">
        <f t="shared" si="18"/>
        <v>0</v>
      </c>
      <c r="P46" s="22"/>
      <c r="Q46" s="22">
        <f t="shared" si="19"/>
        <v>0</v>
      </c>
      <c r="R46" s="22">
        <f t="shared" si="20"/>
        <v>0</v>
      </c>
      <c r="S46" s="22">
        <f t="shared" si="21"/>
        <v>0</v>
      </c>
      <c r="T46" s="22">
        <f t="shared" si="22"/>
        <v>0</v>
      </c>
      <c r="U46" s="22">
        <f t="shared" si="23"/>
        <v>0</v>
      </c>
      <c r="V46" s="56"/>
      <c r="W46" s="22">
        <f t="shared" si="9"/>
        <v>0</v>
      </c>
      <c r="X46" s="22">
        <f t="shared" si="10"/>
        <v>0</v>
      </c>
      <c r="Y46" s="22">
        <f t="shared" si="11"/>
        <v>0</v>
      </c>
      <c r="Z46" s="22">
        <f t="shared" si="12"/>
        <v>0</v>
      </c>
      <c r="AA46" s="22">
        <f t="shared" si="13"/>
        <v>0</v>
      </c>
      <c r="AB46" s="22">
        <f t="shared" si="14"/>
        <v>0</v>
      </c>
      <c r="AC46" s="56"/>
      <c r="AD46" s="22">
        <f t="shared" si="15"/>
        <v>0</v>
      </c>
      <c r="AE46" s="22">
        <f t="shared" si="16"/>
        <v>0</v>
      </c>
    </row>
    <row r="47" spans="1:31" ht="14.25" x14ac:dyDescent="0.2">
      <c r="A47" s="8" t="str">
        <f t="shared" si="7"/>
        <v>Please Select One</v>
      </c>
      <c r="B47" s="9" t="str">
        <f t="shared" si="8"/>
        <v/>
      </c>
      <c r="C47" s="9"/>
      <c r="D47" s="9"/>
      <c r="E47" s="9" t="s">
        <v>100</v>
      </c>
      <c r="F47" s="10" t="s">
        <v>101</v>
      </c>
      <c r="G47" s="10" t="s">
        <v>100</v>
      </c>
      <c r="H47" s="10" t="s">
        <v>102</v>
      </c>
      <c r="I47" s="14"/>
      <c r="J47" s="15"/>
      <c r="K47" s="91"/>
      <c r="L47" s="91"/>
      <c r="M47" s="91"/>
      <c r="N47" s="22">
        <f t="shared" si="17"/>
        <v>0</v>
      </c>
      <c r="O47" s="22">
        <f t="shared" si="18"/>
        <v>0</v>
      </c>
      <c r="P47" s="22"/>
      <c r="Q47" s="22">
        <f t="shared" si="19"/>
        <v>0</v>
      </c>
      <c r="R47" s="22">
        <f t="shared" si="20"/>
        <v>0</v>
      </c>
      <c r="S47" s="22">
        <f t="shared" si="21"/>
        <v>0</v>
      </c>
      <c r="T47" s="22">
        <f t="shared" si="22"/>
        <v>0</v>
      </c>
      <c r="U47" s="22">
        <f t="shared" si="23"/>
        <v>0</v>
      </c>
      <c r="V47" s="56"/>
      <c r="W47" s="22">
        <f t="shared" si="9"/>
        <v>0</v>
      </c>
      <c r="X47" s="22">
        <f t="shared" si="10"/>
        <v>0</v>
      </c>
      <c r="Y47" s="22">
        <f t="shared" si="11"/>
        <v>0</v>
      </c>
      <c r="Z47" s="22">
        <f t="shared" si="12"/>
        <v>0</v>
      </c>
      <c r="AA47" s="22">
        <f t="shared" si="13"/>
        <v>0</v>
      </c>
      <c r="AB47" s="22">
        <f t="shared" si="14"/>
        <v>0</v>
      </c>
      <c r="AC47" s="56"/>
      <c r="AD47" s="22">
        <f t="shared" si="15"/>
        <v>0</v>
      </c>
      <c r="AE47" s="22">
        <f t="shared" si="16"/>
        <v>0</v>
      </c>
    </row>
    <row r="48" spans="1:31" ht="14.25" x14ac:dyDescent="0.2">
      <c r="A48" s="8" t="str">
        <f t="shared" si="7"/>
        <v>Please Select One</v>
      </c>
      <c r="B48" s="9" t="str">
        <f t="shared" si="8"/>
        <v/>
      </c>
      <c r="C48" s="9"/>
      <c r="D48" s="9"/>
      <c r="E48" s="9" t="s">
        <v>100</v>
      </c>
      <c r="F48" s="10" t="s">
        <v>101</v>
      </c>
      <c r="G48" s="10" t="s">
        <v>100</v>
      </c>
      <c r="H48" s="10" t="s">
        <v>102</v>
      </c>
      <c r="I48" s="14"/>
      <c r="J48" s="15"/>
      <c r="K48" s="91"/>
      <c r="L48" s="91"/>
      <c r="M48" s="91"/>
      <c r="N48" s="22">
        <f t="shared" si="17"/>
        <v>0</v>
      </c>
      <c r="O48" s="22">
        <f t="shared" si="18"/>
        <v>0</v>
      </c>
      <c r="P48" s="22"/>
      <c r="Q48" s="22">
        <f t="shared" si="19"/>
        <v>0</v>
      </c>
      <c r="R48" s="22">
        <f t="shared" si="20"/>
        <v>0</v>
      </c>
      <c r="S48" s="22">
        <f t="shared" si="21"/>
        <v>0</v>
      </c>
      <c r="T48" s="22">
        <f t="shared" si="22"/>
        <v>0</v>
      </c>
      <c r="U48" s="22">
        <f t="shared" si="23"/>
        <v>0</v>
      </c>
      <c r="V48" s="56"/>
      <c r="W48" s="22">
        <f t="shared" si="9"/>
        <v>0</v>
      </c>
      <c r="X48" s="22">
        <f t="shared" si="10"/>
        <v>0</v>
      </c>
      <c r="Y48" s="22">
        <f t="shared" si="11"/>
        <v>0</v>
      </c>
      <c r="Z48" s="22">
        <f t="shared" si="12"/>
        <v>0</v>
      </c>
      <c r="AA48" s="22">
        <f t="shared" si="13"/>
        <v>0</v>
      </c>
      <c r="AB48" s="22">
        <f t="shared" si="14"/>
        <v>0</v>
      </c>
      <c r="AC48" s="56"/>
      <c r="AD48" s="22">
        <f t="shared" si="15"/>
        <v>0</v>
      </c>
      <c r="AE48" s="22">
        <f t="shared" si="16"/>
        <v>0</v>
      </c>
    </row>
    <row r="49" spans="1:31" ht="14.25" x14ac:dyDescent="0.2">
      <c r="A49" s="8" t="str">
        <f t="shared" si="7"/>
        <v>Please Select One</v>
      </c>
      <c r="B49" s="9" t="str">
        <f t="shared" si="8"/>
        <v/>
      </c>
      <c r="C49" s="9"/>
      <c r="D49" s="9"/>
      <c r="E49" s="9" t="s">
        <v>100</v>
      </c>
      <c r="F49" s="10" t="s">
        <v>101</v>
      </c>
      <c r="G49" s="10" t="s">
        <v>100</v>
      </c>
      <c r="H49" s="10" t="s">
        <v>102</v>
      </c>
      <c r="I49" s="14"/>
      <c r="J49" s="15"/>
      <c r="K49" s="91"/>
      <c r="L49" s="91"/>
      <c r="M49" s="91"/>
      <c r="N49" s="22">
        <f t="shared" si="17"/>
        <v>0</v>
      </c>
      <c r="O49" s="22">
        <f t="shared" si="18"/>
        <v>0</v>
      </c>
      <c r="P49" s="22"/>
      <c r="Q49" s="22">
        <f t="shared" si="19"/>
        <v>0</v>
      </c>
      <c r="R49" s="22">
        <f t="shared" si="20"/>
        <v>0</v>
      </c>
      <c r="S49" s="22">
        <f t="shared" si="21"/>
        <v>0</v>
      </c>
      <c r="T49" s="22">
        <f t="shared" si="22"/>
        <v>0</v>
      </c>
      <c r="U49" s="22">
        <f t="shared" si="23"/>
        <v>0</v>
      </c>
      <c r="V49" s="56"/>
      <c r="W49" s="22">
        <f t="shared" si="9"/>
        <v>0</v>
      </c>
      <c r="X49" s="22">
        <f t="shared" si="10"/>
        <v>0</v>
      </c>
      <c r="Y49" s="22">
        <f t="shared" si="11"/>
        <v>0</v>
      </c>
      <c r="Z49" s="22">
        <f t="shared" si="12"/>
        <v>0</v>
      </c>
      <c r="AA49" s="22">
        <f t="shared" si="13"/>
        <v>0</v>
      </c>
      <c r="AB49" s="22">
        <f t="shared" si="14"/>
        <v>0</v>
      </c>
      <c r="AC49" s="56"/>
      <c r="AD49" s="22">
        <f t="shared" si="15"/>
        <v>0</v>
      </c>
      <c r="AE49" s="22">
        <f t="shared" si="16"/>
        <v>0</v>
      </c>
    </row>
    <row r="50" spans="1:31" ht="14.25" x14ac:dyDescent="0.2">
      <c r="A50" s="8" t="str">
        <f t="shared" si="7"/>
        <v>Please Select One</v>
      </c>
      <c r="B50" s="9" t="str">
        <f t="shared" si="8"/>
        <v/>
      </c>
      <c r="C50" s="9"/>
      <c r="D50" s="9"/>
      <c r="E50" s="9" t="s">
        <v>100</v>
      </c>
      <c r="F50" s="10" t="s">
        <v>101</v>
      </c>
      <c r="G50" s="10" t="s">
        <v>100</v>
      </c>
      <c r="H50" s="10" t="s">
        <v>102</v>
      </c>
      <c r="I50" s="14"/>
      <c r="J50" s="15"/>
      <c r="K50" s="91"/>
      <c r="L50" s="91"/>
      <c r="M50" s="91"/>
      <c r="N50" s="22">
        <f t="shared" si="17"/>
        <v>0</v>
      </c>
      <c r="O50" s="22">
        <f t="shared" si="18"/>
        <v>0</v>
      </c>
      <c r="P50" s="22"/>
      <c r="Q50" s="22">
        <f t="shared" si="19"/>
        <v>0</v>
      </c>
      <c r="R50" s="22">
        <f t="shared" si="20"/>
        <v>0</v>
      </c>
      <c r="S50" s="22">
        <f t="shared" si="21"/>
        <v>0</v>
      </c>
      <c r="T50" s="22">
        <f t="shared" si="22"/>
        <v>0</v>
      </c>
      <c r="U50" s="22">
        <f t="shared" si="23"/>
        <v>0</v>
      </c>
      <c r="V50" s="56"/>
      <c r="W50" s="22">
        <f t="shared" si="9"/>
        <v>0</v>
      </c>
      <c r="X50" s="22">
        <f t="shared" si="10"/>
        <v>0</v>
      </c>
      <c r="Y50" s="22">
        <f t="shared" si="11"/>
        <v>0</v>
      </c>
      <c r="Z50" s="22">
        <f t="shared" si="12"/>
        <v>0</v>
      </c>
      <c r="AA50" s="22">
        <f t="shared" si="13"/>
        <v>0</v>
      </c>
      <c r="AB50" s="22">
        <f t="shared" si="14"/>
        <v>0</v>
      </c>
      <c r="AC50" s="56"/>
      <c r="AD50" s="22">
        <f t="shared" si="15"/>
        <v>0</v>
      </c>
      <c r="AE50" s="22">
        <f t="shared" si="16"/>
        <v>0</v>
      </c>
    </row>
    <row r="51" spans="1:31" ht="14.25" x14ac:dyDescent="0.2">
      <c r="A51" s="8" t="str">
        <f t="shared" si="7"/>
        <v>Please Select One</v>
      </c>
      <c r="B51" s="9" t="str">
        <f t="shared" si="8"/>
        <v/>
      </c>
      <c r="C51" s="9"/>
      <c r="D51" s="9"/>
      <c r="E51" s="9" t="s">
        <v>100</v>
      </c>
      <c r="F51" s="10" t="s">
        <v>101</v>
      </c>
      <c r="G51" s="10" t="s">
        <v>100</v>
      </c>
      <c r="H51" s="10" t="s">
        <v>102</v>
      </c>
      <c r="I51" s="14"/>
      <c r="J51" s="15"/>
      <c r="K51" s="91"/>
      <c r="L51" s="91"/>
      <c r="M51" s="91"/>
      <c r="N51" s="22">
        <f t="shared" si="17"/>
        <v>0</v>
      </c>
      <c r="O51" s="22">
        <f t="shared" si="18"/>
        <v>0</v>
      </c>
      <c r="P51" s="22"/>
      <c r="Q51" s="22">
        <f t="shared" si="19"/>
        <v>0</v>
      </c>
      <c r="R51" s="22">
        <f t="shared" si="20"/>
        <v>0</v>
      </c>
      <c r="S51" s="22">
        <f t="shared" si="21"/>
        <v>0</v>
      </c>
      <c r="T51" s="22">
        <f t="shared" si="22"/>
        <v>0</v>
      </c>
      <c r="U51" s="22">
        <f t="shared" si="23"/>
        <v>0</v>
      </c>
      <c r="V51" s="56"/>
      <c r="W51" s="22">
        <f t="shared" si="9"/>
        <v>0</v>
      </c>
      <c r="X51" s="22">
        <f t="shared" si="10"/>
        <v>0</v>
      </c>
      <c r="Y51" s="22">
        <f t="shared" si="11"/>
        <v>0</v>
      </c>
      <c r="Z51" s="22">
        <f t="shared" si="12"/>
        <v>0</v>
      </c>
      <c r="AA51" s="22">
        <f t="shared" si="13"/>
        <v>0</v>
      </c>
      <c r="AB51" s="22">
        <f t="shared" si="14"/>
        <v>0</v>
      </c>
      <c r="AC51" s="56"/>
      <c r="AD51" s="22">
        <f t="shared" si="15"/>
        <v>0</v>
      </c>
      <c r="AE51" s="22">
        <f t="shared" si="16"/>
        <v>0</v>
      </c>
    </row>
    <row r="52" spans="1:31" ht="14.25" x14ac:dyDescent="0.2">
      <c r="A52" s="8" t="str">
        <f t="shared" si="7"/>
        <v>Please Select One</v>
      </c>
      <c r="B52" s="9" t="str">
        <f t="shared" si="8"/>
        <v/>
      </c>
      <c r="C52" s="9"/>
      <c r="D52" s="9"/>
      <c r="E52" s="9" t="s">
        <v>100</v>
      </c>
      <c r="F52" s="10" t="s">
        <v>101</v>
      </c>
      <c r="G52" s="10" t="s">
        <v>100</v>
      </c>
      <c r="H52" s="10" t="s">
        <v>102</v>
      </c>
      <c r="I52" s="14"/>
      <c r="J52" s="15"/>
      <c r="K52" s="91"/>
      <c r="L52" s="91"/>
      <c r="M52" s="91"/>
      <c r="N52" s="22">
        <f t="shared" si="17"/>
        <v>0</v>
      </c>
      <c r="O52" s="22">
        <f t="shared" si="18"/>
        <v>0</v>
      </c>
      <c r="P52" s="22"/>
      <c r="Q52" s="22">
        <f t="shared" si="19"/>
        <v>0</v>
      </c>
      <c r="R52" s="22">
        <f t="shared" si="20"/>
        <v>0</v>
      </c>
      <c r="S52" s="22">
        <f t="shared" si="21"/>
        <v>0</v>
      </c>
      <c r="T52" s="22">
        <f t="shared" si="22"/>
        <v>0</v>
      </c>
      <c r="U52" s="22">
        <f t="shared" si="23"/>
        <v>0</v>
      </c>
      <c r="V52" s="56"/>
      <c r="W52" s="22">
        <f t="shared" si="9"/>
        <v>0</v>
      </c>
      <c r="X52" s="22">
        <f t="shared" si="10"/>
        <v>0</v>
      </c>
      <c r="Y52" s="22">
        <f t="shared" si="11"/>
        <v>0</v>
      </c>
      <c r="Z52" s="22">
        <f t="shared" si="12"/>
        <v>0</v>
      </c>
      <c r="AA52" s="22">
        <f t="shared" si="13"/>
        <v>0</v>
      </c>
      <c r="AB52" s="22">
        <f t="shared" si="14"/>
        <v>0</v>
      </c>
      <c r="AC52" s="56"/>
      <c r="AD52" s="22">
        <f t="shared" si="15"/>
        <v>0</v>
      </c>
      <c r="AE52" s="22">
        <f t="shared" si="16"/>
        <v>0</v>
      </c>
    </row>
    <row r="53" spans="1:31" ht="14.25" x14ac:dyDescent="0.2">
      <c r="A53" s="8" t="str">
        <f t="shared" si="7"/>
        <v>Please Select One</v>
      </c>
      <c r="B53" s="9" t="str">
        <f t="shared" si="8"/>
        <v/>
      </c>
      <c r="C53" s="9"/>
      <c r="D53" s="9"/>
      <c r="E53" s="9" t="s">
        <v>100</v>
      </c>
      <c r="F53" s="10" t="s">
        <v>101</v>
      </c>
      <c r="G53" s="10" t="s">
        <v>100</v>
      </c>
      <c r="H53" s="10" t="s">
        <v>102</v>
      </c>
      <c r="I53" s="14"/>
      <c r="J53" s="15"/>
      <c r="K53" s="91"/>
      <c r="L53" s="91"/>
      <c r="M53" s="91"/>
      <c r="N53" s="22">
        <f t="shared" si="17"/>
        <v>0</v>
      </c>
      <c r="O53" s="22">
        <f t="shared" si="18"/>
        <v>0</v>
      </c>
      <c r="P53" s="22"/>
      <c r="Q53" s="22">
        <f t="shared" si="19"/>
        <v>0</v>
      </c>
      <c r="R53" s="22">
        <f t="shared" si="20"/>
        <v>0</v>
      </c>
      <c r="S53" s="22">
        <f t="shared" si="21"/>
        <v>0</v>
      </c>
      <c r="T53" s="22">
        <f t="shared" si="22"/>
        <v>0</v>
      </c>
      <c r="U53" s="22">
        <f t="shared" si="23"/>
        <v>0</v>
      </c>
      <c r="V53" s="56"/>
      <c r="W53" s="22">
        <f t="shared" si="9"/>
        <v>0</v>
      </c>
      <c r="X53" s="22">
        <f t="shared" si="10"/>
        <v>0</v>
      </c>
      <c r="Y53" s="22">
        <f t="shared" si="11"/>
        <v>0</v>
      </c>
      <c r="Z53" s="22">
        <f t="shared" si="12"/>
        <v>0</v>
      </c>
      <c r="AA53" s="22">
        <f t="shared" si="13"/>
        <v>0</v>
      </c>
      <c r="AB53" s="22">
        <f t="shared" si="14"/>
        <v>0</v>
      </c>
      <c r="AC53" s="56"/>
      <c r="AD53" s="22">
        <f t="shared" si="15"/>
        <v>0</v>
      </c>
      <c r="AE53" s="22">
        <f t="shared" si="16"/>
        <v>0</v>
      </c>
    </row>
    <row r="54" spans="1:31" ht="14.25" x14ac:dyDescent="0.2">
      <c r="A54" s="8" t="str">
        <f t="shared" si="7"/>
        <v>Please Select One</v>
      </c>
      <c r="B54" s="9" t="str">
        <f t="shared" si="8"/>
        <v/>
      </c>
      <c r="C54" s="9"/>
      <c r="D54" s="9"/>
      <c r="E54" s="9" t="s">
        <v>100</v>
      </c>
      <c r="F54" s="10" t="s">
        <v>101</v>
      </c>
      <c r="G54" s="10" t="s">
        <v>100</v>
      </c>
      <c r="H54" s="10" t="s">
        <v>102</v>
      </c>
      <c r="I54" s="14"/>
      <c r="J54" s="15"/>
      <c r="K54" s="91"/>
      <c r="L54" s="91"/>
      <c r="M54" s="91"/>
      <c r="N54" s="22">
        <f t="shared" si="17"/>
        <v>0</v>
      </c>
      <c r="O54" s="22">
        <f t="shared" si="18"/>
        <v>0</v>
      </c>
      <c r="P54" s="22"/>
      <c r="Q54" s="22">
        <f t="shared" si="19"/>
        <v>0</v>
      </c>
      <c r="R54" s="22">
        <f t="shared" si="20"/>
        <v>0</v>
      </c>
      <c r="S54" s="22">
        <f t="shared" si="21"/>
        <v>0</v>
      </c>
      <c r="T54" s="22">
        <f t="shared" si="22"/>
        <v>0</v>
      </c>
      <c r="U54" s="22">
        <f t="shared" si="23"/>
        <v>0</v>
      </c>
      <c r="V54" s="56"/>
      <c r="W54" s="22">
        <f t="shared" si="9"/>
        <v>0</v>
      </c>
      <c r="X54" s="22">
        <f t="shared" si="10"/>
        <v>0</v>
      </c>
      <c r="Y54" s="22">
        <f t="shared" si="11"/>
        <v>0</v>
      </c>
      <c r="Z54" s="22">
        <f t="shared" si="12"/>
        <v>0</v>
      </c>
      <c r="AA54" s="22">
        <f t="shared" si="13"/>
        <v>0</v>
      </c>
      <c r="AB54" s="22">
        <f t="shared" si="14"/>
        <v>0</v>
      </c>
      <c r="AC54" s="56"/>
      <c r="AD54" s="22">
        <f t="shared" si="15"/>
        <v>0</v>
      </c>
      <c r="AE54" s="22">
        <f t="shared" si="16"/>
        <v>0</v>
      </c>
    </row>
    <row r="55" spans="1:31" ht="14.25" x14ac:dyDescent="0.2">
      <c r="A55" s="8" t="str">
        <f t="shared" si="7"/>
        <v>Please Select One</v>
      </c>
      <c r="B55" s="9" t="str">
        <f t="shared" si="8"/>
        <v/>
      </c>
      <c r="C55" s="9"/>
      <c r="D55" s="9"/>
      <c r="E55" s="9" t="s">
        <v>100</v>
      </c>
      <c r="F55" s="10" t="s">
        <v>101</v>
      </c>
      <c r="G55" s="10" t="s">
        <v>100</v>
      </c>
      <c r="H55" s="10" t="s">
        <v>102</v>
      </c>
      <c r="I55" s="14"/>
      <c r="J55" s="15"/>
      <c r="K55" s="91"/>
      <c r="L55" s="91"/>
      <c r="M55" s="91"/>
      <c r="N55" s="22">
        <f t="shared" si="17"/>
        <v>0</v>
      </c>
      <c r="O55" s="22">
        <f t="shared" si="18"/>
        <v>0</v>
      </c>
      <c r="P55" s="22"/>
      <c r="Q55" s="22">
        <f t="shared" si="19"/>
        <v>0</v>
      </c>
      <c r="R55" s="22">
        <f t="shared" si="20"/>
        <v>0</v>
      </c>
      <c r="S55" s="22">
        <f t="shared" si="21"/>
        <v>0</v>
      </c>
      <c r="T55" s="22">
        <f t="shared" si="22"/>
        <v>0</v>
      </c>
      <c r="U55" s="22">
        <f t="shared" si="23"/>
        <v>0</v>
      </c>
      <c r="V55" s="56"/>
      <c r="W55" s="22">
        <f t="shared" si="9"/>
        <v>0</v>
      </c>
      <c r="X55" s="22">
        <f t="shared" si="10"/>
        <v>0</v>
      </c>
      <c r="Y55" s="22">
        <f t="shared" si="11"/>
        <v>0</v>
      </c>
      <c r="Z55" s="22">
        <f t="shared" si="12"/>
        <v>0</v>
      </c>
      <c r="AA55" s="22">
        <f t="shared" si="13"/>
        <v>0</v>
      </c>
      <c r="AB55" s="22">
        <f t="shared" si="14"/>
        <v>0</v>
      </c>
      <c r="AC55" s="56"/>
      <c r="AD55" s="22">
        <f t="shared" si="15"/>
        <v>0</v>
      </c>
      <c r="AE55" s="22">
        <f t="shared" si="16"/>
        <v>0</v>
      </c>
    </row>
    <row r="56" spans="1:31" ht="14.25" x14ac:dyDescent="0.2">
      <c r="A56" s="8" t="str">
        <f t="shared" si="7"/>
        <v>Please Select One</v>
      </c>
      <c r="B56" s="9" t="str">
        <f t="shared" si="8"/>
        <v/>
      </c>
      <c r="C56" s="9"/>
      <c r="D56" s="9"/>
      <c r="E56" s="9" t="s">
        <v>100</v>
      </c>
      <c r="F56" s="10" t="s">
        <v>101</v>
      </c>
      <c r="G56" s="10" t="s">
        <v>100</v>
      </c>
      <c r="H56" s="10" t="s">
        <v>102</v>
      </c>
      <c r="I56" s="14"/>
      <c r="J56" s="15"/>
      <c r="K56" s="91"/>
      <c r="L56" s="91"/>
      <c r="M56" s="91"/>
      <c r="N56" s="22">
        <f t="shared" si="17"/>
        <v>0</v>
      </c>
      <c r="O56" s="22">
        <f t="shared" si="18"/>
        <v>0</v>
      </c>
      <c r="P56" s="22"/>
      <c r="Q56" s="22">
        <f t="shared" si="19"/>
        <v>0</v>
      </c>
      <c r="R56" s="22">
        <f t="shared" si="20"/>
        <v>0</v>
      </c>
      <c r="S56" s="22">
        <f t="shared" si="21"/>
        <v>0</v>
      </c>
      <c r="T56" s="22">
        <f t="shared" si="22"/>
        <v>0</v>
      </c>
      <c r="U56" s="22">
        <f t="shared" si="23"/>
        <v>0</v>
      </c>
      <c r="V56" s="56"/>
      <c r="W56" s="22">
        <f t="shared" si="9"/>
        <v>0</v>
      </c>
      <c r="X56" s="22">
        <f t="shared" si="10"/>
        <v>0</v>
      </c>
      <c r="Y56" s="22">
        <f t="shared" si="11"/>
        <v>0</v>
      </c>
      <c r="Z56" s="22">
        <f t="shared" si="12"/>
        <v>0</v>
      </c>
      <c r="AA56" s="22">
        <f t="shared" si="13"/>
        <v>0</v>
      </c>
      <c r="AB56" s="22">
        <f t="shared" si="14"/>
        <v>0</v>
      </c>
      <c r="AC56" s="56"/>
      <c r="AD56" s="22">
        <f t="shared" si="15"/>
        <v>0</v>
      </c>
      <c r="AE56" s="22">
        <f t="shared" si="16"/>
        <v>0</v>
      </c>
    </row>
    <row r="57" spans="1:31" ht="14.25" x14ac:dyDescent="0.2">
      <c r="A57" s="8" t="str">
        <f t="shared" si="7"/>
        <v>Please Select One</v>
      </c>
      <c r="B57" s="9" t="str">
        <f t="shared" si="8"/>
        <v/>
      </c>
      <c r="C57" s="9"/>
      <c r="D57" s="9"/>
      <c r="E57" s="9" t="s">
        <v>100</v>
      </c>
      <c r="F57" s="10" t="s">
        <v>101</v>
      </c>
      <c r="G57" s="10" t="s">
        <v>100</v>
      </c>
      <c r="H57" s="10" t="s">
        <v>102</v>
      </c>
      <c r="I57" s="14"/>
      <c r="J57" s="15"/>
      <c r="K57" s="91"/>
      <c r="L57" s="91"/>
      <c r="M57" s="91"/>
      <c r="N57" s="22">
        <f t="shared" si="17"/>
        <v>0</v>
      </c>
      <c r="O57" s="22">
        <f t="shared" si="18"/>
        <v>0</v>
      </c>
      <c r="P57" s="22"/>
      <c r="Q57" s="22">
        <f t="shared" si="19"/>
        <v>0</v>
      </c>
      <c r="R57" s="22">
        <f t="shared" si="20"/>
        <v>0</v>
      </c>
      <c r="S57" s="22">
        <f t="shared" si="21"/>
        <v>0</v>
      </c>
      <c r="T57" s="22">
        <f t="shared" si="22"/>
        <v>0</v>
      </c>
      <c r="U57" s="22">
        <f t="shared" si="23"/>
        <v>0</v>
      </c>
      <c r="V57" s="56"/>
      <c r="W57" s="22">
        <f t="shared" si="9"/>
        <v>0</v>
      </c>
      <c r="X57" s="22">
        <f t="shared" si="10"/>
        <v>0</v>
      </c>
      <c r="Y57" s="22">
        <f t="shared" si="11"/>
        <v>0</v>
      </c>
      <c r="Z57" s="22">
        <f t="shared" si="12"/>
        <v>0</v>
      </c>
      <c r="AA57" s="22">
        <f t="shared" si="13"/>
        <v>0</v>
      </c>
      <c r="AB57" s="22">
        <f t="shared" si="14"/>
        <v>0</v>
      </c>
      <c r="AC57" s="56"/>
      <c r="AD57" s="22">
        <f t="shared" si="15"/>
        <v>0</v>
      </c>
      <c r="AE57" s="22">
        <f t="shared" si="16"/>
        <v>0</v>
      </c>
    </row>
    <row r="58" spans="1:31" ht="14.25" x14ac:dyDescent="0.2">
      <c r="A58" s="8" t="str">
        <f t="shared" si="7"/>
        <v>Please Select One</v>
      </c>
      <c r="B58" s="9" t="str">
        <f t="shared" si="8"/>
        <v/>
      </c>
      <c r="C58" s="9"/>
      <c r="D58" s="9"/>
      <c r="E58" s="9" t="s">
        <v>100</v>
      </c>
      <c r="F58" s="10" t="s">
        <v>101</v>
      </c>
      <c r="G58" s="10" t="s">
        <v>100</v>
      </c>
      <c r="H58" s="10" t="s">
        <v>102</v>
      </c>
      <c r="I58" s="14"/>
      <c r="J58" s="15"/>
      <c r="K58" s="91"/>
      <c r="L58" s="91"/>
      <c r="M58" s="91"/>
      <c r="N58" s="22">
        <f t="shared" si="17"/>
        <v>0</v>
      </c>
      <c r="O58" s="22">
        <f t="shared" si="18"/>
        <v>0</v>
      </c>
      <c r="P58" s="22"/>
      <c r="Q58" s="22">
        <f t="shared" si="19"/>
        <v>0</v>
      </c>
      <c r="R58" s="22">
        <f t="shared" si="20"/>
        <v>0</v>
      </c>
      <c r="S58" s="22">
        <f t="shared" si="21"/>
        <v>0</v>
      </c>
      <c r="T58" s="22">
        <f t="shared" si="22"/>
        <v>0</v>
      </c>
      <c r="U58" s="22">
        <f t="shared" si="23"/>
        <v>0</v>
      </c>
      <c r="V58" s="56"/>
      <c r="W58" s="22">
        <f t="shared" si="9"/>
        <v>0</v>
      </c>
      <c r="X58" s="22">
        <f t="shared" si="10"/>
        <v>0</v>
      </c>
      <c r="Y58" s="22">
        <f t="shared" si="11"/>
        <v>0</v>
      </c>
      <c r="Z58" s="22">
        <f t="shared" si="12"/>
        <v>0</v>
      </c>
      <c r="AA58" s="22">
        <f t="shared" si="13"/>
        <v>0</v>
      </c>
      <c r="AB58" s="22">
        <f t="shared" si="14"/>
        <v>0</v>
      </c>
      <c r="AC58" s="56"/>
      <c r="AD58" s="22">
        <f t="shared" si="15"/>
        <v>0</v>
      </c>
      <c r="AE58" s="22">
        <f t="shared" si="16"/>
        <v>0</v>
      </c>
    </row>
    <row r="59" spans="1:31" ht="14.25" x14ac:dyDescent="0.2">
      <c r="A59" s="8" t="str">
        <f t="shared" si="7"/>
        <v>Please Select One</v>
      </c>
      <c r="B59" s="9" t="str">
        <f t="shared" si="8"/>
        <v/>
      </c>
      <c r="C59" s="9"/>
      <c r="D59" s="9"/>
      <c r="E59" s="9" t="s">
        <v>100</v>
      </c>
      <c r="F59" s="10" t="s">
        <v>101</v>
      </c>
      <c r="G59" s="10" t="s">
        <v>100</v>
      </c>
      <c r="H59" s="10" t="s">
        <v>102</v>
      </c>
      <c r="I59" s="14"/>
      <c r="J59" s="15"/>
      <c r="K59" s="91"/>
      <c r="L59" s="91"/>
      <c r="M59" s="91"/>
      <c r="N59" s="22">
        <f t="shared" si="17"/>
        <v>0</v>
      </c>
      <c r="O59" s="22">
        <f t="shared" si="18"/>
        <v>0</v>
      </c>
      <c r="P59" s="22"/>
      <c r="Q59" s="22">
        <f t="shared" si="19"/>
        <v>0</v>
      </c>
      <c r="R59" s="22">
        <f t="shared" si="20"/>
        <v>0</v>
      </c>
      <c r="S59" s="22">
        <f t="shared" si="21"/>
        <v>0</v>
      </c>
      <c r="T59" s="22">
        <f t="shared" si="22"/>
        <v>0</v>
      </c>
      <c r="U59" s="22">
        <f t="shared" si="23"/>
        <v>0</v>
      </c>
      <c r="V59" s="56"/>
      <c r="W59" s="22">
        <f t="shared" si="9"/>
        <v>0</v>
      </c>
      <c r="X59" s="22">
        <f t="shared" si="10"/>
        <v>0</v>
      </c>
      <c r="Y59" s="22">
        <f t="shared" si="11"/>
        <v>0</v>
      </c>
      <c r="Z59" s="22">
        <f t="shared" si="12"/>
        <v>0</v>
      </c>
      <c r="AA59" s="22">
        <f t="shared" si="13"/>
        <v>0</v>
      </c>
      <c r="AB59" s="22">
        <f t="shared" si="14"/>
        <v>0</v>
      </c>
      <c r="AC59" s="56"/>
      <c r="AD59" s="22">
        <f t="shared" si="15"/>
        <v>0</v>
      </c>
      <c r="AE59" s="22">
        <f t="shared" si="16"/>
        <v>0</v>
      </c>
    </row>
    <row r="60" spans="1:31" ht="14.25" x14ac:dyDescent="0.2">
      <c r="A60" s="8" t="str">
        <f t="shared" si="7"/>
        <v>Please Select One</v>
      </c>
      <c r="B60" s="9" t="str">
        <f t="shared" si="8"/>
        <v/>
      </c>
      <c r="C60" s="9"/>
      <c r="D60" s="9"/>
      <c r="E60" s="9" t="s">
        <v>100</v>
      </c>
      <c r="F60" s="10" t="s">
        <v>101</v>
      </c>
      <c r="G60" s="10" t="s">
        <v>100</v>
      </c>
      <c r="H60" s="10" t="s">
        <v>102</v>
      </c>
      <c r="I60" s="14"/>
      <c r="J60" s="15"/>
      <c r="K60" s="91"/>
      <c r="L60" s="91"/>
      <c r="M60" s="91"/>
      <c r="N60" s="22">
        <f t="shared" si="17"/>
        <v>0</v>
      </c>
      <c r="O60" s="22">
        <f t="shared" si="18"/>
        <v>0</v>
      </c>
      <c r="P60" s="22"/>
      <c r="Q60" s="22">
        <f t="shared" si="19"/>
        <v>0</v>
      </c>
      <c r="R60" s="22">
        <f t="shared" si="20"/>
        <v>0</v>
      </c>
      <c r="S60" s="22">
        <f t="shared" si="21"/>
        <v>0</v>
      </c>
      <c r="T60" s="22">
        <f t="shared" si="22"/>
        <v>0</v>
      </c>
      <c r="U60" s="22">
        <f t="shared" si="23"/>
        <v>0</v>
      </c>
      <c r="V60" s="56"/>
      <c r="W60" s="22">
        <f t="shared" si="9"/>
        <v>0</v>
      </c>
      <c r="X60" s="22">
        <f t="shared" si="10"/>
        <v>0</v>
      </c>
      <c r="Y60" s="22">
        <f t="shared" si="11"/>
        <v>0</v>
      </c>
      <c r="Z60" s="22">
        <f t="shared" si="12"/>
        <v>0</v>
      </c>
      <c r="AA60" s="22">
        <f t="shared" si="13"/>
        <v>0</v>
      </c>
      <c r="AB60" s="22">
        <f t="shared" si="14"/>
        <v>0</v>
      </c>
      <c r="AC60" s="56"/>
      <c r="AD60" s="22">
        <f t="shared" si="15"/>
        <v>0</v>
      </c>
      <c r="AE60" s="22">
        <f t="shared" si="16"/>
        <v>0</v>
      </c>
    </row>
    <row r="61" spans="1:31" ht="14.25" x14ac:dyDescent="0.2">
      <c r="A61" s="8" t="str">
        <f t="shared" si="7"/>
        <v>Please Select One</v>
      </c>
      <c r="B61" s="9" t="str">
        <f t="shared" si="8"/>
        <v/>
      </c>
      <c r="C61" s="9"/>
      <c r="D61" s="9"/>
      <c r="E61" s="9" t="s">
        <v>100</v>
      </c>
      <c r="F61" s="10" t="s">
        <v>101</v>
      </c>
      <c r="G61" s="10" t="s">
        <v>100</v>
      </c>
      <c r="H61" s="10" t="s">
        <v>102</v>
      </c>
      <c r="I61" s="14"/>
      <c r="J61" s="15"/>
      <c r="K61" s="91"/>
      <c r="L61" s="91"/>
      <c r="M61" s="91"/>
      <c r="N61" s="22">
        <f t="shared" si="17"/>
        <v>0</v>
      </c>
      <c r="O61" s="22">
        <f t="shared" si="18"/>
        <v>0</v>
      </c>
      <c r="P61" s="22"/>
      <c r="Q61" s="22">
        <f t="shared" si="19"/>
        <v>0</v>
      </c>
      <c r="R61" s="22">
        <f t="shared" si="20"/>
        <v>0</v>
      </c>
      <c r="S61" s="22">
        <f t="shared" si="21"/>
        <v>0</v>
      </c>
      <c r="T61" s="22">
        <f t="shared" si="22"/>
        <v>0</v>
      </c>
      <c r="U61" s="22">
        <f t="shared" si="23"/>
        <v>0</v>
      </c>
      <c r="V61" s="56"/>
      <c r="W61" s="22">
        <f t="shared" si="9"/>
        <v>0</v>
      </c>
      <c r="X61" s="22">
        <f t="shared" si="10"/>
        <v>0</v>
      </c>
      <c r="Y61" s="22">
        <f t="shared" si="11"/>
        <v>0</v>
      </c>
      <c r="Z61" s="22">
        <f t="shared" si="12"/>
        <v>0</v>
      </c>
      <c r="AA61" s="22">
        <f t="shared" si="13"/>
        <v>0</v>
      </c>
      <c r="AB61" s="22">
        <f t="shared" si="14"/>
        <v>0</v>
      </c>
      <c r="AC61" s="56"/>
      <c r="AD61" s="22">
        <f t="shared" si="15"/>
        <v>0</v>
      </c>
      <c r="AE61" s="22">
        <f t="shared" si="16"/>
        <v>0</v>
      </c>
    </row>
    <row r="62" spans="1:31" ht="14.25" x14ac:dyDescent="0.2">
      <c r="A62" s="8" t="str">
        <f t="shared" si="7"/>
        <v>Please Select One</v>
      </c>
      <c r="B62" s="9" t="str">
        <f t="shared" si="8"/>
        <v/>
      </c>
      <c r="C62" s="9"/>
      <c r="D62" s="9"/>
      <c r="E62" s="9" t="s">
        <v>100</v>
      </c>
      <c r="F62" s="10" t="s">
        <v>101</v>
      </c>
      <c r="G62" s="10" t="s">
        <v>100</v>
      </c>
      <c r="H62" s="10" t="s">
        <v>102</v>
      </c>
      <c r="I62" s="14"/>
      <c r="J62" s="15"/>
      <c r="K62" s="91"/>
      <c r="L62" s="91"/>
      <c r="M62" s="91"/>
      <c r="N62" s="22">
        <f t="shared" si="17"/>
        <v>0</v>
      </c>
      <c r="O62" s="22">
        <f t="shared" si="18"/>
        <v>0</v>
      </c>
      <c r="P62" s="22"/>
      <c r="Q62" s="22">
        <f t="shared" si="19"/>
        <v>0</v>
      </c>
      <c r="R62" s="22">
        <f t="shared" si="20"/>
        <v>0</v>
      </c>
      <c r="S62" s="22">
        <f t="shared" si="21"/>
        <v>0</v>
      </c>
      <c r="T62" s="22">
        <f t="shared" si="22"/>
        <v>0</v>
      </c>
      <c r="U62" s="22">
        <f t="shared" si="23"/>
        <v>0</v>
      </c>
      <c r="V62" s="56"/>
      <c r="W62" s="22">
        <f t="shared" si="9"/>
        <v>0</v>
      </c>
      <c r="X62" s="22">
        <f t="shared" si="10"/>
        <v>0</v>
      </c>
      <c r="Y62" s="22">
        <f t="shared" si="11"/>
        <v>0</v>
      </c>
      <c r="Z62" s="22">
        <f t="shared" si="12"/>
        <v>0</v>
      </c>
      <c r="AA62" s="22">
        <f t="shared" si="13"/>
        <v>0</v>
      </c>
      <c r="AB62" s="22">
        <f t="shared" si="14"/>
        <v>0</v>
      </c>
      <c r="AC62" s="56"/>
      <c r="AD62" s="22">
        <f t="shared" si="15"/>
        <v>0</v>
      </c>
      <c r="AE62" s="22">
        <f t="shared" si="16"/>
        <v>0</v>
      </c>
    </row>
    <row r="63" spans="1:31" ht="14.25" x14ac:dyDescent="0.2">
      <c r="A63" s="8" t="str">
        <f t="shared" si="7"/>
        <v>Please Select One</v>
      </c>
      <c r="B63" s="9" t="str">
        <f t="shared" si="8"/>
        <v/>
      </c>
      <c r="C63" s="9"/>
      <c r="D63" s="9"/>
      <c r="E63" s="9" t="s">
        <v>100</v>
      </c>
      <c r="F63" s="10" t="s">
        <v>101</v>
      </c>
      <c r="G63" s="10" t="s">
        <v>100</v>
      </c>
      <c r="H63" s="10" t="s">
        <v>102</v>
      </c>
      <c r="I63" s="14"/>
      <c r="J63" s="15"/>
      <c r="K63" s="91"/>
      <c r="L63" s="91"/>
      <c r="M63" s="91"/>
      <c r="N63" s="22">
        <f t="shared" si="17"/>
        <v>0</v>
      </c>
      <c r="O63" s="22">
        <f t="shared" si="18"/>
        <v>0</v>
      </c>
      <c r="P63" s="22"/>
      <c r="Q63" s="22">
        <f t="shared" si="19"/>
        <v>0</v>
      </c>
      <c r="R63" s="22">
        <f t="shared" si="20"/>
        <v>0</v>
      </c>
      <c r="S63" s="22">
        <f t="shared" si="21"/>
        <v>0</v>
      </c>
      <c r="T63" s="22">
        <f t="shared" si="22"/>
        <v>0</v>
      </c>
      <c r="U63" s="22">
        <f t="shared" si="23"/>
        <v>0</v>
      </c>
      <c r="V63" s="56"/>
      <c r="W63" s="22">
        <f t="shared" si="9"/>
        <v>0</v>
      </c>
      <c r="X63" s="22">
        <f t="shared" si="10"/>
        <v>0</v>
      </c>
      <c r="Y63" s="22">
        <f t="shared" si="11"/>
        <v>0</v>
      </c>
      <c r="Z63" s="22">
        <f t="shared" si="12"/>
        <v>0</v>
      </c>
      <c r="AA63" s="22">
        <f t="shared" si="13"/>
        <v>0</v>
      </c>
      <c r="AB63" s="22">
        <f t="shared" si="14"/>
        <v>0</v>
      </c>
      <c r="AC63" s="56"/>
      <c r="AD63" s="22">
        <f t="shared" si="15"/>
        <v>0</v>
      </c>
      <c r="AE63" s="22">
        <f t="shared" si="16"/>
        <v>0</v>
      </c>
    </row>
    <row r="64" spans="1:31" ht="14.25" x14ac:dyDescent="0.2">
      <c r="A64" s="8" t="str">
        <f t="shared" si="7"/>
        <v>Please Select One</v>
      </c>
      <c r="B64" s="9" t="str">
        <f t="shared" si="8"/>
        <v/>
      </c>
      <c r="C64" s="9"/>
      <c r="D64" s="9"/>
      <c r="E64" s="9" t="s">
        <v>100</v>
      </c>
      <c r="F64" s="10" t="s">
        <v>101</v>
      </c>
      <c r="G64" s="10" t="s">
        <v>100</v>
      </c>
      <c r="H64" s="10" t="s">
        <v>102</v>
      </c>
      <c r="I64" s="14"/>
      <c r="J64" s="15"/>
      <c r="K64" s="91"/>
      <c r="L64" s="91"/>
      <c r="M64" s="91"/>
      <c r="N64" s="22">
        <f t="shared" si="17"/>
        <v>0</v>
      </c>
      <c r="O64" s="22">
        <f t="shared" si="18"/>
        <v>0</v>
      </c>
      <c r="P64" s="22"/>
      <c r="Q64" s="22">
        <f t="shared" si="19"/>
        <v>0</v>
      </c>
      <c r="R64" s="22">
        <f t="shared" si="20"/>
        <v>0</v>
      </c>
      <c r="S64" s="22">
        <f t="shared" si="21"/>
        <v>0</v>
      </c>
      <c r="T64" s="22">
        <f t="shared" si="22"/>
        <v>0</v>
      </c>
      <c r="U64" s="22">
        <f t="shared" si="23"/>
        <v>0</v>
      </c>
      <c r="V64" s="56"/>
      <c r="W64" s="22">
        <f t="shared" si="9"/>
        <v>0</v>
      </c>
      <c r="X64" s="22">
        <f t="shared" si="10"/>
        <v>0</v>
      </c>
      <c r="Y64" s="22">
        <f t="shared" si="11"/>
        <v>0</v>
      </c>
      <c r="Z64" s="22">
        <f t="shared" si="12"/>
        <v>0</v>
      </c>
      <c r="AA64" s="22">
        <f t="shared" si="13"/>
        <v>0</v>
      </c>
      <c r="AB64" s="22">
        <f t="shared" si="14"/>
        <v>0</v>
      </c>
      <c r="AC64" s="56"/>
      <c r="AD64" s="22">
        <f t="shared" si="15"/>
        <v>0</v>
      </c>
      <c r="AE64" s="22">
        <f t="shared" si="16"/>
        <v>0</v>
      </c>
    </row>
    <row r="65" spans="1:31" ht="14.25" x14ac:dyDescent="0.2">
      <c r="A65" s="8" t="str">
        <f t="shared" si="7"/>
        <v>Please Select One</v>
      </c>
      <c r="B65" s="9" t="str">
        <f t="shared" si="8"/>
        <v/>
      </c>
      <c r="C65" s="9"/>
      <c r="D65" s="9"/>
      <c r="E65" s="9" t="s">
        <v>100</v>
      </c>
      <c r="F65" s="10" t="s">
        <v>101</v>
      </c>
      <c r="G65" s="10" t="s">
        <v>100</v>
      </c>
      <c r="H65" s="10" t="s">
        <v>102</v>
      </c>
      <c r="I65" s="14"/>
      <c r="J65" s="15"/>
      <c r="K65" s="91"/>
      <c r="L65" s="91"/>
      <c r="M65" s="91"/>
      <c r="N65" s="22">
        <f t="shared" si="17"/>
        <v>0</v>
      </c>
      <c r="O65" s="22">
        <f t="shared" si="18"/>
        <v>0</v>
      </c>
      <c r="P65" s="22"/>
      <c r="Q65" s="22">
        <f t="shared" si="19"/>
        <v>0</v>
      </c>
      <c r="R65" s="22">
        <f t="shared" si="20"/>
        <v>0</v>
      </c>
      <c r="S65" s="22">
        <f t="shared" si="21"/>
        <v>0</v>
      </c>
      <c r="T65" s="22">
        <f t="shared" si="22"/>
        <v>0</v>
      </c>
      <c r="U65" s="22">
        <f t="shared" si="23"/>
        <v>0</v>
      </c>
      <c r="V65" s="56"/>
      <c r="W65" s="22">
        <f t="shared" si="9"/>
        <v>0</v>
      </c>
      <c r="X65" s="22">
        <f t="shared" si="10"/>
        <v>0</v>
      </c>
      <c r="Y65" s="22">
        <f t="shared" si="11"/>
        <v>0</v>
      </c>
      <c r="Z65" s="22">
        <f t="shared" si="12"/>
        <v>0</v>
      </c>
      <c r="AA65" s="22">
        <f t="shared" si="13"/>
        <v>0</v>
      </c>
      <c r="AB65" s="22">
        <f t="shared" si="14"/>
        <v>0</v>
      </c>
      <c r="AC65" s="56"/>
      <c r="AD65" s="22">
        <f t="shared" si="15"/>
        <v>0</v>
      </c>
      <c r="AE65" s="22">
        <f t="shared" si="16"/>
        <v>0</v>
      </c>
    </row>
    <row r="66" spans="1:31" ht="14.25" x14ac:dyDescent="0.2">
      <c r="A66" s="8" t="str">
        <f t="shared" si="7"/>
        <v>Please Select One</v>
      </c>
      <c r="B66" s="9" t="str">
        <f t="shared" si="8"/>
        <v/>
      </c>
      <c r="C66" s="9"/>
      <c r="D66" s="9"/>
      <c r="E66" s="9" t="s">
        <v>100</v>
      </c>
      <c r="F66" s="10" t="s">
        <v>101</v>
      </c>
      <c r="G66" s="10" t="s">
        <v>100</v>
      </c>
      <c r="H66" s="10" t="s">
        <v>102</v>
      </c>
      <c r="I66" s="14"/>
      <c r="J66" s="15"/>
      <c r="K66" s="91"/>
      <c r="L66" s="91"/>
      <c r="M66" s="91"/>
      <c r="N66" s="22">
        <f t="shared" si="17"/>
        <v>0</v>
      </c>
      <c r="O66" s="22">
        <f t="shared" si="18"/>
        <v>0</v>
      </c>
      <c r="P66" s="22"/>
      <c r="Q66" s="22">
        <f t="shared" si="19"/>
        <v>0</v>
      </c>
      <c r="R66" s="22">
        <f t="shared" si="20"/>
        <v>0</v>
      </c>
      <c r="S66" s="22">
        <f t="shared" si="21"/>
        <v>0</v>
      </c>
      <c r="T66" s="22">
        <f t="shared" si="22"/>
        <v>0</v>
      </c>
      <c r="U66" s="22">
        <f t="shared" si="23"/>
        <v>0</v>
      </c>
      <c r="V66" s="56"/>
      <c r="W66" s="22">
        <f t="shared" si="9"/>
        <v>0</v>
      </c>
      <c r="X66" s="22">
        <f t="shared" si="10"/>
        <v>0</v>
      </c>
      <c r="Y66" s="22">
        <f t="shared" si="11"/>
        <v>0</v>
      </c>
      <c r="Z66" s="22">
        <f t="shared" si="12"/>
        <v>0</v>
      </c>
      <c r="AA66" s="22">
        <f t="shared" si="13"/>
        <v>0</v>
      </c>
      <c r="AB66" s="22">
        <f t="shared" si="14"/>
        <v>0</v>
      </c>
      <c r="AC66" s="56"/>
      <c r="AD66" s="22">
        <f t="shared" si="15"/>
        <v>0</v>
      </c>
      <c r="AE66" s="22">
        <f t="shared" si="16"/>
        <v>0</v>
      </c>
    </row>
    <row r="67" spans="1:31" ht="14.25" x14ac:dyDescent="0.2">
      <c r="A67" s="8" t="str">
        <f t="shared" si="7"/>
        <v>Please Select One</v>
      </c>
      <c r="B67" s="9" t="str">
        <f t="shared" si="8"/>
        <v/>
      </c>
      <c r="C67" s="9"/>
      <c r="D67" s="9"/>
      <c r="E67" s="9" t="s">
        <v>100</v>
      </c>
      <c r="F67" s="10" t="s">
        <v>101</v>
      </c>
      <c r="G67" s="10" t="s">
        <v>100</v>
      </c>
      <c r="H67" s="10" t="s">
        <v>102</v>
      </c>
      <c r="I67" s="14"/>
      <c r="J67" s="15"/>
      <c r="K67" s="91"/>
      <c r="L67" s="91"/>
      <c r="M67" s="91"/>
      <c r="N67" s="22">
        <f t="shared" si="17"/>
        <v>0</v>
      </c>
      <c r="O67" s="22">
        <f t="shared" si="18"/>
        <v>0</v>
      </c>
      <c r="P67" s="22"/>
      <c r="Q67" s="22">
        <f t="shared" si="19"/>
        <v>0</v>
      </c>
      <c r="R67" s="22">
        <f t="shared" si="20"/>
        <v>0</v>
      </c>
      <c r="S67" s="22">
        <f t="shared" si="21"/>
        <v>0</v>
      </c>
      <c r="T67" s="22">
        <f t="shared" si="22"/>
        <v>0</v>
      </c>
      <c r="U67" s="22">
        <f t="shared" si="23"/>
        <v>0</v>
      </c>
      <c r="V67" s="56"/>
      <c r="W67" s="22">
        <f t="shared" si="9"/>
        <v>0</v>
      </c>
      <c r="X67" s="22">
        <f t="shared" si="10"/>
        <v>0</v>
      </c>
      <c r="Y67" s="22">
        <f t="shared" si="11"/>
        <v>0</v>
      </c>
      <c r="Z67" s="22">
        <f t="shared" si="12"/>
        <v>0</v>
      </c>
      <c r="AA67" s="22">
        <f t="shared" si="13"/>
        <v>0</v>
      </c>
      <c r="AB67" s="22">
        <f t="shared" si="14"/>
        <v>0</v>
      </c>
      <c r="AC67" s="56"/>
      <c r="AD67" s="22">
        <f t="shared" si="15"/>
        <v>0</v>
      </c>
      <c r="AE67" s="22">
        <f t="shared" si="16"/>
        <v>0</v>
      </c>
    </row>
    <row r="68" spans="1:31" ht="14.25" x14ac:dyDescent="0.2">
      <c r="A68" s="8" t="str">
        <f t="shared" si="7"/>
        <v>Please Select One</v>
      </c>
      <c r="B68" s="9" t="str">
        <f t="shared" si="8"/>
        <v/>
      </c>
      <c r="C68" s="9"/>
      <c r="D68" s="9"/>
      <c r="E68" s="9" t="s">
        <v>100</v>
      </c>
      <c r="F68" s="10" t="s">
        <v>101</v>
      </c>
      <c r="G68" s="10" t="s">
        <v>100</v>
      </c>
      <c r="H68" s="10" t="s">
        <v>102</v>
      </c>
      <c r="I68" s="14"/>
      <c r="J68" s="15"/>
      <c r="K68" s="91"/>
      <c r="L68" s="91"/>
      <c r="M68" s="91"/>
      <c r="N68" s="22">
        <f t="shared" si="17"/>
        <v>0</v>
      </c>
      <c r="O68" s="22">
        <f t="shared" si="18"/>
        <v>0</v>
      </c>
      <c r="P68" s="22"/>
      <c r="Q68" s="22">
        <f t="shared" si="19"/>
        <v>0</v>
      </c>
      <c r="R68" s="22">
        <f t="shared" si="20"/>
        <v>0</v>
      </c>
      <c r="S68" s="22">
        <f t="shared" si="21"/>
        <v>0</v>
      </c>
      <c r="T68" s="22">
        <f t="shared" si="22"/>
        <v>0</v>
      </c>
      <c r="U68" s="22">
        <f t="shared" si="23"/>
        <v>0</v>
      </c>
      <c r="V68" s="56"/>
      <c r="W68" s="22">
        <f t="shared" si="9"/>
        <v>0</v>
      </c>
      <c r="X68" s="22">
        <f t="shared" si="10"/>
        <v>0</v>
      </c>
      <c r="Y68" s="22">
        <f t="shared" si="11"/>
        <v>0</v>
      </c>
      <c r="Z68" s="22">
        <f t="shared" si="12"/>
        <v>0</v>
      </c>
      <c r="AA68" s="22">
        <f t="shared" si="13"/>
        <v>0</v>
      </c>
      <c r="AB68" s="22">
        <f t="shared" si="14"/>
        <v>0</v>
      </c>
      <c r="AC68" s="56"/>
      <c r="AD68" s="22">
        <f t="shared" si="15"/>
        <v>0</v>
      </c>
      <c r="AE68" s="22">
        <f t="shared" si="16"/>
        <v>0</v>
      </c>
    </row>
    <row r="69" spans="1:31" ht="14.25" x14ac:dyDescent="0.2">
      <c r="A69" s="8" t="str">
        <f t="shared" si="7"/>
        <v>Please Select One</v>
      </c>
      <c r="B69" s="9" t="str">
        <f t="shared" si="8"/>
        <v/>
      </c>
      <c r="C69" s="9"/>
      <c r="D69" s="9"/>
      <c r="E69" s="9" t="s">
        <v>100</v>
      </c>
      <c r="F69" s="10" t="s">
        <v>101</v>
      </c>
      <c r="G69" s="10" t="s">
        <v>100</v>
      </c>
      <c r="H69" s="10" t="s">
        <v>102</v>
      </c>
      <c r="I69" s="14"/>
      <c r="J69" s="15"/>
      <c r="K69" s="91"/>
      <c r="L69" s="91"/>
      <c r="M69" s="91"/>
      <c r="N69" s="22">
        <f t="shared" si="17"/>
        <v>0</v>
      </c>
      <c r="O69" s="22">
        <f t="shared" si="18"/>
        <v>0</v>
      </c>
      <c r="P69" s="22"/>
      <c r="Q69" s="22">
        <f t="shared" si="19"/>
        <v>0</v>
      </c>
      <c r="R69" s="22">
        <f t="shared" si="20"/>
        <v>0</v>
      </c>
      <c r="S69" s="22">
        <f t="shared" si="21"/>
        <v>0</v>
      </c>
      <c r="T69" s="22">
        <f t="shared" si="22"/>
        <v>0</v>
      </c>
      <c r="U69" s="22">
        <f t="shared" si="23"/>
        <v>0</v>
      </c>
      <c r="V69" s="56"/>
      <c r="W69" s="22">
        <f t="shared" si="9"/>
        <v>0</v>
      </c>
      <c r="X69" s="22">
        <f t="shared" si="10"/>
        <v>0</v>
      </c>
      <c r="Y69" s="22">
        <f t="shared" si="11"/>
        <v>0</v>
      </c>
      <c r="Z69" s="22">
        <f t="shared" si="12"/>
        <v>0</v>
      </c>
      <c r="AA69" s="22">
        <f t="shared" si="13"/>
        <v>0</v>
      </c>
      <c r="AB69" s="22">
        <f t="shared" si="14"/>
        <v>0</v>
      </c>
      <c r="AC69" s="56"/>
      <c r="AD69" s="22">
        <f t="shared" si="15"/>
        <v>0</v>
      </c>
      <c r="AE69" s="22">
        <f t="shared" si="16"/>
        <v>0</v>
      </c>
    </row>
    <row r="70" spans="1:31" ht="14.25" x14ac:dyDescent="0.2">
      <c r="A70" s="8" t="str">
        <f t="shared" si="7"/>
        <v>Please Select One</v>
      </c>
      <c r="B70" s="9" t="str">
        <f t="shared" si="8"/>
        <v/>
      </c>
      <c r="C70" s="9"/>
      <c r="D70" s="9"/>
      <c r="E70" s="9" t="s">
        <v>100</v>
      </c>
      <c r="F70" s="10" t="s">
        <v>101</v>
      </c>
      <c r="G70" s="10" t="s">
        <v>100</v>
      </c>
      <c r="H70" s="10" t="s">
        <v>102</v>
      </c>
      <c r="I70" s="14"/>
      <c r="J70" s="15"/>
      <c r="K70" s="91"/>
      <c r="L70" s="91"/>
      <c r="M70" s="91"/>
      <c r="N70" s="22">
        <f t="shared" si="17"/>
        <v>0</v>
      </c>
      <c r="O70" s="22">
        <f t="shared" si="18"/>
        <v>0</v>
      </c>
      <c r="P70" s="22"/>
      <c r="Q70" s="22">
        <f t="shared" si="19"/>
        <v>0</v>
      </c>
      <c r="R70" s="22">
        <f t="shared" si="20"/>
        <v>0</v>
      </c>
      <c r="S70" s="22">
        <f t="shared" si="21"/>
        <v>0</v>
      </c>
      <c r="T70" s="22">
        <f t="shared" si="22"/>
        <v>0</v>
      </c>
      <c r="U70" s="22">
        <f t="shared" si="23"/>
        <v>0</v>
      </c>
      <c r="V70" s="56"/>
      <c r="W70" s="22">
        <f t="shared" si="9"/>
        <v>0</v>
      </c>
      <c r="X70" s="22">
        <f t="shared" si="10"/>
        <v>0</v>
      </c>
      <c r="Y70" s="22">
        <f t="shared" si="11"/>
        <v>0</v>
      </c>
      <c r="Z70" s="22">
        <f t="shared" si="12"/>
        <v>0</v>
      </c>
      <c r="AA70" s="22">
        <f t="shared" si="13"/>
        <v>0</v>
      </c>
      <c r="AB70" s="22">
        <f t="shared" si="14"/>
        <v>0</v>
      </c>
      <c r="AC70" s="56"/>
      <c r="AD70" s="22">
        <f t="shared" si="15"/>
        <v>0</v>
      </c>
      <c r="AE70" s="22">
        <f t="shared" si="16"/>
        <v>0</v>
      </c>
    </row>
    <row r="71" spans="1:31" ht="14.25" x14ac:dyDescent="0.2">
      <c r="A71" s="8" t="str">
        <f t="shared" si="7"/>
        <v>Please Select One</v>
      </c>
      <c r="B71" s="9" t="str">
        <f t="shared" si="8"/>
        <v/>
      </c>
      <c r="C71" s="9"/>
      <c r="D71" s="9"/>
      <c r="E71" s="9" t="s">
        <v>100</v>
      </c>
      <c r="F71" s="10" t="s">
        <v>101</v>
      </c>
      <c r="G71" s="10" t="s">
        <v>100</v>
      </c>
      <c r="H71" s="10" t="s">
        <v>102</v>
      </c>
      <c r="I71" s="14"/>
      <c r="J71" s="15"/>
      <c r="K71" s="91"/>
      <c r="L71" s="91"/>
      <c r="M71" s="91"/>
      <c r="N71" s="22">
        <f t="shared" si="17"/>
        <v>0</v>
      </c>
      <c r="O71" s="22">
        <f t="shared" si="18"/>
        <v>0</v>
      </c>
      <c r="P71" s="22"/>
      <c r="Q71" s="22">
        <f t="shared" si="19"/>
        <v>0</v>
      </c>
      <c r="R71" s="22">
        <f t="shared" si="20"/>
        <v>0</v>
      </c>
      <c r="S71" s="22">
        <f t="shared" si="21"/>
        <v>0</v>
      </c>
      <c r="T71" s="22">
        <f t="shared" si="22"/>
        <v>0</v>
      </c>
      <c r="U71" s="22">
        <f t="shared" si="23"/>
        <v>0</v>
      </c>
      <c r="V71" s="56"/>
      <c r="W71" s="22">
        <f t="shared" si="9"/>
        <v>0</v>
      </c>
      <c r="X71" s="22">
        <f t="shared" si="10"/>
        <v>0</v>
      </c>
      <c r="Y71" s="22">
        <f t="shared" si="11"/>
        <v>0</v>
      </c>
      <c r="Z71" s="22">
        <f t="shared" si="12"/>
        <v>0</v>
      </c>
      <c r="AA71" s="22">
        <f t="shared" si="13"/>
        <v>0</v>
      </c>
      <c r="AB71" s="22">
        <f t="shared" si="14"/>
        <v>0</v>
      </c>
      <c r="AC71" s="56"/>
      <c r="AD71" s="22">
        <f t="shared" si="15"/>
        <v>0</v>
      </c>
      <c r="AE71" s="22">
        <f t="shared" si="16"/>
        <v>0</v>
      </c>
    </row>
    <row r="72" spans="1:31" ht="14.25" x14ac:dyDescent="0.2">
      <c r="A72" s="8" t="str">
        <f t="shared" si="7"/>
        <v>Please Select One</v>
      </c>
      <c r="B72" s="9" t="str">
        <f t="shared" si="8"/>
        <v/>
      </c>
      <c r="C72" s="9"/>
      <c r="D72" s="9"/>
      <c r="E72" s="9" t="s">
        <v>100</v>
      </c>
      <c r="F72" s="10" t="s">
        <v>101</v>
      </c>
      <c r="G72" s="10" t="s">
        <v>100</v>
      </c>
      <c r="H72" s="10" t="s">
        <v>102</v>
      </c>
      <c r="I72" s="14"/>
      <c r="J72" s="15"/>
      <c r="K72" s="91"/>
      <c r="L72" s="91"/>
      <c r="M72" s="91"/>
      <c r="N72" s="22">
        <f t="shared" si="17"/>
        <v>0</v>
      </c>
      <c r="O72" s="22">
        <f t="shared" si="18"/>
        <v>0</v>
      </c>
      <c r="P72" s="22"/>
      <c r="Q72" s="22">
        <f t="shared" si="19"/>
        <v>0</v>
      </c>
      <c r="R72" s="22">
        <f t="shared" si="20"/>
        <v>0</v>
      </c>
      <c r="S72" s="22">
        <f t="shared" si="21"/>
        <v>0</v>
      </c>
      <c r="T72" s="22">
        <f t="shared" si="22"/>
        <v>0</v>
      </c>
      <c r="U72" s="22">
        <f t="shared" si="23"/>
        <v>0</v>
      </c>
      <c r="V72" s="56"/>
      <c r="W72" s="22">
        <f t="shared" si="9"/>
        <v>0</v>
      </c>
      <c r="X72" s="22">
        <f t="shared" si="10"/>
        <v>0</v>
      </c>
      <c r="Y72" s="22">
        <f t="shared" si="11"/>
        <v>0</v>
      </c>
      <c r="Z72" s="22">
        <f t="shared" si="12"/>
        <v>0</v>
      </c>
      <c r="AA72" s="22">
        <f t="shared" si="13"/>
        <v>0</v>
      </c>
      <c r="AB72" s="22">
        <f t="shared" si="14"/>
        <v>0</v>
      </c>
      <c r="AC72" s="56"/>
      <c r="AD72" s="22">
        <f t="shared" si="15"/>
        <v>0</v>
      </c>
      <c r="AE72" s="22">
        <f t="shared" si="16"/>
        <v>0</v>
      </c>
    </row>
    <row r="73" spans="1:31" ht="14.25" x14ac:dyDescent="0.2">
      <c r="A73" s="8" t="str">
        <f t="shared" si="7"/>
        <v>Please Select One</v>
      </c>
      <c r="B73" s="9" t="str">
        <f t="shared" si="8"/>
        <v/>
      </c>
      <c r="C73" s="9"/>
      <c r="D73" s="9"/>
      <c r="E73" s="9" t="s">
        <v>100</v>
      </c>
      <c r="F73" s="10" t="s">
        <v>101</v>
      </c>
      <c r="G73" s="10" t="s">
        <v>100</v>
      </c>
      <c r="H73" s="10" t="s">
        <v>102</v>
      </c>
      <c r="I73" s="14"/>
      <c r="J73" s="15"/>
      <c r="K73" s="91"/>
      <c r="L73" s="91"/>
      <c r="M73" s="91"/>
      <c r="N73" s="22">
        <f t="shared" si="17"/>
        <v>0</v>
      </c>
      <c r="O73" s="22">
        <f t="shared" si="18"/>
        <v>0</v>
      </c>
      <c r="P73" s="22"/>
      <c r="Q73" s="22">
        <f t="shared" si="19"/>
        <v>0</v>
      </c>
      <c r="R73" s="22">
        <f t="shared" si="20"/>
        <v>0</v>
      </c>
      <c r="S73" s="22">
        <f t="shared" si="21"/>
        <v>0</v>
      </c>
      <c r="T73" s="22">
        <f t="shared" si="22"/>
        <v>0</v>
      </c>
      <c r="U73" s="22">
        <f t="shared" si="23"/>
        <v>0</v>
      </c>
      <c r="V73" s="56"/>
      <c r="W73" s="22">
        <f t="shared" si="9"/>
        <v>0</v>
      </c>
      <c r="X73" s="22">
        <f t="shared" si="10"/>
        <v>0</v>
      </c>
      <c r="Y73" s="22">
        <f t="shared" si="11"/>
        <v>0</v>
      </c>
      <c r="Z73" s="22">
        <f t="shared" si="12"/>
        <v>0</v>
      </c>
      <c r="AA73" s="22">
        <f t="shared" si="13"/>
        <v>0</v>
      </c>
      <c r="AB73" s="22">
        <f t="shared" si="14"/>
        <v>0</v>
      </c>
      <c r="AC73" s="56"/>
      <c r="AD73" s="22">
        <f t="shared" si="15"/>
        <v>0</v>
      </c>
      <c r="AE73" s="22">
        <f t="shared" si="16"/>
        <v>0</v>
      </c>
    </row>
    <row r="74" spans="1:31" ht="14.25" x14ac:dyDescent="0.2">
      <c r="A74" s="8" t="str">
        <f t="shared" si="7"/>
        <v>Please Select One</v>
      </c>
      <c r="B74" s="9" t="str">
        <f t="shared" si="8"/>
        <v/>
      </c>
      <c r="C74" s="9"/>
      <c r="D74" s="9"/>
      <c r="E74" s="9" t="s">
        <v>100</v>
      </c>
      <c r="F74" s="10" t="s">
        <v>101</v>
      </c>
      <c r="G74" s="10" t="s">
        <v>100</v>
      </c>
      <c r="H74" s="10" t="s">
        <v>102</v>
      </c>
      <c r="I74" s="14"/>
      <c r="J74" s="15"/>
      <c r="K74" s="91"/>
      <c r="L74" s="91"/>
      <c r="M74" s="91"/>
      <c r="N74" s="22">
        <f t="shared" si="17"/>
        <v>0</v>
      </c>
      <c r="O74" s="22">
        <f t="shared" si="18"/>
        <v>0</v>
      </c>
      <c r="P74" s="22"/>
      <c r="Q74" s="22">
        <f t="shared" si="19"/>
        <v>0</v>
      </c>
      <c r="R74" s="22">
        <f t="shared" si="20"/>
        <v>0</v>
      </c>
      <c r="S74" s="22">
        <f t="shared" si="21"/>
        <v>0</v>
      </c>
      <c r="T74" s="22">
        <f t="shared" si="22"/>
        <v>0</v>
      </c>
      <c r="U74" s="22">
        <f t="shared" si="23"/>
        <v>0</v>
      </c>
      <c r="V74" s="56"/>
      <c r="W74" s="22">
        <f t="shared" si="9"/>
        <v>0</v>
      </c>
      <c r="X74" s="22">
        <f t="shared" si="10"/>
        <v>0</v>
      </c>
      <c r="Y74" s="22">
        <f t="shared" si="11"/>
        <v>0</v>
      </c>
      <c r="Z74" s="22">
        <f t="shared" si="12"/>
        <v>0</v>
      </c>
      <c r="AA74" s="22">
        <f t="shared" si="13"/>
        <v>0</v>
      </c>
      <c r="AB74" s="22">
        <f t="shared" si="14"/>
        <v>0</v>
      </c>
      <c r="AC74" s="56"/>
      <c r="AD74" s="22">
        <f t="shared" si="15"/>
        <v>0</v>
      </c>
      <c r="AE74" s="22">
        <f t="shared" si="16"/>
        <v>0</v>
      </c>
    </row>
    <row r="75" spans="1:31" ht="14.25" x14ac:dyDescent="0.2">
      <c r="A75" s="8" t="str">
        <f t="shared" si="7"/>
        <v>Please Select One</v>
      </c>
      <c r="B75" s="9" t="str">
        <f t="shared" si="8"/>
        <v/>
      </c>
      <c r="C75" s="9"/>
      <c r="D75" s="9"/>
      <c r="E75" s="9" t="s">
        <v>100</v>
      </c>
      <c r="F75" s="10" t="s">
        <v>101</v>
      </c>
      <c r="G75" s="10" t="s">
        <v>100</v>
      </c>
      <c r="H75" s="10" t="s">
        <v>102</v>
      </c>
      <c r="I75" s="14"/>
      <c r="J75" s="15"/>
      <c r="K75" s="91"/>
      <c r="L75" s="91"/>
      <c r="M75" s="91"/>
      <c r="N75" s="22">
        <f t="shared" si="17"/>
        <v>0</v>
      </c>
      <c r="O75" s="22">
        <f t="shared" si="18"/>
        <v>0</v>
      </c>
      <c r="P75" s="22"/>
      <c r="Q75" s="22">
        <f t="shared" si="19"/>
        <v>0</v>
      </c>
      <c r="R75" s="22">
        <f t="shared" si="20"/>
        <v>0</v>
      </c>
      <c r="S75" s="22">
        <f t="shared" si="21"/>
        <v>0</v>
      </c>
      <c r="T75" s="22">
        <f t="shared" si="22"/>
        <v>0</v>
      </c>
      <c r="U75" s="22">
        <f t="shared" si="23"/>
        <v>0</v>
      </c>
      <c r="V75" s="56"/>
      <c r="W75" s="22">
        <f t="shared" si="9"/>
        <v>0</v>
      </c>
      <c r="X75" s="22">
        <f t="shared" si="10"/>
        <v>0</v>
      </c>
      <c r="Y75" s="22">
        <f t="shared" si="11"/>
        <v>0</v>
      </c>
      <c r="Z75" s="22">
        <f t="shared" si="12"/>
        <v>0</v>
      </c>
      <c r="AA75" s="22">
        <f t="shared" si="13"/>
        <v>0</v>
      </c>
      <c r="AB75" s="22">
        <f t="shared" si="14"/>
        <v>0</v>
      </c>
      <c r="AC75" s="56"/>
      <c r="AD75" s="22">
        <f t="shared" si="15"/>
        <v>0</v>
      </c>
      <c r="AE75" s="22">
        <f t="shared" si="16"/>
        <v>0</v>
      </c>
    </row>
    <row r="76" spans="1:31" ht="14.25" x14ac:dyDescent="0.2">
      <c r="A76" s="8" t="str">
        <f t="shared" si="7"/>
        <v>Please Select One</v>
      </c>
      <c r="B76" s="9" t="str">
        <f t="shared" si="8"/>
        <v/>
      </c>
      <c r="C76" s="9"/>
      <c r="D76" s="9"/>
      <c r="E76" s="9" t="s">
        <v>100</v>
      </c>
      <c r="F76" s="10" t="s">
        <v>101</v>
      </c>
      <c r="G76" s="10" t="s">
        <v>100</v>
      </c>
      <c r="H76" s="10" t="s">
        <v>102</v>
      </c>
      <c r="I76" s="14"/>
      <c r="J76" s="15"/>
      <c r="K76" s="91"/>
      <c r="L76" s="91"/>
      <c r="M76" s="91"/>
      <c r="N76" s="22">
        <f t="shared" si="17"/>
        <v>0</v>
      </c>
      <c r="O76" s="22">
        <f t="shared" si="18"/>
        <v>0</v>
      </c>
      <c r="P76" s="22"/>
      <c r="Q76" s="22">
        <f t="shared" si="19"/>
        <v>0</v>
      </c>
      <c r="R76" s="22">
        <f t="shared" si="20"/>
        <v>0</v>
      </c>
      <c r="S76" s="22">
        <f t="shared" si="21"/>
        <v>0</v>
      </c>
      <c r="T76" s="22">
        <f t="shared" si="22"/>
        <v>0</v>
      </c>
      <c r="U76" s="22">
        <f t="shared" si="23"/>
        <v>0</v>
      </c>
      <c r="V76" s="56"/>
      <c r="W76" s="22">
        <f t="shared" si="9"/>
        <v>0</v>
      </c>
      <c r="X76" s="22">
        <f t="shared" si="10"/>
        <v>0</v>
      </c>
      <c r="Y76" s="22">
        <f t="shared" si="11"/>
        <v>0</v>
      </c>
      <c r="Z76" s="22">
        <f t="shared" si="12"/>
        <v>0</v>
      </c>
      <c r="AA76" s="22">
        <f t="shared" si="13"/>
        <v>0</v>
      </c>
      <c r="AB76" s="22">
        <f t="shared" si="14"/>
        <v>0</v>
      </c>
      <c r="AC76" s="56"/>
      <c r="AD76" s="22">
        <f t="shared" si="15"/>
        <v>0</v>
      </c>
      <c r="AE76" s="22">
        <f t="shared" si="16"/>
        <v>0</v>
      </c>
    </row>
    <row r="77" spans="1:31" ht="14.25" x14ac:dyDescent="0.2">
      <c r="A77" s="8" t="str">
        <f t="shared" si="7"/>
        <v>Please Select One</v>
      </c>
      <c r="B77" s="9" t="str">
        <f t="shared" si="8"/>
        <v/>
      </c>
      <c r="C77" s="9"/>
      <c r="D77" s="9"/>
      <c r="E77" s="9" t="s">
        <v>100</v>
      </c>
      <c r="F77" s="10" t="s">
        <v>101</v>
      </c>
      <c r="G77" s="10" t="s">
        <v>100</v>
      </c>
      <c r="H77" s="10" t="s">
        <v>102</v>
      </c>
      <c r="I77" s="14"/>
      <c r="J77" s="15"/>
      <c r="K77" s="91"/>
      <c r="L77" s="91"/>
      <c r="M77" s="91"/>
      <c r="N77" s="22">
        <f t="shared" ref="N77:N109" si="24">IF(E77="Male",1,0)</f>
        <v>0</v>
      </c>
      <c r="O77" s="22">
        <f t="shared" ref="O77:O109" si="25">IF(E77="Female",1,0)</f>
        <v>0</v>
      </c>
      <c r="P77" s="22"/>
      <c r="Q77" s="22">
        <f t="shared" ref="Q77:Q109" si="26">IF(F77="Student",1,0)</f>
        <v>0</v>
      </c>
      <c r="R77" s="22">
        <f t="shared" ref="R77:R109" si="27">IF(F77="State Officer",1,0)</f>
        <v>0</v>
      </c>
      <c r="S77" s="22">
        <f t="shared" ref="S77:S109" si="28">IF(F77="Advisor",1,0)</f>
        <v>0</v>
      </c>
      <c r="T77" s="22">
        <f t="shared" ref="T77:T109" si="29">IF(F77="Chaperone",1,0)</f>
        <v>0</v>
      </c>
      <c r="U77" s="22">
        <f t="shared" ref="U77:U109" si="30">IF(F77="Spouse",1,0)</f>
        <v>0</v>
      </c>
      <c r="V77" s="56"/>
      <c r="W77" s="22">
        <f t="shared" si="9"/>
        <v>0</v>
      </c>
      <c r="X77" s="22">
        <f t="shared" si="10"/>
        <v>0</v>
      </c>
      <c r="Y77" s="22">
        <f t="shared" si="11"/>
        <v>0</v>
      </c>
      <c r="Z77" s="22">
        <f t="shared" si="12"/>
        <v>0</v>
      </c>
      <c r="AA77" s="22">
        <f t="shared" si="13"/>
        <v>0</v>
      </c>
      <c r="AB77" s="22">
        <f t="shared" si="14"/>
        <v>0</v>
      </c>
      <c r="AC77" s="56"/>
      <c r="AD77" s="22">
        <f t="shared" si="15"/>
        <v>0</v>
      </c>
      <c r="AE77" s="22">
        <f t="shared" si="16"/>
        <v>0</v>
      </c>
    </row>
    <row r="78" spans="1:31" ht="14.25" x14ac:dyDescent="0.2">
      <c r="A78" s="8" t="str">
        <f t="shared" ref="A78:A109" si="31">$C$5</f>
        <v>Please Select One</v>
      </c>
      <c r="B78" s="9" t="str">
        <f t="shared" ref="B78:B109" si="32">$C$7</f>
        <v/>
      </c>
      <c r="C78" s="9"/>
      <c r="D78" s="9"/>
      <c r="E78" s="9" t="s">
        <v>100</v>
      </c>
      <c r="F78" s="10" t="s">
        <v>101</v>
      </c>
      <c r="G78" s="10" t="s">
        <v>100</v>
      </c>
      <c r="H78" s="10" t="s">
        <v>102</v>
      </c>
      <c r="I78" s="14"/>
      <c r="J78" s="15"/>
      <c r="K78" s="91"/>
      <c r="L78" s="91"/>
      <c r="M78" s="91"/>
      <c r="N78" s="22">
        <f t="shared" si="24"/>
        <v>0</v>
      </c>
      <c r="O78" s="22">
        <f t="shared" si="25"/>
        <v>0</v>
      </c>
      <c r="P78" s="22"/>
      <c r="Q78" s="22">
        <f t="shared" si="26"/>
        <v>0</v>
      </c>
      <c r="R78" s="22">
        <f t="shared" si="27"/>
        <v>0</v>
      </c>
      <c r="S78" s="22">
        <f t="shared" si="28"/>
        <v>0</v>
      </c>
      <c r="T78" s="22">
        <f t="shared" si="29"/>
        <v>0</v>
      </c>
      <c r="U78" s="22">
        <f t="shared" si="30"/>
        <v>0</v>
      </c>
      <c r="V78" s="56"/>
      <c r="W78" s="22">
        <f t="shared" ref="W78:W109" si="33">IF(H78="Small",1,0)</f>
        <v>0</v>
      </c>
      <c r="X78" s="22">
        <f t="shared" ref="X78:X109" si="34">IF(H78="Medium",1,0)</f>
        <v>0</v>
      </c>
      <c r="Y78" s="22">
        <f t="shared" ref="Y78:Y109" si="35">IF(H78="Large",1,0)</f>
        <v>0</v>
      </c>
      <c r="Z78" s="22">
        <f t="shared" ref="Z78:Z109" si="36">IF(H78="X-Large",1,0)</f>
        <v>0</v>
      </c>
      <c r="AA78" s="22">
        <f t="shared" ref="AA78:AA109" si="37">IF(H78="2X-Large",1,0)</f>
        <v>0</v>
      </c>
      <c r="AB78" s="22">
        <f t="shared" ref="AB78:AB109" si="38">IF(H78="3X-Large",1,0)</f>
        <v>0</v>
      </c>
      <c r="AC78" s="56"/>
      <c r="AD78" s="22">
        <f t="shared" ref="AD78:AD109" si="39">IF(G78="First Year DECA Member",1,0)</f>
        <v>0</v>
      </c>
      <c r="AE78" s="22">
        <f t="shared" ref="AE78:AE109" si="40">IF(G78="Returning DECA Member",1,0)</f>
        <v>0</v>
      </c>
    </row>
    <row r="79" spans="1:31" ht="14.25" x14ac:dyDescent="0.2">
      <c r="A79" s="8" t="str">
        <f t="shared" si="31"/>
        <v>Please Select One</v>
      </c>
      <c r="B79" s="9" t="str">
        <f t="shared" si="32"/>
        <v/>
      </c>
      <c r="C79" s="9"/>
      <c r="D79" s="9"/>
      <c r="E79" s="9" t="s">
        <v>100</v>
      </c>
      <c r="F79" s="10" t="s">
        <v>101</v>
      </c>
      <c r="G79" s="10" t="s">
        <v>100</v>
      </c>
      <c r="H79" s="10" t="s">
        <v>102</v>
      </c>
      <c r="I79" s="14"/>
      <c r="J79" s="15"/>
      <c r="K79" s="91"/>
      <c r="L79" s="91"/>
      <c r="M79" s="91"/>
      <c r="N79" s="22">
        <f t="shared" si="24"/>
        <v>0</v>
      </c>
      <c r="O79" s="22">
        <f t="shared" si="25"/>
        <v>0</v>
      </c>
      <c r="P79" s="22"/>
      <c r="Q79" s="22">
        <f t="shared" si="26"/>
        <v>0</v>
      </c>
      <c r="R79" s="22">
        <f t="shared" si="27"/>
        <v>0</v>
      </c>
      <c r="S79" s="22">
        <f t="shared" si="28"/>
        <v>0</v>
      </c>
      <c r="T79" s="22">
        <f t="shared" si="29"/>
        <v>0</v>
      </c>
      <c r="U79" s="22">
        <f t="shared" si="30"/>
        <v>0</v>
      </c>
      <c r="V79" s="56"/>
      <c r="W79" s="22">
        <f t="shared" si="33"/>
        <v>0</v>
      </c>
      <c r="X79" s="22">
        <f t="shared" si="34"/>
        <v>0</v>
      </c>
      <c r="Y79" s="22">
        <f t="shared" si="35"/>
        <v>0</v>
      </c>
      <c r="Z79" s="22">
        <f t="shared" si="36"/>
        <v>0</v>
      </c>
      <c r="AA79" s="22">
        <f t="shared" si="37"/>
        <v>0</v>
      </c>
      <c r="AB79" s="22">
        <f t="shared" si="38"/>
        <v>0</v>
      </c>
      <c r="AC79" s="56"/>
      <c r="AD79" s="22">
        <f t="shared" si="39"/>
        <v>0</v>
      </c>
      <c r="AE79" s="22">
        <f t="shared" si="40"/>
        <v>0</v>
      </c>
    </row>
    <row r="80" spans="1:31" ht="14.25" x14ac:dyDescent="0.2">
      <c r="A80" s="8" t="str">
        <f t="shared" si="31"/>
        <v>Please Select One</v>
      </c>
      <c r="B80" s="9" t="str">
        <f t="shared" si="32"/>
        <v/>
      </c>
      <c r="C80" s="9"/>
      <c r="D80" s="9"/>
      <c r="E80" s="9" t="s">
        <v>100</v>
      </c>
      <c r="F80" s="10" t="s">
        <v>101</v>
      </c>
      <c r="G80" s="10" t="s">
        <v>100</v>
      </c>
      <c r="H80" s="10" t="s">
        <v>102</v>
      </c>
      <c r="I80" s="14"/>
      <c r="J80" s="15"/>
      <c r="K80" s="91"/>
      <c r="L80" s="91"/>
      <c r="M80" s="91"/>
      <c r="N80" s="22">
        <f t="shared" si="24"/>
        <v>0</v>
      </c>
      <c r="O80" s="22">
        <f t="shared" si="25"/>
        <v>0</v>
      </c>
      <c r="P80" s="22"/>
      <c r="Q80" s="22">
        <f t="shared" si="26"/>
        <v>0</v>
      </c>
      <c r="R80" s="22">
        <f t="shared" si="27"/>
        <v>0</v>
      </c>
      <c r="S80" s="22">
        <f t="shared" si="28"/>
        <v>0</v>
      </c>
      <c r="T80" s="22">
        <f t="shared" si="29"/>
        <v>0</v>
      </c>
      <c r="U80" s="22">
        <f t="shared" si="30"/>
        <v>0</v>
      </c>
      <c r="V80" s="56"/>
      <c r="W80" s="22">
        <f t="shared" si="33"/>
        <v>0</v>
      </c>
      <c r="X80" s="22">
        <f t="shared" si="34"/>
        <v>0</v>
      </c>
      <c r="Y80" s="22">
        <f t="shared" si="35"/>
        <v>0</v>
      </c>
      <c r="Z80" s="22">
        <f t="shared" si="36"/>
        <v>0</v>
      </c>
      <c r="AA80" s="22">
        <f t="shared" si="37"/>
        <v>0</v>
      </c>
      <c r="AB80" s="22">
        <f t="shared" si="38"/>
        <v>0</v>
      </c>
      <c r="AC80" s="56"/>
      <c r="AD80" s="22">
        <f t="shared" si="39"/>
        <v>0</v>
      </c>
      <c r="AE80" s="22">
        <f t="shared" si="40"/>
        <v>0</v>
      </c>
    </row>
    <row r="81" spans="1:31" ht="14.25" x14ac:dyDescent="0.2">
      <c r="A81" s="8" t="str">
        <f t="shared" si="31"/>
        <v>Please Select One</v>
      </c>
      <c r="B81" s="9" t="str">
        <f t="shared" si="32"/>
        <v/>
      </c>
      <c r="C81" s="9"/>
      <c r="D81" s="9"/>
      <c r="E81" s="9" t="s">
        <v>100</v>
      </c>
      <c r="F81" s="10" t="s">
        <v>101</v>
      </c>
      <c r="G81" s="10" t="s">
        <v>100</v>
      </c>
      <c r="H81" s="10" t="s">
        <v>102</v>
      </c>
      <c r="I81" s="14"/>
      <c r="J81" s="15"/>
      <c r="K81" s="91"/>
      <c r="L81" s="91"/>
      <c r="M81" s="91"/>
      <c r="N81" s="22">
        <f t="shared" si="24"/>
        <v>0</v>
      </c>
      <c r="O81" s="22">
        <f t="shared" si="25"/>
        <v>0</v>
      </c>
      <c r="P81" s="22"/>
      <c r="Q81" s="22">
        <f t="shared" si="26"/>
        <v>0</v>
      </c>
      <c r="R81" s="22">
        <f t="shared" si="27"/>
        <v>0</v>
      </c>
      <c r="S81" s="22">
        <f t="shared" si="28"/>
        <v>0</v>
      </c>
      <c r="T81" s="22">
        <f t="shared" si="29"/>
        <v>0</v>
      </c>
      <c r="U81" s="22">
        <f t="shared" si="30"/>
        <v>0</v>
      </c>
      <c r="V81" s="56"/>
      <c r="W81" s="22">
        <f t="shared" si="33"/>
        <v>0</v>
      </c>
      <c r="X81" s="22">
        <f t="shared" si="34"/>
        <v>0</v>
      </c>
      <c r="Y81" s="22">
        <f t="shared" si="35"/>
        <v>0</v>
      </c>
      <c r="Z81" s="22">
        <f t="shared" si="36"/>
        <v>0</v>
      </c>
      <c r="AA81" s="22">
        <f t="shared" si="37"/>
        <v>0</v>
      </c>
      <c r="AB81" s="22">
        <f t="shared" si="38"/>
        <v>0</v>
      </c>
      <c r="AC81" s="56"/>
      <c r="AD81" s="22">
        <f t="shared" si="39"/>
        <v>0</v>
      </c>
      <c r="AE81" s="22">
        <f t="shared" si="40"/>
        <v>0</v>
      </c>
    </row>
    <row r="82" spans="1:31" ht="14.25" x14ac:dyDescent="0.2">
      <c r="A82" s="8" t="str">
        <f t="shared" si="31"/>
        <v>Please Select One</v>
      </c>
      <c r="B82" s="9" t="str">
        <f t="shared" si="32"/>
        <v/>
      </c>
      <c r="C82" s="9"/>
      <c r="D82" s="9"/>
      <c r="E82" s="9" t="s">
        <v>100</v>
      </c>
      <c r="F82" s="10" t="s">
        <v>101</v>
      </c>
      <c r="G82" s="10" t="s">
        <v>100</v>
      </c>
      <c r="H82" s="10" t="s">
        <v>102</v>
      </c>
      <c r="I82" s="14"/>
      <c r="J82" s="15"/>
      <c r="K82" s="91"/>
      <c r="L82" s="91"/>
      <c r="M82" s="91"/>
      <c r="N82" s="22">
        <f t="shared" si="24"/>
        <v>0</v>
      </c>
      <c r="O82" s="22">
        <f t="shared" si="25"/>
        <v>0</v>
      </c>
      <c r="P82" s="22"/>
      <c r="Q82" s="22">
        <f t="shared" si="26"/>
        <v>0</v>
      </c>
      <c r="R82" s="22">
        <f t="shared" si="27"/>
        <v>0</v>
      </c>
      <c r="S82" s="22">
        <f t="shared" si="28"/>
        <v>0</v>
      </c>
      <c r="T82" s="22">
        <f t="shared" si="29"/>
        <v>0</v>
      </c>
      <c r="U82" s="22">
        <f t="shared" si="30"/>
        <v>0</v>
      </c>
      <c r="V82" s="56"/>
      <c r="W82" s="22">
        <f t="shared" si="33"/>
        <v>0</v>
      </c>
      <c r="X82" s="22">
        <f t="shared" si="34"/>
        <v>0</v>
      </c>
      <c r="Y82" s="22">
        <f t="shared" si="35"/>
        <v>0</v>
      </c>
      <c r="Z82" s="22">
        <f t="shared" si="36"/>
        <v>0</v>
      </c>
      <c r="AA82" s="22">
        <f t="shared" si="37"/>
        <v>0</v>
      </c>
      <c r="AB82" s="22">
        <f t="shared" si="38"/>
        <v>0</v>
      </c>
      <c r="AC82" s="56"/>
      <c r="AD82" s="22">
        <f t="shared" si="39"/>
        <v>0</v>
      </c>
      <c r="AE82" s="22">
        <f t="shared" si="40"/>
        <v>0</v>
      </c>
    </row>
    <row r="83" spans="1:31" ht="14.25" x14ac:dyDescent="0.2">
      <c r="A83" s="8" t="str">
        <f t="shared" si="31"/>
        <v>Please Select One</v>
      </c>
      <c r="B83" s="9" t="str">
        <f t="shared" si="32"/>
        <v/>
      </c>
      <c r="C83" s="9"/>
      <c r="D83" s="9"/>
      <c r="E83" s="9" t="s">
        <v>100</v>
      </c>
      <c r="F83" s="10" t="s">
        <v>101</v>
      </c>
      <c r="G83" s="10" t="s">
        <v>100</v>
      </c>
      <c r="H83" s="10" t="s">
        <v>102</v>
      </c>
      <c r="I83" s="14"/>
      <c r="J83" s="15"/>
      <c r="K83" s="91"/>
      <c r="L83" s="91"/>
      <c r="M83" s="91"/>
      <c r="N83" s="22">
        <f t="shared" si="24"/>
        <v>0</v>
      </c>
      <c r="O83" s="22">
        <f t="shared" si="25"/>
        <v>0</v>
      </c>
      <c r="P83" s="22"/>
      <c r="Q83" s="22">
        <f t="shared" si="26"/>
        <v>0</v>
      </c>
      <c r="R83" s="22">
        <f t="shared" si="27"/>
        <v>0</v>
      </c>
      <c r="S83" s="22">
        <f t="shared" si="28"/>
        <v>0</v>
      </c>
      <c r="T83" s="22">
        <f t="shared" si="29"/>
        <v>0</v>
      </c>
      <c r="U83" s="22">
        <f t="shared" si="30"/>
        <v>0</v>
      </c>
      <c r="V83" s="56"/>
      <c r="W83" s="22">
        <f t="shared" si="33"/>
        <v>0</v>
      </c>
      <c r="X83" s="22">
        <f t="shared" si="34"/>
        <v>0</v>
      </c>
      <c r="Y83" s="22">
        <f t="shared" si="35"/>
        <v>0</v>
      </c>
      <c r="Z83" s="22">
        <f t="shared" si="36"/>
        <v>0</v>
      </c>
      <c r="AA83" s="22">
        <f t="shared" si="37"/>
        <v>0</v>
      </c>
      <c r="AB83" s="22">
        <f t="shared" si="38"/>
        <v>0</v>
      </c>
      <c r="AC83" s="56"/>
      <c r="AD83" s="22">
        <f t="shared" si="39"/>
        <v>0</v>
      </c>
      <c r="AE83" s="22">
        <f t="shared" si="40"/>
        <v>0</v>
      </c>
    </row>
    <row r="84" spans="1:31" ht="14.25" x14ac:dyDescent="0.2">
      <c r="A84" s="8" t="str">
        <f t="shared" si="31"/>
        <v>Please Select One</v>
      </c>
      <c r="B84" s="9" t="str">
        <f t="shared" si="32"/>
        <v/>
      </c>
      <c r="C84" s="9"/>
      <c r="D84" s="9"/>
      <c r="E84" s="9" t="s">
        <v>100</v>
      </c>
      <c r="F84" s="10" t="s">
        <v>101</v>
      </c>
      <c r="G84" s="10" t="s">
        <v>100</v>
      </c>
      <c r="H84" s="10" t="s">
        <v>102</v>
      </c>
      <c r="I84" s="14"/>
      <c r="J84" s="15"/>
      <c r="K84" s="91"/>
      <c r="L84" s="91"/>
      <c r="M84" s="91"/>
      <c r="N84" s="22">
        <f t="shared" si="24"/>
        <v>0</v>
      </c>
      <c r="O84" s="22">
        <f t="shared" si="25"/>
        <v>0</v>
      </c>
      <c r="P84" s="22"/>
      <c r="Q84" s="22">
        <f t="shared" si="26"/>
        <v>0</v>
      </c>
      <c r="R84" s="22">
        <f t="shared" si="27"/>
        <v>0</v>
      </c>
      <c r="S84" s="22">
        <f t="shared" si="28"/>
        <v>0</v>
      </c>
      <c r="T84" s="22">
        <f t="shared" si="29"/>
        <v>0</v>
      </c>
      <c r="U84" s="22">
        <f t="shared" si="30"/>
        <v>0</v>
      </c>
      <c r="V84" s="56"/>
      <c r="W84" s="22">
        <f t="shared" si="33"/>
        <v>0</v>
      </c>
      <c r="X84" s="22">
        <f t="shared" si="34"/>
        <v>0</v>
      </c>
      <c r="Y84" s="22">
        <f t="shared" si="35"/>
        <v>0</v>
      </c>
      <c r="Z84" s="22">
        <f t="shared" si="36"/>
        <v>0</v>
      </c>
      <c r="AA84" s="22">
        <f t="shared" si="37"/>
        <v>0</v>
      </c>
      <c r="AB84" s="22">
        <f t="shared" si="38"/>
        <v>0</v>
      </c>
      <c r="AC84" s="56"/>
      <c r="AD84" s="22">
        <f t="shared" si="39"/>
        <v>0</v>
      </c>
      <c r="AE84" s="22">
        <f t="shared" si="40"/>
        <v>0</v>
      </c>
    </row>
    <row r="85" spans="1:31" ht="14.25" x14ac:dyDescent="0.2">
      <c r="A85" s="8" t="str">
        <f t="shared" si="31"/>
        <v>Please Select One</v>
      </c>
      <c r="B85" s="9" t="str">
        <f t="shared" si="32"/>
        <v/>
      </c>
      <c r="C85" s="9"/>
      <c r="D85" s="9"/>
      <c r="E85" s="9" t="s">
        <v>100</v>
      </c>
      <c r="F85" s="10" t="s">
        <v>101</v>
      </c>
      <c r="G85" s="10" t="s">
        <v>100</v>
      </c>
      <c r="H85" s="10" t="s">
        <v>102</v>
      </c>
      <c r="I85" s="14"/>
      <c r="J85" s="15"/>
      <c r="K85" s="91"/>
      <c r="L85" s="91"/>
      <c r="M85" s="91"/>
      <c r="N85" s="22">
        <f t="shared" si="24"/>
        <v>0</v>
      </c>
      <c r="O85" s="22">
        <f t="shared" si="25"/>
        <v>0</v>
      </c>
      <c r="P85" s="22"/>
      <c r="Q85" s="22">
        <f t="shared" si="26"/>
        <v>0</v>
      </c>
      <c r="R85" s="22">
        <f t="shared" si="27"/>
        <v>0</v>
      </c>
      <c r="S85" s="22">
        <f t="shared" si="28"/>
        <v>0</v>
      </c>
      <c r="T85" s="22">
        <f t="shared" si="29"/>
        <v>0</v>
      </c>
      <c r="U85" s="22">
        <f t="shared" si="30"/>
        <v>0</v>
      </c>
      <c r="V85" s="56"/>
      <c r="W85" s="22">
        <f t="shared" si="33"/>
        <v>0</v>
      </c>
      <c r="X85" s="22">
        <f t="shared" si="34"/>
        <v>0</v>
      </c>
      <c r="Y85" s="22">
        <f t="shared" si="35"/>
        <v>0</v>
      </c>
      <c r="Z85" s="22">
        <f t="shared" si="36"/>
        <v>0</v>
      </c>
      <c r="AA85" s="22">
        <f t="shared" si="37"/>
        <v>0</v>
      </c>
      <c r="AB85" s="22">
        <f t="shared" si="38"/>
        <v>0</v>
      </c>
      <c r="AC85" s="56"/>
      <c r="AD85" s="22">
        <f t="shared" si="39"/>
        <v>0</v>
      </c>
      <c r="AE85" s="22">
        <f t="shared" si="40"/>
        <v>0</v>
      </c>
    </row>
    <row r="86" spans="1:31" ht="14.25" x14ac:dyDescent="0.2">
      <c r="A86" s="8" t="str">
        <f t="shared" si="31"/>
        <v>Please Select One</v>
      </c>
      <c r="B86" s="9" t="str">
        <f t="shared" si="32"/>
        <v/>
      </c>
      <c r="C86" s="9"/>
      <c r="D86" s="9"/>
      <c r="E86" s="9" t="s">
        <v>100</v>
      </c>
      <c r="F86" s="10" t="s">
        <v>101</v>
      </c>
      <c r="G86" s="10" t="s">
        <v>100</v>
      </c>
      <c r="H86" s="10" t="s">
        <v>102</v>
      </c>
      <c r="I86" s="14"/>
      <c r="J86" s="15"/>
      <c r="K86" s="91"/>
      <c r="L86" s="91"/>
      <c r="M86" s="91"/>
      <c r="N86" s="22">
        <f t="shared" si="24"/>
        <v>0</v>
      </c>
      <c r="O86" s="22">
        <f t="shared" si="25"/>
        <v>0</v>
      </c>
      <c r="P86" s="22"/>
      <c r="Q86" s="22">
        <f t="shared" si="26"/>
        <v>0</v>
      </c>
      <c r="R86" s="22">
        <f t="shared" si="27"/>
        <v>0</v>
      </c>
      <c r="S86" s="22">
        <f t="shared" si="28"/>
        <v>0</v>
      </c>
      <c r="T86" s="22">
        <f t="shared" si="29"/>
        <v>0</v>
      </c>
      <c r="U86" s="22">
        <f t="shared" si="30"/>
        <v>0</v>
      </c>
      <c r="V86" s="56"/>
      <c r="W86" s="22">
        <f t="shared" si="33"/>
        <v>0</v>
      </c>
      <c r="X86" s="22">
        <f t="shared" si="34"/>
        <v>0</v>
      </c>
      <c r="Y86" s="22">
        <f t="shared" si="35"/>
        <v>0</v>
      </c>
      <c r="Z86" s="22">
        <f t="shared" si="36"/>
        <v>0</v>
      </c>
      <c r="AA86" s="22">
        <f t="shared" si="37"/>
        <v>0</v>
      </c>
      <c r="AB86" s="22">
        <f t="shared" si="38"/>
        <v>0</v>
      </c>
      <c r="AC86" s="56"/>
      <c r="AD86" s="22">
        <f t="shared" si="39"/>
        <v>0</v>
      </c>
      <c r="AE86" s="22">
        <f t="shared" si="40"/>
        <v>0</v>
      </c>
    </row>
    <row r="87" spans="1:31" ht="14.25" x14ac:dyDescent="0.2">
      <c r="A87" s="8" t="str">
        <f t="shared" si="31"/>
        <v>Please Select One</v>
      </c>
      <c r="B87" s="9" t="str">
        <f t="shared" si="32"/>
        <v/>
      </c>
      <c r="C87" s="9"/>
      <c r="D87" s="9"/>
      <c r="E87" s="9" t="s">
        <v>100</v>
      </c>
      <c r="F87" s="10" t="s">
        <v>101</v>
      </c>
      <c r="G87" s="10" t="s">
        <v>100</v>
      </c>
      <c r="H87" s="10" t="s">
        <v>102</v>
      </c>
      <c r="I87" s="14"/>
      <c r="J87" s="15"/>
      <c r="K87" s="91"/>
      <c r="L87" s="91"/>
      <c r="M87" s="91"/>
      <c r="N87" s="22">
        <f t="shared" si="24"/>
        <v>0</v>
      </c>
      <c r="O87" s="22">
        <f t="shared" si="25"/>
        <v>0</v>
      </c>
      <c r="P87" s="22"/>
      <c r="Q87" s="22">
        <f t="shared" si="26"/>
        <v>0</v>
      </c>
      <c r="R87" s="22">
        <f t="shared" si="27"/>
        <v>0</v>
      </c>
      <c r="S87" s="22">
        <f t="shared" si="28"/>
        <v>0</v>
      </c>
      <c r="T87" s="22">
        <f t="shared" si="29"/>
        <v>0</v>
      </c>
      <c r="U87" s="22">
        <f t="shared" si="30"/>
        <v>0</v>
      </c>
      <c r="V87" s="56"/>
      <c r="W87" s="22">
        <f t="shared" si="33"/>
        <v>0</v>
      </c>
      <c r="X87" s="22">
        <f t="shared" si="34"/>
        <v>0</v>
      </c>
      <c r="Y87" s="22">
        <f t="shared" si="35"/>
        <v>0</v>
      </c>
      <c r="Z87" s="22">
        <f t="shared" si="36"/>
        <v>0</v>
      </c>
      <c r="AA87" s="22">
        <f t="shared" si="37"/>
        <v>0</v>
      </c>
      <c r="AB87" s="22">
        <f t="shared" si="38"/>
        <v>0</v>
      </c>
      <c r="AC87" s="56"/>
      <c r="AD87" s="22">
        <f t="shared" si="39"/>
        <v>0</v>
      </c>
      <c r="AE87" s="22">
        <f t="shared" si="40"/>
        <v>0</v>
      </c>
    </row>
    <row r="88" spans="1:31" ht="14.25" x14ac:dyDescent="0.2">
      <c r="A88" s="8" t="str">
        <f t="shared" si="31"/>
        <v>Please Select One</v>
      </c>
      <c r="B88" s="9" t="str">
        <f t="shared" si="32"/>
        <v/>
      </c>
      <c r="C88" s="9"/>
      <c r="D88" s="9"/>
      <c r="E88" s="9" t="s">
        <v>100</v>
      </c>
      <c r="F88" s="10" t="s">
        <v>101</v>
      </c>
      <c r="G88" s="10" t="s">
        <v>100</v>
      </c>
      <c r="H88" s="10" t="s">
        <v>102</v>
      </c>
      <c r="I88" s="14"/>
      <c r="J88" s="15"/>
      <c r="K88" s="91"/>
      <c r="L88" s="91"/>
      <c r="M88" s="91"/>
      <c r="N88" s="22">
        <f t="shared" si="24"/>
        <v>0</v>
      </c>
      <c r="O88" s="22">
        <f t="shared" si="25"/>
        <v>0</v>
      </c>
      <c r="P88" s="22"/>
      <c r="Q88" s="22">
        <f t="shared" si="26"/>
        <v>0</v>
      </c>
      <c r="R88" s="22">
        <f t="shared" si="27"/>
        <v>0</v>
      </c>
      <c r="S88" s="22">
        <f t="shared" si="28"/>
        <v>0</v>
      </c>
      <c r="T88" s="22">
        <f t="shared" si="29"/>
        <v>0</v>
      </c>
      <c r="U88" s="22">
        <f t="shared" si="30"/>
        <v>0</v>
      </c>
      <c r="V88" s="56"/>
      <c r="W88" s="22">
        <f t="shared" si="33"/>
        <v>0</v>
      </c>
      <c r="X88" s="22">
        <f t="shared" si="34"/>
        <v>0</v>
      </c>
      <c r="Y88" s="22">
        <f t="shared" si="35"/>
        <v>0</v>
      </c>
      <c r="Z88" s="22">
        <f t="shared" si="36"/>
        <v>0</v>
      </c>
      <c r="AA88" s="22">
        <f t="shared" si="37"/>
        <v>0</v>
      </c>
      <c r="AB88" s="22">
        <f t="shared" si="38"/>
        <v>0</v>
      </c>
      <c r="AC88" s="56"/>
      <c r="AD88" s="22">
        <f t="shared" si="39"/>
        <v>0</v>
      </c>
      <c r="AE88" s="22">
        <f t="shared" si="40"/>
        <v>0</v>
      </c>
    </row>
    <row r="89" spans="1:31" ht="14.25" x14ac:dyDescent="0.2">
      <c r="A89" s="8" t="str">
        <f t="shared" si="31"/>
        <v>Please Select One</v>
      </c>
      <c r="B89" s="9" t="str">
        <f t="shared" si="32"/>
        <v/>
      </c>
      <c r="C89" s="9"/>
      <c r="D89" s="9"/>
      <c r="E89" s="9" t="s">
        <v>100</v>
      </c>
      <c r="F89" s="10" t="s">
        <v>101</v>
      </c>
      <c r="G89" s="10" t="s">
        <v>100</v>
      </c>
      <c r="H89" s="10" t="s">
        <v>102</v>
      </c>
      <c r="I89" s="14"/>
      <c r="J89" s="15"/>
      <c r="K89" s="91"/>
      <c r="L89" s="91"/>
      <c r="M89" s="91"/>
      <c r="N89" s="22">
        <f t="shared" si="24"/>
        <v>0</v>
      </c>
      <c r="O89" s="22">
        <f t="shared" si="25"/>
        <v>0</v>
      </c>
      <c r="P89" s="22"/>
      <c r="Q89" s="22">
        <f t="shared" si="26"/>
        <v>0</v>
      </c>
      <c r="R89" s="22">
        <f t="shared" si="27"/>
        <v>0</v>
      </c>
      <c r="S89" s="22">
        <f t="shared" si="28"/>
        <v>0</v>
      </c>
      <c r="T89" s="22">
        <f t="shared" si="29"/>
        <v>0</v>
      </c>
      <c r="U89" s="22">
        <f t="shared" si="30"/>
        <v>0</v>
      </c>
      <c r="V89" s="56"/>
      <c r="W89" s="22">
        <f t="shared" si="33"/>
        <v>0</v>
      </c>
      <c r="X89" s="22">
        <f t="shared" si="34"/>
        <v>0</v>
      </c>
      <c r="Y89" s="22">
        <f t="shared" si="35"/>
        <v>0</v>
      </c>
      <c r="Z89" s="22">
        <f t="shared" si="36"/>
        <v>0</v>
      </c>
      <c r="AA89" s="22">
        <f t="shared" si="37"/>
        <v>0</v>
      </c>
      <c r="AB89" s="22">
        <f t="shared" si="38"/>
        <v>0</v>
      </c>
      <c r="AC89" s="56"/>
      <c r="AD89" s="22">
        <f t="shared" si="39"/>
        <v>0</v>
      </c>
      <c r="AE89" s="22">
        <f t="shared" si="40"/>
        <v>0</v>
      </c>
    </row>
    <row r="90" spans="1:31" ht="14.25" x14ac:dyDescent="0.2">
      <c r="A90" s="8" t="str">
        <f t="shared" si="31"/>
        <v>Please Select One</v>
      </c>
      <c r="B90" s="9" t="str">
        <f t="shared" si="32"/>
        <v/>
      </c>
      <c r="C90" s="9"/>
      <c r="D90" s="9"/>
      <c r="E90" s="9" t="s">
        <v>100</v>
      </c>
      <c r="F90" s="10" t="s">
        <v>101</v>
      </c>
      <c r="G90" s="10" t="s">
        <v>100</v>
      </c>
      <c r="H90" s="10" t="s">
        <v>102</v>
      </c>
      <c r="I90" s="14"/>
      <c r="J90" s="15"/>
      <c r="K90" s="91"/>
      <c r="L90" s="91"/>
      <c r="M90" s="91"/>
      <c r="N90" s="22">
        <f t="shared" si="24"/>
        <v>0</v>
      </c>
      <c r="O90" s="22">
        <f t="shared" si="25"/>
        <v>0</v>
      </c>
      <c r="P90" s="22"/>
      <c r="Q90" s="22">
        <f t="shared" si="26"/>
        <v>0</v>
      </c>
      <c r="R90" s="22">
        <f t="shared" si="27"/>
        <v>0</v>
      </c>
      <c r="S90" s="22">
        <f t="shared" si="28"/>
        <v>0</v>
      </c>
      <c r="T90" s="22">
        <f t="shared" si="29"/>
        <v>0</v>
      </c>
      <c r="U90" s="22">
        <f t="shared" si="30"/>
        <v>0</v>
      </c>
      <c r="V90" s="56"/>
      <c r="W90" s="22">
        <f t="shared" si="33"/>
        <v>0</v>
      </c>
      <c r="X90" s="22">
        <f t="shared" si="34"/>
        <v>0</v>
      </c>
      <c r="Y90" s="22">
        <f t="shared" si="35"/>
        <v>0</v>
      </c>
      <c r="Z90" s="22">
        <f t="shared" si="36"/>
        <v>0</v>
      </c>
      <c r="AA90" s="22">
        <f t="shared" si="37"/>
        <v>0</v>
      </c>
      <c r="AB90" s="22">
        <f t="shared" si="38"/>
        <v>0</v>
      </c>
      <c r="AC90" s="56"/>
      <c r="AD90" s="22">
        <f t="shared" si="39"/>
        <v>0</v>
      </c>
      <c r="AE90" s="22">
        <f t="shared" si="40"/>
        <v>0</v>
      </c>
    </row>
    <row r="91" spans="1:31" ht="14.25" x14ac:dyDescent="0.2">
      <c r="A91" s="8" t="str">
        <f t="shared" si="31"/>
        <v>Please Select One</v>
      </c>
      <c r="B91" s="9" t="str">
        <f t="shared" si="32"/>
        <v/>
      </c>
      <c r="C91" s="9"/>
      <c r="D91" s="9"/>
      <c r="E91" s="9" t="s">
        <v>100</v>
      </c>
      <c r="F91" s="10" t="s">
        <v>101</v>
      </c>
      <c r="G91" s="10" t="s">
        <v>100</v>
      </c>
      <c r="H91" s="10" t="s">
        <v>102</v>
      </c>
      <c r="I91" s="14"/>
      <c r="J91" s="15"/>
      <c r="K91" s="91"/>
      <c r="L91" s="91"/>
      <c r="M91" s="91"/>
      <c r="N91" s="22">
        <f t="shared" si="24"/>
        <v>0</v>
      </c>
      <c r="O91" s="22">
        <f t="shared" si="25"/>
        <v>0</v>
      </c>
      <c r="P91" s="22"/>
      <c r="Q91" s="22">
        <f t="shared" si="26"/>
        <v>0</v>
      </c>
      <c r="R91" s="22">
        <f t="shared" si="27"/>
        <v>0</v>
      </c>
      <c r="S91" s="22">
        <f t="shared" si="28"/>
        <v>0</v>
      </c>
      <c r="T91" s="22">
        <f t="shared" si="29"/>
        <v>0</v>
      </c>
      <c r="U91" s="22">
        <f t="shared" si="30"/>
        <v>0</v>
      </c>
      <c r="V91" s="56"/>
      <c r="W91" s="22">
        <f t="shared" si="33"/>
        <v>0</v>
      </c>
      <c r="X91" s="22">
        <f t="shared" si="34"/>
        <v>0</v>
      </c>
      <c r="Y91" s="22">
        <f t="shared" si="35"/>
        <v>0</v>
      </c>
      <c r="Z91" s="22">
        <f t="shared" si="36"/>
        <v>0</v>
      </c>
      <c r="AA91" s="22">
        <f t="shared" si="37"/>
        <v>0</v>
      </c>
      <c r="AB91" s="22">
        <f t="shared" si="38"/>
        <v>0</v>
      </c>
      <c r="AC91" s="56"/>
      <c r="AD91" s="22">
        <f t="shared" si="39"/>
        <v>0</v>
      </c>
      <c r="AE91" s="22">
        <f t="shared" si="40"/>
        <v>0</v>
      </c>
    </row>
    <row r="92" spans="1:31" ht="14.25" x14ac:dyDescent="0.2">
      <c r="A92" s="8" t="str">
        <f t="shared" si="31"/>
        <v>Please Select One</v>
      </c>
      <c r="B92" s="9" t="str">
        <f t="shared" si="32"/>
        <v/>
      </c>
      <c r="C92" s="9"/>
      <c r="D92" s="9"/>
      <c r="E92" s="9" t="s">
        <v>100</v>
      </c>
      <c r="F92" s="10" t="s">
        <v>101</v>
      </c>
      <c r="G92" s="10" t="s">
        <v>100</v>
      </c>
      <c r="H92" s="10" t="s">
        <v>102</v>
      </c>
      <c r="I92" s="14"/>
      <c r="J92" s="15"/>
      <c r="K92" s="91"/>
      <c r="L92" s="91"/>
      <c r="M92" s="91"/>
      <c r="N92" s="22">
        <f t="shared" si="24"/>
        <v>0</v>
      </c>
      <c r="O92" s="22">
        <f t="shared" si="25"/>
        <v>0</v>
      </c>
      <c r="P92" s="22"/>
      <c r="Q92" s="22">
        <f t="shared" si="26"/>
        <v>0</v>
      </c>
      <c r="R92" s="22">
        <f t="shared" si="27"/>
        <v>0</v>
      </c>
      <c r="S92" s="22">
        <f t="shared" si="28"/>
        <v>0</v>
      </c>
      <c r="T92" s="22">
        <f t="shared" si="29"/>
        <v>0</v>
      </c>
      <c r="U92" s="22">
        <f t="shared" si="30"/>
        <v>0</v>
      </c>
      <c r="V92" s="56"/>
      <c r="W92" s="22">
        <f t="shared" si="33"/>
        <v>0</v>
      </c>
      <c r="X92" s="22">
        <f t="shared" si="34"/>
        <v>0</v>
      </c>
      <c r="Y92" s="22">
        <f t="shared" si="35"/>
        <v>0</v>
      </c>
      <c r="Z92" s="22">
        <f t="shared" si="36"/>
        <v>0</v>
      </c>
      <c r="AA92" s="22">
        <f t="shared" si="37"/>
        <v>0</v>
      </c>
      <c r="AB92" s="22">
        <f t="shared" si="38"/>
        <v>0</v>
      </c>
      <c r="AC92" s="56"/>
      <c r="AD92" s="22">
        <f t="shared" si="39"/>
        <v>0</v>
      </c>
      <c r="AE92" s="22">
        <f t="shared" si="40"/>
        <v>0</v>
      </c>
    </row>
    <row r="93" spans="1:31" ht="14.25" x14ac:dyDescent="0.2">
      <c r="A93" s="8" t="str">
        <f t="shared" si="31"/>
        <v>Please Select One</v>
      </c>
      <c r="B93" s="9" t="str">
        <f t="shared" si="32"/>
        <v/>
      </c>
      <c r="C93" s="9"/>
      <c r="D93" s="9"/>
      <c r="E93" s="9" t="s">
        <v>100</v>
      </c>
      <c r="F93" s="10" t="s">
        <v>101</v>
      </c>
      <c r="G93" s="10" t="s">
        <v>100</v>
      </c>
      <c r="H93" s="10" t="s">
        <v>102</v>
      </c>
      <c r="I93" s="14"/>
      <c r="J93" s="15"/>
      <c r="K93" s="91"/>
      <c r="L93" s="91"/>
      <c r="M93" s="91"/>
      <c r="N93" s="22">
        <f t="shared" si="24"/>
        <v>0</v>
      </c>
      <c r="O93" s="22">
        <f t="shared" si="25"/>
        <v>0</v>
      </c>
      <c r="P93" s="22"/>
      <c r="Q93" s="22">
        <f t="shared" si="26"/>
        <v>0</v>
      </c>
      <c r="R93" s="22">
        <f t="shared" si="27"/>
        <v>0</v>
      </c>
      <c r="S93" s="22">
        <f t="shared" si="28"/>
        <v>0</v>
      </c>
      <c r="T93" s="22">
        <f t="shared" si="29"/>
        <v>0</v>
      </c>
      <c r="U93" s="22">
        <f t="shared" si="30"/>
        <v>0</v>
      </c>
      <c r="V93" s="56"/>
      <c r="W93" s="22">
        <f t="shared" si="33"/>
        <v>0</v>
      </c>
      <c r="X93" s="22">
        <f t="shared" si="34"/>
        <v>0</v>
      </c>
      <c r="Y93" s="22">
        <f t="shared" si="35"/>
        <v>0</v>
      </c>
      <c r="Z93" s="22">
        <f t="shared" si="36"/>
        <v>0</v>
      </c>
      <c r="AA93" s="22">
        <f t="shared" si="37"/>
        <v>0</v>
      </c>
      <c r="AB93" s="22">
        <f t="shared" si="38"/>
        <v>0</v>
      </c>
      <c r="AC93" s="56"/>
      <c r="AD93" s="22">
        <f t="shared" si="39"/>
        <v>0</v>
      </c>
      <c r="AE93" s="22">
        <f t="shared" si="40"/>
        <v>0</v>
      </c>
    </row>
    <row r="94" spans="1:31" ht="14.25" x14ac:dyDescent="0.2">
      <c r="A94" s="8" t="str">
        <f t="shared" si="31"/>
        <v>Please Select One</v>
      </c>
      <c r="B94" s="9" t="str">
        <f t="shared" si="32"/>
        <v/>
      </c>
      <c r="C94" s="9"/>
      <c r="D94" s="9"/>
      <c r="E94" s="9" t="s">
        <v>100</v>
      </c>
      <c r="F94" s="10" t="s">
        <v>101</v>
      </c>
      <c r="G94" s="10" t="s">
        <v>100</v>
      </c>
      <c r="H94" s="10" t="s">
        <v>102</v>
      </c>
      <c r="I94" s="14"/>
      <c r="J94" s="15"/>
      <c r="K94" s="91"/>
      <c r="L94" s="91"/>
      <c r="M94" s="91"/>
      <c r="N94" s="22">
        <f t="shared" si="24"/>
        <v>0</v>
      </c>
      <c r="O94" s="22">
        <f t="shared" si="25"/>
        <v>0</v>
      </c>
      <c r="P94" s="22"/>
      <c r="Q94" s="22">
        <f t="shared" si="26"/>
        <v>0</v>
      </c>
      <c r="R94" s="22">
        <f t="shared" si="27"/>
        <v>0</v>
      </c>
      <c r="S94" s="22">
        <f t="shared" si="28"/>
        <v>0</v>
      </c>
      <c r="T94" s="22">
        <f t="shared" si="29"/>
        <v>0</v>
      </c>
      <c r="U94" s="22">
        <f t="shared" si="30"/>
        <v>0</v>
      </c>
      <c r="V94" s="56"/>
      <c r="W94" s="22">
        <f t="shared" si="33"/>
        <v>0</v>
      </c>
      <c r="X94" s="22">
        <f t="shared" si="34"/>
        <v>0</v>
      </c>
      <c r="Y94" s="22">
        <f t="shared" si="35"/>
        <v>0</v>
      </c>
      <c r="Z94" s="22">
        <f t="shared" si="36"/>
        <v>0</v>
      </c>
      <c r="AA94" s="22">
        <f t="shared" si="37"/>
        <v>0</v>
      </c>
      <c r="AB94" s="22">
        <f t="shared" si="38"/>
        <v>0</v>
      </c>
      <c r="AC94" s="56"/>
      <c r="AD94" s="22">
        <f t="shared" si="39"/>
        <v>0</v>
      </c>
      <c r="AE94" s="22">
        <f t="shared" si="40"/>
        <v>0</v>
      </c>
    </row>
    <row r="95" spans="1:31" ht="14.25" x14ac:dyDescent="0.2">
      <c r="A95" s="8" t="str">
        <f t="shared" si="31"/>
        <v>Please Select One</v>
      </c>
      <c r="B95" s="9" t="str">
        <f t="shared" si="32"/>
        <v/>
      </c>
      <c r="C95" s="9"/>
      <c r="D95" s="9"/>
      <c r="E95" s="9" t="s">
        <v>100</v>
      </c>
      <c r="F95" s="10" t="s">
        <v>101</v>
      </c>
      <c r="G95" s="10" t="s">
        <v>100</v>
      </c>
      <c r="H95" s="10" t="s">
        <v>102</v>
      </c>
      <c r="I95" s="14"/>
      <c r="J95" s="15"/>
      <c r="K95" s="91"/>
      <c r="L95" s="91"/>
      <c r="M95" s="91"/>
      <c r="N95" s="22">
        <f t="shared" si="24"/>
        <v>0</v>
      </c>
      <c r="O95" s="22">
        <f t="shared" si="25"/>
        <v>0</v>
      </c>
      <c r="P95" s="22"/>
      <c r="Q95" s="22">
        <f t="shared" si="26"/>
        <v>0</v>
      </c>
      <c r="R95" s="22">
        <f t="shared" si="27"/>
        <v>0</v>
      </c>
      <c r="S95" s="22">
        <f t="shared" si="28"/>
        <v>0</v>
      </c>
      <c r="T95" s="22">
        <f t="shared" si="29"/>
        <v>0</v>
      </c>
      <c r="U95" s="22">
        <f t="shared" si="30"/>
        <v>0</v>
      </c>
      <c r="V95" s="56"/>
      <c r="W95" s="22">
        <f t="shared" si="33"/>
        <v>0</v>
      </c>
      <c r="X95" s="22">
        <f t="shared" si="34"/>
        <v>0</v>
      </c>
      <c r="Y95" s="22">
        <f t="shared" si="35"/>
        <v>0</v>
      </c>
      <c r="Z95" s="22">
        <f t="shared" si="36"/>
        <v>0</v>
      </c>
      <c r="AA95" s="22">
        <f t="shared" si="37"/>
        <v>0</v>
      </c>
      <c r="AB95" s="22">
        <f t="shared" si="38"/>
        <v>0</v>
      </c>
      <c r="AC95" s="56"/>
      <c r="AD95" s="22">
        <f t="shared" si="39"/>
        <v>0</v>
      </c>
      <c r="AE95" s="22">
        <f t="shared" si="40"/>
        <v>0</v>
      </c>
    </row>
    <row r="96" spans="1:31" ht="14.25" x14ac:dyDescent="0.2">
      <c r="A96" s="8" t="str">
        <f t="shared" si="31"/>
        <v>Please Select One</v>
      </c>
      <c r="B96" s="9" t="str">
        <f t="shared" si="32"/>
        <v/>
      </c>
      <c r="C96" s="9"/>
      <c r="D96" s="9"/>
      <c r="E96" s="9" t="s">
        <v>100</v>
      </c>
      <c r="F96" s="10" t="s">
        <v>101</v>
      </c>
      <c r="G96" s="10" t="s">
        <v>100</v>
      </c>
      <c r="H96" s="10" t="s">
        <v>102</v>
      </c>
      <c r="I96" s="14"/>
      <c r="J96" s="15"/>
      <c r="K96" s="91"/>
      <c r="L96" s="91"/>
      <c r="M96" s="91"/>
      <c r="N96" s="22">
        <f t="shared" si="24"/>
        <v>0</v>
      </c>
      <c r="O96" s="22">
        <f t="shared" si="25"/>
        <v>0</v>
      </c>
      <c r="P96" s="22"/>
      <c r="Q96" s="22">
        <f t="shared" si="26"/>
        <v>0</v>
      </c>
      <c r="R96" s="22">
        <f t="shared" si="27"/>
        <v>0</v>
      </c>
      <c r="S96" s="22">
        <f t="shared" si="28"/>
        <v>0</v>
      </c>
      <c r="T96" s="22">
        <f t="shared" si="29"/>
        <v>0</v>
      </c>
      <c r="U96" s="22">
        <f t="shared" si="30"/>
        <v>0</v>
      </c>
      <c r="V96" s="56"/>
      <c r="W96" s="22">
        <f t="shared" si="33"/>
        <v>0</v>
      </c>
      <c r="X96" s="22">
        <f t="shared" si="34"/>
        <v>0</v>
      </c>
      <c r="Y96" s="22">
        <f t="shared" si="35"/>
        <v>0</v>
      </c>
      <c r="Z96" s="22">
        <f t="shared" si="36"/>
        <v>0</v>
      </c>
      <c r="AA96" s="22">
        <f t="shared" si="37"/>
        <v>0</v>
      </c>
      <c r="AB96" s="22">
        <f t="shared" si="38"/>
        <v>0</v>
      </c>
      <c r="AC96" s="56"/>
      <c r="AD96" s="22">
        <f t="shared" si="39"/>
        <v>0</v>
      </c>
      <c r="AE96" s="22">
        <f t="shared" si="40"/>
        <v>0</v>
      </c>
    </row>
    <row r="97" spans="1:31" ht="14.25" x14ac:dyDescent="0.2">
      <c r="A97" s="8" t="str">
        <f t="shared" si="31"/>
        <v>Please Select One</v>
      </c>
      <c r="B97" s="9" t="str">
        <f t="shared" si="32"/>
        <v/>
      </c>
      <c r="C97" s="9"/>
      <c r="D97" s="9"/>
      <c r="E97" s="9" t="s">
        <v>100</v>
      </c>
      <c r="F97" s="10" t="s">
        <v>101</v>
      </c>
      <c r="G97" s="10" t="s">
        <v>100</v>
      </c>
      <c r="H97" s="10" t="s">
        <v>102</v>
      </c>
      <c r="I97" s="14"/>
      <c r="J97" s="15"/>
      <c r="K97" s="91"/>
      <c r="L97" s="91"/>
      <c r="M97" s="91"/>
      <c r="N97" s="22">
        <f t="shared" si="24"/>
        <v>0</v>
      </c>
      <c r="O97" s="22">
        <f t="shared" si="25"/>
        <v>0</v>
      </c>
      <c r="P97" s="22"/>
      <c r="Q97" s="22">
        <f t="shared" si="26"/>
        <v>0</v>
      </c>
      <c r="R97" s="22">
        <f t="shared" si="27"/>
        <v>0</v>
      </c>
      <c r="S97" s="22">
        <f t="shared" si="28"/>
        <v>0</v>
      </c>
      <c r="T97" s="22">
        <f t="shared" si="29"/>
        <v>0</v>
      </c>
      <c r="U97" s="22">
        <f t="shared" si="30"/>
        <v>0</v>
      </c>
      <c r="V97" s="56"/>
      <c r="W97" s="22">
        <f t="shared" si="33"/>
        <v>0</v>
      </c>
      <c r="X97" s="22">
        <f t="shared" si="34"/>
        <v>0</v>
      </c>
      <c r="Y97" s="22">
        <f t="shared" si="35"/>
        <v>0</v>
      </c>
      <c r="Z97" s="22">
        <f t="shared" si="36"/>
        <v>0</v>
      </c>
      <c r="AA97" s="22">
        <f t="shared" si="37"/>
        <v>0</v>
      </c>
      <c r="AB97" s="22">
        <f t="shared" si="38"/>
        <v>0</v>
      </c>
      <c r="AC97" s="56"/>
      <c r="AD97" s="22">
        <f t="shared" si="39"/>
        <v>0</v>
      </c>
      <c r="AE97" s="22">
        <f t="shared" si="40"/>
        <v>0</v>
      </c>
    </row>
    <row r="98" spans="1:31" ht="14.25" x14ac:dyDescent="0.2">
      <c r="A98" s="8" t="str">
        <f t="shared" si="31"/>
        <v>Please Select One</v>
      </c>
      <c r="B98" s="9" t="str">
        <f t="shared" si="32"/>
        <v/>
      </c>
      <c r="C98" s="9"/>
      <c r="D98" s="9"/>
      <c r="E98" s="9" t="s">
        <v>100</v>
      </c>
      <c r="F98" s="10" t="s">
        <v>101</v>
      </c>
      <c r="G98" s="10" t="s">
        <v>100</v>
      </c>
      <c r="H98" s="10" t="s">
        <v>102</v>
      </c>
      <c r="I98" s="14"/>
      <c r="J98" s="15"/>
      <c r="K98" s="91"/>
      <c r="L98" s="91"/>
      <c r="M98" s="91"/>
      <c r="N98" s="22">
        <f t="shared" si="24"/>
        <v>0</v>
      </c>
      <c r="O98" s="22">
        <f t="shared" si="25"/>
        <v>0</v>
      </c>
      <c r="P98" s="22"/>
      <c r="Q98" s="22">
        <f t="shared" si="26"/>
        <v>0</v>
      </c>
      <c r="R98" s="22">
        <f t="shared" si="27"/>
        <v>0</v>
      </c>
      <c r="S98" s="22">
        <f t="shared" si="28"/>
        <v>0</v>
      </c>
      <c r="T98" s="22">
        <f t="shared" si="29"/>
        <v>0</v>
      </c>
      <c r="U98" s="22">
        <f t="shared" si="30"/>
        <v>0</v>
      </c>
      <c r="V98" s="56"/>
      <c r="W98" s="22">
        <f t="shared" si="33"/>
        <v>0</v>
      </c>
      <c r="X98" s="22">
        <f t="shared" si="34"/>
        <v>0</v>
      </c>
      <c r="Y98" s="22">
        <f t="shared" si="35"/>
        <v>0</v>
      </c>
      <c r="Z98" s="22">
        <f t="shared" si="36"/>
        <v>0</v>
      </c>
      <c r="AA98" s="22">
        <f t="shared" si="37"/>
        <v>0</v>
      </c>
      <c r="AB98" s="22">
        <f t="shared" si="38"/>
        <v>0</v>
      </c>
      <c r="AC98" s="56"/>
      <c r="AD98" s="22">
        <f t="shared" si="39"/>
        <v>0</v>
      </c>
      <c r="AE98" s="22">
        <f t="shared" si="40"/>
        <v>0</v>
      </c>
    </row>
    <row r="99" spans="1:31" ht="14.25" x14ac:dyDescent="0.2">
      <c r="A99" s="8" t="str">
        <f t="shared" si="31"/>
        <v>Please Select One</v>
      </c>
      <c r="B99" s="9" t="str">
        <f t="shared" si="32"/>
        <v/>
      </c>
      <c r="C99" s="9"/>
      <c r="D99" s="9"/>
      <c r="E99" s="9" t="s">
        <v>100</v>
      </c>
      <c r="F99" s="10" t="s">
        <v>101</v>
      </c>
      <c r="G99" s="10" t="s">
        <v>100</v>
      </c>
      <c r="H99" s="10" t="s">
        <v>102</v>
      </c>
      <c r="I99" s="14"/>
      <c r="J99" s="15"/>
      <c r="K99" s="91"/>
      <c r="L99" s="91"/>
      <c r="M99" s="91"/>
      <c r="N99" s="22">
        <f t="shared" si="24"/>
        <v>0</v>
      </c>
      <c r="O99" s="22">
        <f t="shared" si="25"/>
        <v>0</v>
      </c>
      <c r="P99" s="22"/>
      <c r="Q99" s="22">
        <f t="shared" si="26"/>
        <v>0</v>
      </c>
      <c r="R99" s="22">
        <f t="shared" si="27"/>
        <v>0</v>
      </c>
      <c r="S99" s="22">
        <f t="shared" si="28"/>
        <v>0</v>
      </c>
      <c r="T99" s="22">
        <f t="shared" si="29"/>
        <v>0</v>
      </c>
      <c r="U99" s="22">
        <f t="shared" si="30"/>
        <v>0</v>
      </c>
      <c r="V99" s="56"/>
      <c r="W99" s="22">
        <f t="shared" si="33"/>
        <v>0</v>
      </c>
      <c r="X99" s="22">
        <f t="shared" si="34"/>
        <v>0</v>
      </c>
      <c r="Y99" s="22">
        <f t="shared" si="35"/>
        <v>0</v>
      </c>
      <c r="Z99" s="22">
        <f t="shared" si="36"/>
        <v>0</v>
      </c>
      <c r="AA99" s="22">
        <f t="shared" si="37"/>
        <v>0</v>
      </c>
      <c r="AB99" s="22">
        <f t="shared" si="38"/>
        <v>0</v>
      </c>
      <c r="AC99" s="56"/>
      <c r="AD99" s="22">
        <f t="shared" si="39"/>
        <v>0</v>
      </c>
      <c r="AE99" s="22">
        <f t="shared" si="40"/>
        <v>0</v>
      </c>
    </row>
    <row r="100" spans="1:31" ht="14.25" x14ac:dyDescent="0.2">
      <c r="A100" s="8" t="str">
        <f t="shared" si="31"/>
        <v>Please Select One</v>
      </c>
      <c r="B100" s="9" t="str">
        <f t="shared" si="32"/>
        <v/>
      </c>
      <c r="C100" s="9"/>
      <c r="D100" s="9"/>
      <c r="E100" s="9" t="s">
        <v>100</v>
      </c>
      <c r="F100" s="10" t="s">
        <v>101</v>
      </c>
      <c r="G100" s="10" t="s">
        <v>100</v>
      </c>
      <c r="H100" s="10" t="s">
        <v>102</v>
      </c>
      <c r="I100" s="14"/>
      <c r="J100" s="15"/>
      <c r="K100" s="91"/>
      <c r="L100" s="91"/>
      <c r="M100" s="91"/>
      <c r="N100" s="22">
        <f t="shared" si="24"/>
        <v>0</v>
      </c>
      <c r="O100" s="22">
        <f t="shared" si="25"/>
        <v>0</v>
      </c>
      <c r="P100" s="22"/>
      <c r="Q100" s="22">
        <f t="shared" si="26"/>
        <v>0</v>
      </c>
      <c r="R100" s="22">
        <f t="shared" si="27"/>
        <v>0</v>
      </c>
      <c r="S100" s="22">
        <f t="shared" si="28"/>
        <v>0</v>
      </c>
      <c r="T100" s="22">
        <f t="shared" si="29"/>
        <v>0</v>
      </c>
      <c r="U100" s="22">
        <f t="shared" si="30"/>
        <v>0</v>
      </c>
      <c r="V100" s="56"/>
      <c r="W100" s="22">
        <f t="shared" si="33"/>
        <v>0</v>
      </c>
      <c r="X100" s="22">
        <f t="shared" si="34"/>
        <v>0</v>
      </c>
      <c r="Y100" s="22">
        <f t="shared" si="35"/>
        <v>0</v>
      </c>
      <c r="Z100" s="22">
        <f t="shared" si="36"/>
        <v>0</v>
      </c>
      <c r="AA100" s="22">
        <f t="shared" si="37"/>
        <v>0</v>
      </c>
      <c r="AB100" s="22">
        <f t="shared" si="38"/>
        <v>0</v>
      </c>
      <c r="AC100" s="56"/>
      <c r="AD100" s="22">
        <f t="shared" si="39"/>
        <v>0</v>
      </c>
      <c r="AE100" s="22">
        <f t="shared" si="40"/>
        <v>0</v>
      </c>
    </row>
    <row r="101" spans="1:31" ht="14.25" x14ac:dyDescent="0.2">
      <c r="A101" s="8" t="str">
        <f t="shared" si="31"/>
        <v>Please Select One</v>
      </c>
      <c r="B101" s="9" t="str">
        <f t="shared" si="32"/>
        <v/>
      </c>
      <c r="C101" s="9"/>
      <c r="D101" s="9"/>
      <c r="E101" s="9" t="s">
        <v>100</v>
      </c>
      <c r="F101" s="10" t="s">
        <v>101</v>
      </c>
      <c r="G101" s="10" t="s">
        <v>100</v>
      </c>
      <c r="H101" s="10" t="s">
        <v>102</v>
      </c>
      <c r="I101" s="14"/>
      <c r="J101" s="15"/>
      <c r="K101" s="91"/>
      <c r="L101" s="91"/>
      <c r="M101" s="91"/>
      <c r="N101" s="22">
        <f t="shared" si="24"/>
        <v>0</v>
      </c>
      <c r="O101" s="22">
        <f t="shared" si="25"/>
        <v>0</v>
      </c>
      <c r="P101" s="22"/>
      <c r="Q101" s="22">
        <f t="shared" si="26"/>
        <v>0</v>
      </c>
      <c r="R101" s="22">
        <f t="shared" si="27"/>
        <v>0</v>
      </c>
      <c r="S101" s="22">
        <f t="shared" si="28"/>
        <v>0</v>
      </c>
      <c r="T101" s="22">
        <f t="shared" si="29"/>
        <v>0</v>
      </c>
      <c r="U101" s="22">
        <f t="shared" si="30"/>
        <v>0</v>
      </c>
      <c r="V101" s="56"/>
      <c r="W101" s="22">
        <f t="shared" si="33"/>
        <v>0</v>
      </c>
      <c r="X101" s="22">
        <f t="shared" si="34"/>
        <v>0</v>
      </c>
      <c r="Y101" s="22">
        <f t="shared" si="35"/>
        <v>0</v>
      </c>
      <c r="Z101" s="22">
        <f t="shared" si="36"/>
        <v>0</v>
      </c>
      <c r="AA101" s="22">
        <f t="shared" si="37"/>
        <v>0</v>
      </c>
      <c r="AB101" s="22">
        <f t="shared" si="38"/>
        <v>0</v>
      </c>
      <c r="AC101" s="56"/>
      <c r="AD101" s="22">
        <f t="shared" si="39"/>
        <v>0</v>
      </c>
      <c r="AE101" s="22">
        <f t="shared" si="40"/>
        <v>0</v>
      </c>
    </row>
    <row r="102" spans="1:31" ht="14.25" x14ac:dyDescent="0.2">
      <c r="A102" s="8" t="str">
        <f t="shared" si="31"/>
        <v>Please Select One</v>
      </c>
      <c r="B102" s="9" t="str">
        <f t="shared" si="32"/>
        <v/>
      </c>
      <c r="C102" s="9"/>
      <c r="D102" s="9"/>
      <c r="E102" s="9" t="s">
        <v>100</v>
      </c>
      <c r="F102" s="10" t="s">
        <v>101</v>
      </c>
      <c r="G102" s="10" t="s">
        <v>100</v>
      </c>
      <c r="H102" s="10" t="s">
        <v>102</v>
      </c>
      <c r="I102" s="14"/>
      <c r="J102" s="15"/>
      <c r="K102" s="91"/>
      <c r="L102" s="91"/>
      <c r="M102" s="91"/>
      <c r="N102" s="22">
        <f t="shared" si="24"/>
        <v>0</v>
      </c>
      <c r="O102" s="22">
        <f t="shared" si="25"/>
        <v>0</v>
      </c>
      <c r="P102" s="22"/>
      <c r="Q102" s="22">
        <f t="shared" si="26"/>
        <v>0</v>
      </c>
      <c r="R102" s="22">
        <f t="shared" si="27"/>
        <v>0</v>
      </c>
      <c r="S102" s="22">
        <f t="shared" si="28"/>
        <v>0</v>
      </c>
      <c r="T102" s="22">
        <f t="shared" si="29"/>
        <v>0</v>
      </c>
      <c r="U102" s="22">
        <f t="shared" si="30"/>
        <v>0</v>
      </c>
      <c r="V102" s="56"/>
      <c r="W102" s="22">
        <f t="shared" si="33"/>
        <v>0</v>
      </c>
      <c r="X102" s="22">
        <f t="shared" si="34"/>
        <v>0</v>
      </c>
      <c r="Y102" s="22">
        <f t="shared" si="35"/>
        <v>0</v>
      </c>
      <c r="Z102" s="22">
        <f t="shared" si="36"/>
        <v>0</v>
      </c>
      <c r="AA102" s="22">
        <f t="shared" si="37"/>
        <v>0</v>
      </c>
      <c r="AB102" s="22">
        <f t="shared" si="38"/>
        <v>0</v>
      </c>
      <c r="AC102" s="56"/>
      <c r="AD102" s="22">
        <f t="shared" si="39"/>
        <v>0</v>
      </c>
      <c r="AE102" s="22">
        <f t="shared" si="40"/>
        <v>0</v>
      </c>
    </row>
    <row r="103" spans="1:31" ht="14.25" x14ac:dyDescent="0.2">
      <c r="A103" s="8" t="str">
        <f t="shared" si="31"/>
        <v>Please Select One</v>
      </c>
      <c r="B103" s="9" t="str">
        <f t="shared" si="32"/>
        <v/>
      </c>
      <c r="C103" s="9"/>
      <c r="D103" s="9"/>
      <c r="E103" s="9" t="s">
        <v>100</v>
      </c>
      <c r="F103" s="10" t="s">
        <v>101</v>
      </c>
      <c r="G103" s="10" t="s">
        <v>100</v>
      </c>
      <c r="H103" s="10" t="s">
        <v>102</v>
      </c>
      <c r="I103" s="14"/>
      <c r="J103" s="15"/>
      <c r="K103" s="91"/>
      <c r="L103" s="91"/>
      <c r="M103" s="91"/>
      <c r="N103" s="22">
        <f t="shared" si="24"/>
        <v>0</v>
      </c>
      <c r="O103" s="22">
        <f t="shared" si="25"/>
        <v>0</v>
      </c>
      <c r="P103" s="22"/>
      <c r="Q103" s="22">
        <f t="shared" si="26"/>
        <v>0</v>
      </c>
      <c r="R103" s="22">
        <f t="shared" si="27"/>
        <v>0</v>
      </c>
      <c r="S103" s="22">
        <f t="shared" si="28"/>
        <v>0</v>
      </c>
      <c r="T103" s="22">
        <f t="shared" si="29"/>
        <v>0</v>
      </c>
      <c r="U103" s="22">
        <f t="shared" si="30"/>
        <v>0</v>
      </c>
      <c r="V103" s="56"/>
      <c r="W103" s="22">
        <f t="shared" si="33"/>
        <v>0</v>
      </c>
      <c r="X103" s="22">
        <f t="shared" si="34"/>
        <v>0</v>
      </c>
      <c r="Y103" s="22">
        <f t="shared" si="35"/>
        <v>0</v>
      </c>
      <c r="Z103" s="22">
        <f t="shared" si="36"/>
        <v>0</v>
      </c>
      <c r="AA103" s="22">
        <f t="shared" si="37"/>
        <v>0</v>
      </c>
      <c r="AB103" s="22">
        <f t="shared" si="38"/>
        <v>0</v>
      </c>
      <c r="AC103" s="56"/>
      <c r="AD103" s="22">
        <f t="shared" si="39"/>
        <v>0</v>
      </c>
      <c r="AE103" s="22">
        <f t="shared" si="40"/>
        <v>0</v>
      </c>
    </row>
    <row r="104" spans="1:31" ht="14.25" x14ac:dyDescent="0.2">
      <c r="A104" s="8" t="str">
        <f t="shared" si="31"/>
        <v>Please Select One</v>
      </c>
      <c r="B104" s="9" t="str">
        <f t="shared" si="32"/>
        <v/>
      </c>
      <c r="C104" s="9"/>
      <c r="D104" s="9"/>
      <c r="E104" s="9" t="s">
        <v>100</v>
      </c>
      <c r="F104" s="10" t="s">
        <v>101</v>
      </c>
      <c r="G104" s="10" t="s">
        <v>100</v>
      </c>
      <c r="H104" s="10" t="s">
        <v>102</v>
      </c>
      <c r="I104" s="14"/>
      <c r="J104" s="15"/>
      <c r="K104" s="91"/>
      <c r="L104" s="91"/>
      <c r="M104" s="91"/>
      <c r="N104" s="22">
        <f t="shared" si="24"/>
        <v>0</v>
      </c>
      <c r="O104" s="22">
        <f t="shared" si="25"/>
        <v>0</v>
      </c>
      <c r="P104" s="22"/>
      <c r="Q104" s="22">
        <f t="shared" si="26"/>
        <v>0</v>
      </c>
      <c r="R104" s="22">
        <f t="shared" si="27"/>
        <v>0</v>
      </c>
      <c r="S104" s="22">
        <f t="shared" si="28"/>
        <v>0</v>
      </c>
      <c r="T104" s="22">
        <f t="shared" si="29"/>
        <v>0</v>
      </c>
      <c r="U104" s="22">
        <f t="shared" si="30"/>
        <v>0</v>
      </c>
      <c r="V104" s="56"/>
      <c r="W104" s="22">
        <f t="shared" si="33"/>
        <v>0</v>
      </c>
      <c r="X104" s="22">
        <f t="shared" si="34"/>
        <v>0</v>
      </c>
      <c r="Y104" s="22">
        <f t="shared" si="35"/>
        <v>0</v>
      </c>
      <c r="Z104" s="22">
        <f t="shared" si="36"/>
        <v>0</v>
      </c>
      <c r="AA104" s="22">
        <f t="shared" si="37"/>
        <v>0</v>
      </c>
      <c r="AB104" s="22">
        <f t="shared" si="38"/>
        <v>0</v>
      </c>
      <c r="AC104" s="56"/>
      <c r="AD104" s="22">
        <f t="shared" si="39"/>
        <v>0</v>
      </c>
      <c r="AE104" s="22">
        <f t="shared" si="40"/>
        <v>0</v>
      </c>
    </row>
    <row r="105" spans="1:31" ht="14.25" x14ac:dyDescent="0.2">
      <c r="A105" s="8" t="str">
        <f t="shared" si="31"/>
        <v>Please Select One</v>
      </c>
      <c r="B105" s="9" t="str">
        <f t="shared" si="32"/>
        <v/>
      </c>
      <c r="C105" s="9"/>
      <c r="D105" s="9"/>
      <c r="E105" s="9" t="s">
        <v>100</v>
      </c>
      <c r="F105" s="10" t="s">
        <v>101</v>
      </c>
      <c r="G105" s="10" t="s">
        <v>100</v>
      </c>
      <c r="H105" s="10" t="s">
        <v>102</v>
      </c>
      <c r="I105" s="14"/>
      <c r="J105" s="15"/>
      <c r="K105" s="91"/>
      <c r="L105" s="91"/>
      <c r="M105" s="91"/>
      <c r="N105" s="22">
        <f t="shared" si="24"/>
        <v>0</v>
      </c>
      <c r="O105" s="22">
        <f t="shared" si="25"/>
        <v>0</v>
      </c>
      <c r="P105" s="22"/>
      <c r="Q105" s="22">
        <f t="shared" si="26"/>
        <v>0</v>
      </c>
      <c r="R105" s="22">
        <f t="shared" si="27"/>
        <v>0</v>
      </c>
      <c r="S105" s="22">
        <f t="shared" si="28"/>
        <v>0</v>
      </c>
      <c r="T105" s="22">
        <f t="shared" si="29"/>
        <v>0</v>
      </c>
      <c r="U105" s="22">
        <f t="shared" si="30"/>
        <v>0</v>
      </c>
      <c r="V105" s="56"/>
      <c r="W105" s="22">
        <f t="shared" si="33"/>
        <v>0</v>
      </c>
      <c r="X105" s="22">
        <f t="shared" si="34"/>
        <v>0</v>
      </c>
      <c r="Y105" s="22">
        <f t="shared" si="35"/>
        <v>0</v>
      </c>
      <c r="Z105" s="22">
        <f t="shared" si="36"/>
        <v>0</v>
      </c>
      <c r="AA105" s="22">
        <f t="shared" si="37"/>
        <v>0</v>
      </c>
      <c r="AB105" s="22">
        <f t="shared" si="38"/>
        <v>0</v>
      </c>
      <c r="AC105" s="56"/>
      <c r="AD105" s="22">
        <f t="shared" si="39"/>
        <v>0</v>
      </c>
      <c r="AE105" s="22">
        <f t="shared" si="40"/>
        <v>0</v>
      </c>
    </row>
    <row r="106" spans="1:31" ht="14.25" x14ac:dyDescent="0.2">
      <c r="A106" s="8" t="str">
        <f t="shared" si="31"/>
        <v>Please Select One</v>
      </c>
      <c r="B106" s="9" t="str">
        <f t="shared" si="32"/>
        <v/>
      </c>
      <c r="C106" s="9"/>
      <c r="D106" s="9"/>
      <c r="E106" s="9" t="s">
        <v>100</v>
      </c>
      <c r="F106" s="10" t="s">
        <v>101</v>
      </c>
      <c r="G106" s="10" t="s">
        <v>100</v>
      </c>
      <c r="H106" s="10" t="s">
        <v>102</v>
      </c>
      <c r="I106" s="14"/>
      <c r="J106" s="15"/>
      <c r="K106" s="91"/>
      <c r="L106" s="91"/>
      <c r="M106" s="91"/>
      <c r="N106" s="22">
        <f t="shared" si="24"/>
        <v>0</v>
      </c>
      <c r="O106" s="22">
        <f t="shared" si="25"/>
        <v>0</v>
      </c>
      <c r="P106" s="22"/>
      <c r="Q106" s="22">
        <f t="shared" si="26"/>
        <v>0</v>
      </c>
      <c r="R106" s="22">
        <f t="shared" si="27"/>
        <v>0</v>
      </c>
      <c r="S106" s="22">
        <f t="shared" si="28"/>
        <v>0</v>
      </c>
      <c r="T106" s="22">
        <f t="shared" si="29"/>
        <v>0</v>
      </c>
      <c r="U106" s="22">
        <f t="shared" si="30"/>
        <v>0</v>
      </c>
      <c r="V106" s="56"/>
      <c r="W106" s="22">
        <f t="shared" si="33"/>
        <v>0</v>
      </c>
      <c r="X106" s="22">
        <f t="shared" si="34"/>
        <v>0</v>
      </c>
      <c r="Y106" s="22">
        <f t="shared" si="35"/>
        <v>0</v>
      </c>
      <c r="Z106" s="22">
        <f t="shared" si="36"/>
        <v>0</v>
      </c>
      <c r="AA106" s="22">
        <f t="shared" si="37"/>
        <v>0</v>
      </c>
      <c r="AB106" s="22">
        <f t="shared" si="38"/>
        <v>0</v>
      </c>
      <c r="AC106" s="56"/>
      <c r="AD106" s="22">
        <f t="shared" si="39"/>
        <v>0</v>
      </c>
      <c r="AE106" s="22">
        <f t="shared" si="40"/>
        <v>0</v>
      </c>
    </row>
    <row r="107" spans="1:31" ht="14.25" x14ac:dyDescent="0.2">
      <c r="A107" s="8" t="str">
        <f t="shared" si="31"/>
        <v>Please Select One</v>
      </c>
      <c r="B107" s="9" t="str">
        <f t="shared" si="32"/>
        <v/>
      </c>
      <c r="C107" s="9"/>
      <c r="D107" s="9"/>
      <c r="E107" s="9" t="s">
        <v>100</v>
      </c>
      <c r="F107" s="10" t="s">
        <v>101</v>
      </c>
      <c r="G107" s="10" t="s">
        <v>100</v>
      </c>
      <c r="H107" s="10" t="s">
        <v>102</v>
      </c>
      <c r="I107" s="14"/>
      <c r="J107" s="15"/>
      <c r="K107" s="91"/>
      <c r="L107" s="91"/>
      <c r="M107" s="91"/>
      <c r="N107" s="22">
        <f t="shared" si="24"/>
        <v>0</v>
      </c>
      <c r="O107" s="22">
        <f t="shared" si="25"/>
        <v>0</v>
      </c>
      <c r="P107" s="22"/>
      <c r="Q107" s="22">
        <f t="shared" si="26"/>
        <v>0</v>
      </c>
      <c r="R107" s="22">
        <f t="shared" si="27"/>
        <v>0</v>
      </c>
      <c r="S107" s="22">
        <f t="shared" si="28"/>
        <v>0</v>
      </c>
      <c r="T107" s="22">
        <f t="shared" si="29"/>
        <v>0</v>
      </c>
      <c r="U107" s="22">
        <f t="shared" si="30"/>
        <v>0</v>
      </c>
      <c r="V107" s="56"/>
      <c r="W107" s="22">
        <f t="shared" si="33"/>
        <v>0</v>
      </c>
      <c r="X107" s="22">
        <f t="shared" si="34"/>
        <v>0</v>
      </c>
      <c r="Y107" s="22">
        <f t="shared" si="35"/>
        <v>0</v>
      </c>
      <c r="Z107" s="22">
        <f t="shared" si="36"/>
        <v>0</v>
      </c>
      <c r="AA107" s="22">
        <f t="shared" si="37"/>
        <v>0</v>
      </c>
      <c r="AB107" s="22">
        <f t="shared" si="38"/>
        <v>0</v>
      </c>
      <c r="AC107" s="56"/>
      <c r="AD107" s="22">
        <f t="shared" si="39"/>
        <v>0</v>
      </c>
      <c r="AE107" s="22">
        <f t="shared" si="40"/>
        <v>0</v>
      </c>
    </row>
    <row r="108" spans="1:31" ht="14.25" x14ac:dyDescent="0.2">
      <c r="A108" s="8" t="str">
        <f t="shared" si="31"/>
        <v>Please Select One</v>
      </c>
      <c r="B108" s="9" t="str">
        <f t="shared" si="32"/>
        <v/>
      </c>
      <c r="C108" s="9"/>
      <c r="D108" s="9"/>
      <c r="E108" s="9" t="s">
        <v>100</v>
      </c>
      <c r="F108" s="10" t="s">
        <v>101</v>
      </c>
      <c r="G108" s="10" t="s">
        <v>100</v>
      </c>
      <c r="H108" s="10" t="s">
        <v>102</v>
      </c>
      <c r="I108" s="14"/>
      <c r="J108" s="15"/>
      <c r="K108" s="91"/>
      <c r="L108" s="91"/>
      <c r="M108" s="91"/>
      <c r="N108" s="22">
        <f t="shared" si="24"/>
        <v>0</v>
      </c>
      <c r="O108" s="22">
        <f t="shared" si="25"/>
        <v>0</v>
      </c>
      <c r="P108" s="22"/>
      <c r="Q108" s="22">
        <f t="shared" si="26"/>
        <v>0</v>
      </c>
      <c r="R108" s="22">
        <f t="shared" si="27"/>
        <v>0</v>
      </c>
      <c r="S108" s="22">
        <f t="shared" si="28"/>
        <v>0</v>
      </c>
      <c r="T108" s="22">
        <f t="shared" si="29"/>
        <v>0</v>
      </c>
      <c r="U108" s="22">
        <f t="shared" si="30"/>
        <v>0</v>
      </c>
      <c r="V108" s="56"/>
      <c r="W108" s="22">
        <f t="shared" si="33"/>
        <v>0</v>
      </c>
      <c r="X108" s="22">
        <f t="shared" si="34"/>
        <v>0</v>
      </c>
      <c r="Y108" s="22">
        <f t="shared" si="35"/>
        <v>0</v>
      </c>
      <c r="Z108" s="22">
        <f t="shared" si="36"/>
        <v>0</v>
      </c>
      <c r="AA108" s="22">
        <f t="shared" si="37"/>
        <v>0</v>
      </c>
      <c r="AB108" s="22">
        <f t="shared" si="38"/>
        <v>0</v>
      </c>
      <c r="AC108" s="56"/>
      <c r="AD108" s="22">
        <f t="shared" si="39"/>
        <v>0</v>
      </c>
      <c r="AE108" s="22">
        <f t="shared" si="40"/>
        <v>0</v>
      </c>
    </row>
    <row r="109" spans="1:31" ht="15" thickBot="1" x14ac:dyDescent="0.25">
      <c r="A109" s="16" t="str">
        <f t="shared" si="31"/>
        <v>Please Select One</v>
      </c>
      <c r="B109" s="18" t="str">
        <f t="shared" si="32"/>
        <v/>
      </c>
      <c r="C109" s="17"/>
      <c r="D109" s="17"/>
      <c r="E109" s="18" t="s">
        <v>100</v>
      </c>
      <c r="F109" s="19" t="s">
        <v>101</v>
      </c>
      <c r="G109" s="19" t="s">
        <v>100</v>
      </c>
      <c r="H109" s="19" t="s">
        <v>102</v>
      </c>
      <c r="I109" s="20"/>
      <c r="J109" s="21"/>
      <c r="K109" s="91"/>
      <c r="L109" s="91"/>
      <c r="M109" s="91"/>
      <c r="N109" s="22">
        <f t="shared" si="24"/>
        <v>0</v>
      </c>
      <c r="O109" s="22">
        <f t="shared" si="25"/>
        <v>0</v>
      </c>
      <c r="P109" s="22"/>
      <c r="Q109" s="22">
        <f t="shared" si="26"/>
        <v>0</v>
      </c>
      <c r="R109" s="22">
        <f t="shared" si="27"/>
        <v>0</v>
      </c>
      <c r="S109" s="22">
        <f t="shared" si="28"/>
        <v>0</v>
      </c>
      <c r="T109" s="22">
        <f t="shared" si="29"/>
        <v>0</v>
      </c>
      <c r="U109" s="22">
        <f t="shared" si="30"/>
        <v>0</v>
      </c>
      <c r="V109" s="56"/>
      <c r="W109" s="22">
        <f t="shared" si="33"/>
        <v>0</v>
      </c>
      <c r="X109" s="22">
        <f t="shared" si="34"/>
        <v>0</v>
      </c>
      <c r="Y109" s="22">
        <f t="shared" si="35"/>
        <v>0</v>
      </c>
      <c r="Z109" s="22">
        <f t="shared" si="36"/>
        <v>0</v>
      </c>
      <c r="AA109" s="22">
        <f t="shared" si="37"/>
        <v>0</v>
      </c>
      <c r="AB109" s="22">
        <f t="shared" si="38"/>
        <v>0</v>
      </c>
      <c r="AC109" s="56"/>
      <c r="AD109" s="22">
        <f t="shared" si="39"/>
        <v>0</v>
      </c>
      <c r="AE109" s="22">
        <f t="shared" si="40"/>
        <v>0</v>
      </c>
    </row>
    <row r="110" spans="1:31" ht="14.25" x14ac:dyDescent="0.2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91"/>
      <c r="L110" s="91"/>
      <c r="M110" s="91"/>
      <c r="N110" s="22"/>
      <c r="O110" s="22"/>
      <c r="P110" s="22"/>
      <c r="Q110" s="22"/>
      <c r="R110" s="22"/>
      <c r="S110" s="22"/>
      <c r="T110" s="22"/>
      <c r="U110" s="22"/>
      <c r="V110" s="56"/>
      <c r="W110" s="22"/>
      <c r="X110" s="22"/>
      <c r="Y110" s="22"/>
      <c r="Z110" s="22"/>
      <c r="AA110" s="22"/>
      <c r="AB110" s="22"/>
      <c r="AC110" s="56"/>
      <c r="AD110" s="91"/>
      <c r="AE110" s="91"/>
    </row>
    <row r="111" spans="1:31" ht="14.25" x14ac:dyDescent="0.2">
      <c r="A111" s="23"/>
      <c r="B111" s="5"/>
      <c r="C111" s="5"/>
      <c r="D111" s="5"/>
      <c r="E111" s="5"/>
      <c r="F111" s="5"/>
      <c r="G111" s="5"/>
      <c r="H111" s="5"/>
      <c r="I111" s="91"/>
      <c r="J111" s="91"/>
      <c r="K111" s="91"/>
      <c r="L111" s="91"/>
      <c r="M111" s="91"/>
      <c r="N111" s="97">
        <f>SUM(N13:N110)</f>
        <v>0</v>
      </c>
      <c r="O111" s="97">
        <f>SUM(O13:O110)</f>
        <v>0</v>
      </c>
      <c r="P111" s="55"/>
      <c r="Q111" s="55" t="s">
        <v>103</v>
      </c>
      <c r="R111" s="97">
        <f>SUM(Q13:R110)</f>
        <v>0</v>
      </c>
      <c r="S111" s="55" t="s">
        <v>104</v>
      </c>
      <c r="T111" s="97">
        <f>SUM(S13:U110)</f>
        <v>0</v>
      </c>
      <c r="U111" s="55"/>
      <c r="V111" s="55"/>
      <c r="W111" s="97">
        <f t="shared" ref="W111:AB111" si="41">SUM(W13:W110)</f>
        <v>0</v>
      </c>
      <c r="X111" s="97">
        <f t="shared" si="41"/>
        <v>0</v>
      </c>
      <c r="Y111" s="97">
        <f t="shared" si="41"/>
        <v>0</v>
      </c>
      <c r="Z111" s="97">
        <f t="shared" si="41"/>
        <v>0</v>
      </c>
      <c r="AA111" s="97">
        <f t="shared" si="41"/>
        <v>0</v>
      </c>
      <c r="AB111" s="97">
        <f t="shared" si="41"/>
        <v>0</v>
      </c>
      <c r="AC111" s="55"/>
      <c r="AD111" s="97">
        <f>SUM(AD13:AD110)</f>
        <v>0</v>
      </c>
      <c r="AE111" s="97">
        <f>SUM(AE13:AE110)</f>
        <v>0</v>
      </c>
    </row>
    <row r="112" spans="1:31" ht="14.25" x14ac:dyDescent="0.2">
      <c r="A112" s="23"/>
      <c r="B112" s="5"/>
      <c r="C112" s="5"/>
      <c r="D112" s="5"/>
      <c r="E112" s="5"/>
      <c r="F112" s="5"/>
      <c r="G112" s="5"/>
      <c r="H112" s="5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8" ht="14.25" x14ac:dyDescent="0.2">
      <c r="A113" s="23"/>
      <c r="B113" s="5"/>
      <c r="C113" s="5"/>
      <c r="D113" s="5"/>
      <c r="E113" s="5"/>
      <c r="F113" s="5"/>
      <c r="G113" s="5"/>
      <c r="H113" s="5"/>
    </row>
    <row r="114" spans="1:8" ht="14.25" x14ac:dyDescent="0.2">
      <c r="A114" s="23"/>
      <c r="B114" s="5"/>
      <c r="C114" s="5"/>
      <c r="D114" s="5"/>
      <c r="E114" s="5"/>
      <c r="F114" s="5"/>
      <c r="G114" s="5"/>
      <c r="H114" s="5"/>
    </row>
    <row r="115" spans="1:8" ht="14.25" x14ac:dyDescent="0.2">
      <c r="A115" s="23"/>
      <c r="B115" s="5"/>
      <c r="C115" s="5"/>
      <c r="D115" s="5"/>
      <c r="E115" s="5"/>
      <c r="F115" s="5"/>
      <c r="G115" s="5"/>
      <c r="H115" s="5"/>
    </row>
    <row r="116" spans="1:8" ht="14.25" x14ac:dyDescent="0.2">
      <c r="A116" s="23"/>
      <c r="B116" s="5"/>
      <c r="C116" s="5"/>
      <c r="D116" s="5"/>
      <c r="E116" s="5"/>
      <c r="F116" s="5"/>
      <c r="G116" s="5"/>
      <c r="H116" s="5"/>
    </row>
    <row r="117" spans="1:8" ht="14.25" x14ac:dyDescent="0.2">
      <c r="A117" s="23"/>
      <c r="B117" s="5"/>
      <c r="C117" s="5"/>
      <c r="D117" s="5"/>
      <c r="E117" s="5"/>
      <c r="F117" s="5"/>
      <c r="G117" s="5"/>
      <c r="H117" s="5"/>
    </row>
    <row r="118" spans="1:8" ht="14.25" x14ac:dyDescent="0.2">
      <c r="A118" s="23"/>
      <c r="B118" s="5"/>
      <c r="C118" s="5"/>
      <c r="D118" s="5"/>
      <c r="E118" s="5"/>
      <c r="F118" s="5"/>
      <c r="G118" s="5"/>
      <c r="H118" s="5"/>
    </row>
    <row r="119" spans="1:8" ht="14.25" x14ac:dyDescent="0.2">
      <c r="A119" s="23"/>
      <c r="B119" s="5"/>
      <c r="C119" s="5"/>
      <c r="D119" s="5"/>
      <c r="E119" s="5"/>
      <c r="F119" s="5"/>
      <c r="G119" s="5"/>
      <c r="H119" s="5"/>
    </row>
    <row r="120" spans="1:8" ht="14.25" x14ac:dyDescent="0.2">
      <c r="A120" s="23"/>
      <c r="B120" s="5"/>
      <c r="C120" s="5"/>
      <c r="D120" s="5"/>
      <c r="E120" s="5"/>
      <c r="F120" s="5"/>
      <c r="G120" s="5"/>
      <c r="H120" s="5"/>
    </row>
    <row r="121" spans="1:8" ht="14.25" x14ac:dyDescent="0.2">
      <c r="A121" s="23"/>
      <c r="B121" s="5"/>
      <c r="C121" s="5"/>
      <c r="D121" s="5"/>
      <c r="E121" s="5"/>
      <c r="F121" s="5"/>
      <c r="G121" s="5"/>
      <c r="H121" s="5"/>
    </row>
    <row r="122" spans="1:8" ht="14.25" x14ac:dyDescent="0.2">
      <c r="A122" s="23"/>
      <c r="B122" s="91"/>
      <c r="C122" s="91"/>
      <c r="D122" s="91"/>
      <c r="E122" s="91"/>
      <c r="F122" s="91"/>
      <c r="G122" s="91"/>
      <c r="H122" s="91"/>
    </row>
    <row r="123" spans="1:8" ht="14.25" x14ac:dyDescent="0.2">
      <c r="A123" s="23"/>
      <c r="B123" s="91"/>
      <c r="C123" s="91"/>
      <c r="D123" s="91"/>
      <c r="E123" s="91"/>
      <c r="F123" s="91"/>
      <c r="G123" s="91"/>
      <c r="H123" s="91"/>
    </row>
    <row r="124" spans="1:8" ht="14.25" x14ac:dyDescent="0.2">
      <c r="A124" s="23"/>
      <c r="B124" s="91"/>
      <c r="C124" s="91"/>
      <c r="D124" s="91"/>
      <c r="E124" s="91"/>
      <c r="F124" s="91"/>
      <c r="G124" s="91"/>
      <c r="H124" s="91"/>
    </row>
    <row r="125" spans="1:8" ht="14.25" x14ac:dyDescent="0.2">
      <c r="A125" s="23"/>
      <c r="B125" s="91"/>
      <c r="C125" s="91"/>
      <c r="D125" s="91"/>
      <c r="E125" s="91"/>
      <c r="F125" s="91"/>
      <c r="G125" s="91"/>
      <c r="H125" s="91"/>
    </row>
    <row r="126" spans="1:8" ht="14.25" x14ac:dyDescent="0.2">
      <c r="A126" s="23"/>
      <c r="B126" s="91"/>
      <c r="C126" s="91"/>
      <c r="D126" s="91"/>
      <c r="E126" s="91"/>
      <c r="F126" s="91"/>
      <c r="G126" s="91"/>
      <c r="H126" s="91"/>
    </row>
    <row r="127" spans="1:8" ht="14.25" x14ac:dyDescent="0.2">
      <c r="A127" s="23"/>
      <c r="B127" s="91"/>
      <c r="C127" s="91"/>
      <c r="D127" s="91"/>
      <c r="E127" s="91"/>
      <c r="F127" s="91"/>
      <c r="G127" s="91"/>
      <c r="H127" s="91"/>
    </row>
    <row r="128" spans="1:8" ht="14.25" x14ac:dyDescent="0.2">
      <c r="A128" s="23"/>
      <c r="B128" s="91"/>
      <c r="C128" s="91"/>
      <c r="D128" s="91"/>
      <c r="E128" s="91"/>
      <c r="F128" s="91"/>
      <c r="G128" s="91"/>
      <c r="H128" s="91"/>
    </row>
    <row r="129" spans="1:1" ht="14.25" x14ac:dyDescent="0.2">
      <c r="A129" s="23"/>
    </row>
    <row r="130" spans="1:1" ht="14.25" x14ac:dyDescent="0.2">
      <c r="A130" s="23"/>
    </row>
    <row r="131" spans="1:1" ht="14.25" x14ac:dyDescent="0.2">
      <c r="A131" s="23"/>
    </row>
    <row r="132" spans="1:1" ht="14.25" x14ac:dyDescent="0.2">
      <c r="A132" s="23"/>
    </row>
    <row r="133" spans="1:1" ht="14.25" x14ac:dyDescent="0.2">
      <c r="A133" s="23"/>
    </row>
    <row r="134" spans="1:1" ht="14.25" x14ac:dyDescent="0.2">
      <c r="A134" s="23"/>
    </row>
    <row r="135" spans="1:1" ht="14.25" x14ac:dyDescent="0.2">
      <c r="A135" s="23"/>
    </row>
  </sheetData>
  <sheetProtection insertRows="0"/>
  <mergeCells count="19">
    <mergeCell ref="W11:AB11"/>
    <mergeCell ref="AD11:AE11"/>
    <mergeCell ref="B10:B12"/>
    <mergeCell ref="A10:A12"/>
    <mergeCell ref="G10:G12"/>
    <mergeCell ref="H10:H12"/>
    <mergeCell ref="N11:O11"/>
    <mergeCell ref="Q11:U11"/>
    <mergeCell ref="C10:C12"/>
    <mergeCell ref="D10:D12"/>
    <mergeCell ref="E10:E12"/>
    <mergeCell ref="F10:F12"/>
    <mergeCell ref="I10:J10"/>
    <mergeCell ref="C6:F6"/>
    <mergeCell ref="A2:J2"/>
    <mergeCell ref="A3:J3"/>
    <mergeCell ref="C7:F7"/>
    <mergeCell ref="C8:F8"/>
    <mergeCell ref="C5:F5"/>
  </mergeCells>
  <phoneticPr fontId="10" type="noConversion"/>
  <dataValidations count="4">
    <dataValidation type="list" allowBlank="1" showInputMessage="1" showErrorMessage="1" sqref="E13:E109">
      <formula1>Sex</formula1>
    </dataValidation>
    <dataValidation type="list" allowBlank="1" showInputMessage="1" showErrorMessage="1" sqref="F13:F109">
      <formula1>Classification</formula1>
    </dataValidation>
    <dataValidation type="list" allowBlank="1" showInputMessage="1" showErrorMessage="1" sqref="H13:H109">
      <formula1>Shirt</formula1>
    </dataValidation>
    <dataValidation type="list" allowBlank="1" showInputMessage="1" showErrorMessage="1" sqref="G13:G109">
      <formula1>compete</formula1>
    </dataValidation>
  </dataValidations>
  <pageMargins left="0.75" right="0.75" top="1" bottom="1" header="0.5" footer="0.5"/>
  <pageSetup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2:AE55"/>
  <sheetViews>
    <sheetView workbookViewId="0">
      <selection activeCell="E7" sqref="E7:K7"/>
    </sheetView>
  </sheetViews>
  <sheetFormatPr defaultColWidth="20.28515625" defaultRowHeight="12.75" x14ac:dyDescent="0.2"/>
  <cols>
    <col min="1" max="1" width="10.42578125" customWidth="1"/>
    <col min="2" max="9" width="15.5703125" customWidth="1"/>
    <col min="10" max="10" width="18.140625" customWidth="1"/>
    <col min="11" max="22" width="15.5703125" customWidth="1"/>
    <col min="23" max="23" width="20.28515625" customWidth="1"/>
    <col min="24" max="31" width="20.28515625" hidden="1" customWidth="1"/>
  </cols>
  <sheetData>
    <row r="2" spans="1:31" ht="24.75" x14ac:dyDescent="0.3">
      <c r="A2" s="28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28"/>
      <c r="U2" s="28"/>
      <c r="V2" s="28"/>
      <c r="W2" s="91"/>
      <c r="X2" s="91"/>
      <c r="Y2" s="91"/>
      <c r="Z2" s="91"/>
      <c r="AA2" s="91"/>
      <c r="AB2" s="91"/>
      <c r="AC2" s="91"/>
      <c r="AD2" s="91"/>
      <c r="AE2" s="91"/>
    </row>
    <row r="3" spans="1:31" ht="24.75" x14ac:dyDescent="0.3">
      <c r="A3" s="28"/>
      <c r="B3" s="122" t="s">
        <v>105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28"/>
      <c r="U3" s="28"/>
      <c r="V3" s="28"/>
      <c r="W3" s="91"/>
      <c r="X3" s="91"/>
      <c r="Y3" s="91"/>
      <c r="Z3" s="91"/>
      <c r="AA3" s="91"/>
      <c r="AB3" s="91"/>
      <c r="AC3" s="91"/>
      <c r="AD3" s="91"/>
      <c r="AE3" s="91"/>
    </row>
    <row r="4" spans="1:31" ht="18" x14ac:dyDescent="0.25">
      <c r="A4" s="5"/>
      <c r="B4" s="153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5"/>
      <c r="U4" s="5"/>
      <c r="V4" s="5"/>
      <c r="W4" s="91"/>
      <c r="X4" s="91"/>
      <c r="Y4" s="91"/>
      <c r="Z4" s="91"/>
      <c r="AA4" s="91"/>
      <c r="AB4" s="91"/>
      <c r="AC4" s="91"/>
      <c r="AD4" s="91"/>
      <c r="AE4" s="91"/>
    </row>
    <row r="6" spans="1:31" ht="15" x14ac:dyDescent="0.2">
      <c r="A6" s="157" t="s">
        <v>22</v>
      </c>
      <c r="B6" s="157"/>
      <c r="C6" s="157"/>
      <c r="D6" s="158"/>
      <c r="E6" s="159" t="str">
        <f>IF(Summary!D6="","",Summary!D6)</f>
        <v>Please Select One</v>
      </c>
      <c r="F6" s="159"/>
      <c r="G6" s="159"/>
      <c r="H6" s="159"/>
      <c r="I6" s="159"/>
      <c r="J6" s="159"/>
      <c r="K6" s="1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1"/>
      <c r="X6" s="91"/>
      <c r="Y6" s="91"/>
      <c r="Z6" s="91"/>
      <c r="AA6" s="91"/>
      <c r="AB6" s="91"/>
      <c r="AC6" s="91"/>
      <c r="AD6" s="91"/>
      <c r="AE6" s="91"/>
    </row>
    <row r="7" spans="1:31" ht="15" x14ac:dyDescent="0.2">
      <c r="A7" s="157" t="s">
        <v>26</v>
      </c>
      <c r="B7" s="157"/>
      <c r="C7" s="157"/>
      <c r="D7" s="158"/>
      <c r="E7" s="159" t="str">
        <f>IF(Summary!D8="","",Summary!D8)</f>
        <v/>
      </c>
      <c r="F7" s="159"/>
      <c r="G7" s="159"/>
      <c r="H7" s="159"/>
      <c r="I7" s="159"/>
      <c r="J7" s="159"/>
      <c r="K7" s="15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91"/>
      <c r="X7" s="91"/>
      <c r="Y7" s="91"/>
      <c r="Z7" s="91"/>
      <c r="AA7" s="91"/>
      <c r="AB7" s="91"/>
      <c r="AC7" s="91"/>
      <c r="AD7" s="91"/>
      <c r="AE7" s="91"/>
    </row>
    <row r="8" spans="1:31" ht="15" x14ac:dyDescent="0.2">
      <c r="A8" s="5"/>
      <c r="B8" s="157" t="s">
        <v>106</v>
      </c>
      <c r="C8" s="157"/>
      <c r="D8" s="158"/>
      <c r="E8" s="134" t="str">
        <f>IF(Summary!D9="","",Summary!D9)</f>
        <v/>
      </c>
      <c r="F8" s="134"/>
      <c r="G8" s="134"/>
      <c r="H8" s="134"/>
      <c r="I8" s="134"/>
      <c r="J8" s="134"/>
      <c r="K8" s="13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1"/>
      <c r="X8" s="91"/>
      <c r="Y8" s="91"/>
      <c r="Z8" s="91"/>
      <c r="AA8" s="91"/>
      <c r="AB8" s="91"/>
      <c r="AC8" s="91"/>
      <c r="AD8" s="91"/>
      <c r="AE8" s="91"/>
    </row>
    <row r="9" spans="1:31" ht="15" x14ac:dyDescent="0.2">
      <c r="A9" s="157" t="s">
        <v>107</v>
      </c>
      <c r="B9" s="157"/>
      <c r="C9" s="157"/>
      <c r="D9" s="158"/>
      <c r="E9" s="134" t="str">
        <f>IF(Summary!D10="","",Summary!D10)</f>
        <v/>
      </c>
      <c r="F9" s="134"/>
      <c r="G9" s="134"/>
      <c r="H9" s="134"/>
      <c r="I9" s="134"/>
      <c r="J9" s="134"/>
      <c r="K9" s="13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x14ac:dyDescent="0.2">
      <c r="A10" s="157" t="s">
        <v>108</v>
      </c>
      <c r="B10" s="157"/>
      <c r="C10" s="157"/>
      <c r="D10" s="158"/>
      <c r="E10" s="134" t="str">
        <f>IF(Summary!D7="","",Summary!D7)</f>
        <v/>
      </c>
      <c r="F10" s="134"/>
      <c r="G10" s="134"/>
      <c r="H10" s="134"/>
      <c r="I10" s="134"/>
      <c r="J10" s="134"/>
      <c r="K10" s="13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8" x14ac:dyDescent="0.25">
      <c r="A11" s="157" t="s">
        <v>31</v>
      </c>
      <c r="B11" s="157"/>
      <c r="C11" s="157"/>
      <c r="D11" s="158"/>
      <c r="E11" s="161" t="str">
        <f>IF(Summary!D14="","",Summary!D14)</f>
        <v/>
      </c>
      <c r="F11" s="161"/>
      <c r="G11" s="161"/>
      <c r="H11" s="161"/>
      <c r="I11" s="161"/>
      <c r="J11" s="161"/>
      <c r="K11" s="16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8" x14ac:dyDescent="0.25">
      <c r="A12" s="157" t="s">
        <v>32</v>
      </c>
      <c r="B12" s="157"/>
      <c r="C12" s="157"/>
      <c r="D12" s="158"/>
      <c r="E12" s="161" t="str">
        <f>IF(Summary!D15="","",Summary!D15)</f>
        <v/>
      </c>
      <c r="F12" s="161"/>
      <c r="G12" s="161"/>
      <c r="H12" s="161"/>
      <c r="I12" s="161"/>
      <c r="J12" s="161"/>
      <c r="K12" s="16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x14ac:dyDescent="0.2">
      <c r="A13" s="157" t="s">
        <v>109</v>
      </c>
      <c r="B13" s="157"/>
      <c r="C13" s="157"/>
      <c r="D13" s="158"/>
      <c r="E13" s="134" t="str">
        <f>IF(Summary!D11="","",Summary!D11)</f>
        <v/>
      </c>
      <c r="F13" s="134"/>
      <c r="G13" s="134"/>
      <c r="H13" s="134"/>
      <c r="I13" s="134"/>
      <c r="J13" s="134"/>
      <c r="K13" s="13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thickBo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4.25" x14ac:dyDescent="0.2">
      <c r="A15" s="57" t="s">
        <v>110</v>
      </c>
      <c r="B15" s="154" t="s">
        <v>111</v>
      </c>
      <c r="C15" s="155"/>
      <c r="D15" s="155"/>
      <c r="E15" s="160"/>
      <c r="F15" s="58" t="s">
        <v>112</v>
      </c>
      <c r="G15" s="58" t="s">
        <v>113</v>
      </c>
      <c r="H15" s="58" t="s">
        <v>114</v>
      </c>
      <c r="I15" s="58" t="s">
        <v>115</v>
      </c>
      <c r="J15" s="58" t="s">
        <v>116</v>
      </c>
      <c r="K15" s="154" t="s">
        <v>117</v>
      </c>
      <c r="L15" s="155"/>
      <c r="M15" s="155"/>
      <c r="N15" s="156"/>
      <c r="O15" s="154" t="s">
        <v>118</v>
      </c>
      <c r="P15" s="155"/>
      <c r="Q15" s="155"/>
      <c r="R15" s="156"/>
      <c r="S15" s="154" t="s">
        <v>119</v>
      </c>
      <c r="T15" s="155"/>
      <c r="U15" s="155"/>
      <c r="V15" s="156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5" thickBot="1" x14ac:dyDescent="0.25">
      <c r="A16" s="59"/>
      <c r="B16" s="151" t="s">
        <v>75</v>
      </c>
      <c r="C16" s="147"/>
      <c r="D16" s="147" t="s">
        <v>76</v>
      </c>
      <c r="E16" s="152"/>
      <c r="F16" s="60" t="s">
        <v>89</v>
      </c>
      <c r="G16" s="60" t="s">
        <v>120</v>
      </c>
      <c r="H16" s="60" t="s">
        <v>121</v>
      </c>
      <c r="I16" s="60" t="s">
        <v>121</v>
      </c>
      <c r="J16" s="61" t="s">
        <v>122</v>
      </c>
      <c r="K16" s="151" t="s">
        <v>75</v>
      </c>
      <c r="L16" s="147"/>
      <c r="M16" s="147" t="s">
        <v>76</v>
      </c>
      <c r="N16" s="148"/>
      <c r="O16" s="151" t="s">
        <v>75</v>
      </c>
      <c r="P16" s="147"/>
      <c r="Q16" s="147" t="s">
        <v>76</v>
      </c>
      <c r="R16" s="148"/>
      <c r="S16" s="151" t="s">
        <v>75</v>
      </c>
      <c r="T16" s="147"/>
      <c r="U16" s="147" t="s">
        <v>76</v>
      </c>
      <c r="V16" s="148"/>
      <c r="W16" s="91"/>
      <c r="X16" s="91" t="s">
        <v>123</v>
      </c>
      <c r="Y16" s="91" t="s">
        <v>115</v>
      </c>
      <c r="Z16" s="91" t="s">
        <v>124</v>
      </c>
      <c r="AA16" s="55" t="s">
        <v>125</v>
      </c>
      <c r="AB16" s="55" t="s">
        <v>126</v>
      </c>
      <c r="AC16" s="55" t="s">
        <v>127</v>
      </c>
      <c r="AD16" s="55" t="s">
        <v>128</v>
      </c>
      <c r="AE16" s="55" t="s">
        <v>129</v>
      </c>
    </row>
    <row r="17" spans="1:31" ht="14.25" x14ac:dyDescent="0.2">
      <c r="A17" s="62">
        <v>1</v>
      </c>
      <c r="B17" s="149"/>
      <c r="C17" s="150"/>
      <c r="D17" s="150"/>
      <c r="E17" s="150"/>
      <c r="F17" s="99" t="s">
        <v>100</v>
      </c>
      <c r="G17" s="99" t="str">
        <f>$E$7</f>
        <v/>
      </c>
      <c r="H17" s="63" t="str">
        <f>IF(Summary!$D$18="","",Summary!$D$18)</f>
        <v/>
      </c>
      <c r="I17" s="63" t="str">
        <f>IF(Summary!$D$19="","",Summary!$D$19)</f>
        <v/>
      </c>
      <c r="J17" s="98" t="s">
        <v>130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62"/>
      <c r="W17" s="91"/>
      <c r="X17" s="70" t="str">
        <f>H17</f>
        <v/>
      </c>
      <c r="Y17" s="70" t="str">
        <f>I17</f>
        <v/>
      </c>
      <c r="Z17" s="70" t="e">
        <f t="shared" ref="Z17:Z41" si="0">Y17-X17</f>
        <v>#VALUE!</v>
      </c>
      <c r="AA17" s="55">
        <f>IF(J17="Single",SUM(1*Z17),0)</f>
        <v>0</v>
      </c>
      <c r="AB17" s="55">
        <f>IF(J17="Double Student",SUM(1*Z17),0)</f>
        <v>0</v>
      </c>
      <c r="AC17" s="55">
        <f>IF(J17="Double Adult",SUM(1*Z17),0)</f>
        <v>0</v>
      </c>
      <c r="AD17" s="55">
        <f>IF(J17="Triple",SUM(1*Z17),0)</f>
        <v>0</v>
      </c>
      <c r="AE17" s="55">
        <f>IF(J17="Quad",SUM(1*Z17),0)</f>
        <v>0</v>
      </c>
    </row>
    <row r="18" spans="1:31" ht="14.25" x14ac:dyDescent="0.2">
      <c r="A18" s="64">
        <v>2</v>
      </c>
      <c r="B18" s="146"/>
      <c r="C18" s="144"/>
      <c r="D18" s="144"/>
      <c r="E18" s="144"/>
      <c r="F18" s="99" t="s">
        <v>100</v>
      </c>
      <c r="G18" s="99" t="str">
        <f t="shared" ref="G18:G41" si="1">$E$7</f>
        <v/>
      </c>
      <c r="H18" s="63" t="str">
        <f>IF(Summary!$D$18="","",Summary!$D$18)</f>
        <v/>
      </c>
      <c r="I18" s="63" t="str">
        <f>IF(Summary!$D$19="","",Summary!$D$19)</f>
        <v/>
      </c>
      <c r="J18" s="98" t="s">
        <v>130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  <c r="W18" s="91"/>
      <c r="X18" s="70" t="str">
        <f t="shared" ref="X18:X41" si="2">H18</f>
        <v/>
      </c>
      <c r="Y18" s="70" t="str">
        <f t="shared" ref="Y18:Y41" si="3">I18</f>
        <v/>
      </c>
      <c r="Z18" s="70" t="e">
        <f t="shared" si="0"/>
        <v>#VALUE!</v>
      </c>
      <c r="AA18" s="55">
        <f t="shared" ref="AA18:AA41" si="4">IF(J18="Single",SUM(1*Z18),0)</f>
        <v>0</v>
      </c>
      <c r="AB18" s="55">
        <f t="shared" ref="AB18:AB41" si="5">IF(J18="Double Student",SUM(1*Z18),0)</f>
        <v>0</v>
      </c>
      <c r="AC18" s="55">
        <f t="shared" ref="AC18:AC41" si="6">IF(J18="Double Adult",SUM(1*Z18),0)</f>
        <v>0</v>
      </c>
      <c r="AD18" s="55">
        <f t="shared" ref="AD18:AD41" si="7">IF(J18="Triple",SUM(1*Z18),0)</f>
        <v>0</v>
      </c>
      <c r="AE18" s="55">
        <f t="shared" ref="AE18:AE41" si="8">IF(J18="Quad",SUM(1*Z18),0)</f>
        <v>0</v>
      </c>
    </row>
    <row r="19" spans="1:31" ht="14.25" x14ac:dyDescent="0.2">
      <c r="A19" s="64">
        <v>3</v>
      </c>
      <c r="B19" s="146"/>
      <c r="C19" s="144"/>
      <c r="D19" s="144"/>
      <c r="E19" s="144"/>
      <c r="F19" s="99" t="s">
        <v>100</v>
      </c>
      <c r="G19" s="99" t="str">
        <f t="shared" si="1"/>
        <v/>
      </c>
      <c r="H19" s="63" t="str">
        <f>IF(Summary!$D$18="","",Summary!$D$18)</f>
        <v/>
      </c>
      <c r="I19" s="63" t="str">
        <f>IF(Summary!$D$19="","",Summary!$D$19)</f>
        <v/>
      </c>
      <c r="J19" s="98" t="s">
        <v>130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  <c r="W19" s="91"/>
      <c r="X19" s="70" t="str">
        <f t="shared" si="2"/>
        <v/>
      </c>
      <c r="Y19" s="70" t="str">
        <f t="shared" si="3"/>
        <v/>
      </c>
      <c r="Z19" s="70" t="e">
        <f t="shared" si="0"/>
        <v>#VALUE!</v>
      </c>
      <c r="AA19" s="55">
        <f t="shared" si="4"/>
        <v>0</v>
      </c>
      <c r="AB19" s="55">
        <f t="shared" si="5"/>
        <v>0</v>
      </c>
      <c r="AC19" s="55">
        <f t="shared" si="6"/>
        <v>0</v>
      </c>
      <c r="AD19" s="55">
        <f t="shared" si="7"/>
        <v>0</v>
      </c>
      <c r="AE19" s="55">
        <f t="shared" si="8"/>
        <v>0</v>
      </c>
    </row>
    <row r="20" spans="1:31" ht="14.25" x14ac:dyDescent="0.2">
      <c r="A20" s="64">
        <v>4</v>
      </c>
      <c r="B20" s="146"/>
      <c r="C20" s="144"/>
      <c r="D20" s="144"/>
      <c r="E20" s="144"/>
      <c r="F20" s="99" t="s">
        <v>100</v>
      </c>
      <c r="G20" s="99" t="str">
        <f t="shared" si="1"/>
        <v/>
      </c>
      <c r="H20" s="63" t="str">
        <f>IF(Summary!$D$18="","",Summary!$D$18)</f>
        <v/>
      </c>
      <c r="I20" s="63" t="str">
        <f>IF(Summary!$D$19="","",Summary!$D$19)</f>
        <v/>
      </c>
      <c r="J20" s="98" t="s">
        <v>130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91"/>
      <c r="X20" s="70" t="str">
        <f t="shared" si="2"/>
        <v/>
      </c>
      <c r="Y20" s="70" t="str">
        <f t="shared" si="3"/>
        <v/>
      </c>
      <c r="Z20" s="70" t="e">
        <f t="shared" si="0"/>
        <v>#VALUE!</v>
      </c>
      <c r="AA20" s="55">
        <f t="shared" si="4"/>
        <v>0</v>
      </c>
      <c r="AB20" s="55">
        <f t="shared" si="5"/>
        <v>0</v>
      </c>
      <c r="AC20" s="55">
        <f t="shared" si="6"/>
        <v>0</v>
      </c>
      <c r="AD20" s="55">
        <f t="shared" si="7"/>
        <v>0</v>
      </c>
      <c r="AE20" s="55">
        <f t="shared" si="8"/>
        <v>0</v>
      </c>
    </row>
    <row r="21" spans="1:31" ht="14.25" x14ac:dyDescent="0.2">
      <c r="A21" s="64">
        <v>5</v>
      </c>
      <c r="B21" s="146"/>
      <c r="C21" s="144"/>
      <c r="D21" s="144"/>
      <c r="E21" s="144"/>
      <c r="F21" s="99" t="s">
        <v>100</v>
      </c>
      <c r="G21" s="99" t="str">
        <f t="shared" si="1"/>
        <v/>
      </c>
      <c r="H21" s="63" t="str">
        <f>IF(Summary!$D$18="","",Summary!$D$18)</f>
        <v/>
      </c>
      <c r="I21" s="63" t="str">
        <f>IF(Summary!$D$19="","",Summary!$D$19)</f>
        <v/>
      </c>
      <c r="J21" s="98" t="s">
        <v>130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  <c r="W21" s="91"/>
      <c r="X21" s="70" t="str">
        <f t="shared" si="2"/>
        <v/>
      </c>
      <c r="Y21" s="70" t="str">
        <f t="shared" si="3"/>
        <v/>
      </c>
      <c r="Z21" s="70" t="e">
        <f t="shared" si="0"/>
        <v>#VALUE!</v>
      </c>
      <c r="AA21" s="55">
        <f t="shared" si="4"/>
        <v>0</v>
      </c>
      <c r="AB21" s="55">
        <f t="shared" si="5"/>
        <v>0</v>
      </c>
      <c r="AC21" s="55">
        <f t="shared" si="6"/>
        <v>0</v>
      </c>
      <c r="AD21" s="55">
        <f t="shared" si="7"/>
        <v>0</v>
      </c>
      <c r="AE21" s="55">
        <f t="shared" si="8"/>
        <v>0</v>
      </c>
    </row>
    <row r="22" spans="1:31" ht="14.25" x14ac:dyDescent="0.2">
      <c r="A22" s="64">
        <v>6</v>
      </c>
      <c r="B22" s="146"/>
      <c r="C22" s="144"/>
      <c r="D22" s="144"/>
      <c r="E22" s="144"/>
      <c r="F22" s="99" t="s">
        <v>100</v>
      </c>
      <c r="G22" s="99" t="str">
        <f t="shared" si="1"/>
        <v/>
      </c>
      <c r="H22" s="63" t="str">
        <f>IF(Summary!$D$18="","",Summary!$D$18)</f>
        <v/>
      </c>
      <c r="I22" s="63" t="str">
        <f>IF(Summary!$D$19="","",Summary!$D$19)</f>
        <v/>
      </c>
      <c r="J22" s="98" t="s">
        <v>130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91"/>
      <c r="X22" s="70" t="str">
        <f t="shared" si="2"/>
        <v/>
      </c>
      <c r="Y22" s="70" t="str">
        <f t="shared" si="3"/>
        <v/>
      </c>
      <c r="Z22" s="70" t="e">
        <f t="shared" si="0"/>
        <v>#VALUE!</v>
      </c>
      <c r="AA22" s="55">
        <f t="shared" si="4"/>
        <v>0</v>
      </c>
      <c r="AB22" s="55">
        <f t="shared" si="5"/>
        <v>0</v>
      </c>
      <c r="AC22" s="55">
        <f t="shared" si="6"/>
        <v>0</v>
      </c>
      <c r="AD22" s="55">
        <f t="shared" si="7"/>
        <v>0</v>
      </c>
      <c r="AE22" s="55">
        <f t="shared" si="8"/>
        <v>0</v>
      </c>
    </row>
    <row r="23" spans="1:31" ht="14.25" x14ac:dyDescent="0.2">
      <c r="A23" s="64">
        <v>7</v>
      </c>
      <c r="B23" s="146"/>
      <c r="C23" s="144"/>
      <c r="D23" s="144"/>
      <c r="E23" s="144"/>
      <c r="F23" s="99" t="s">
        <v>100</v>
      </c>
      <c r="G23" s="99" t="str">
        <f t="shared" si="1"/>
        <v/>
      </c>
      <c r="H23" s="63" t="str">
        <f>IF(Summary!$D$18="","",Summary!$D$18)</f>
        <v/>
      </c>
      <c r="I23" s="63" t="str">
        <f>IF(Summary!$D$19="","",Summary!$D$19)</f>
        <v/>
      </c>
      <c r="J23" s="98" t="s">
        <v>130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5"/>
      <c r="W23" s="91"/>
      <c r="X23" s="70" t="str">
        <f t="shared" si="2"/>
        <v/>
      </c>
      <c r="Y23" s="70" t="str">
        <f t="shared" si="3"/>
        <v/>
      </c>
      <c r="Z23" s="70" t="e">
        <f t="shared" si="0"/>
        <v>#VALUE!</v>
      </c>
      <c r="AA23" s="55">
        <f t="shared" si="4"/>
        <v>0</v>
      </c>
      <c r="AB23" s="55">
        <f t="shared" si="5"/>
        <v>0</v>
      </c>
      <c r="AC23" s="55">
        <f t="shared" si="6"/>
        <v>0</v>
      </c>
      <c r="AD23" s="55">
        <f t="shared" si="7"/>
        <v>0</v>
      </c>
      <c r="AE23" s="55">
        <f t="shared" si="8"/>
        <v>0</v>
      </c>
    </row>
    <row r="24" spans="1:31" ht="14.25" x14ac:dyDescent="0.2">
      <c r="A24" s="64">
        <v>8</v>
      </c>
      <c r="B24" s="146"/>
      <c r="C24" s="144"/>
      <c r="D24" s="144"/>
      <c r="E24" s="144"/>
      <c r="F24" s="99" t="s">
        <v>100</v>
      </c>
      <c r="G24" s="99" t="str">
        <f t="shared" si="1"/>
        <v/>
      </c>
      <c r="H24" s="63" t="str">
        <f>IF(Summary!$D$18="","",Summary!$D$18)</f>
        <v/>
      </c>
      <c r="I24" s="63" t="str">
        <f>IF(Summary!$D$19="","",Summary!$D$19)</f>
        <v/>
      </c>
      <c r="J24" s="98" t="s">
        <v>130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91"/>
      <c r="X24" s="70" t="str">
        <f t="shared" si="2"/>
        <v/>
      </c>
      <c r="Y24" s="70" t="str">
        <f t="shared" si="3"/>
        <v/>
      </c>
      <c r="Z24" s="70" t="e">
        <f t="shared" si="0"/>
        <v>#VALUE!</v>
      </c>
      <c r="AA24" s="55">
        <f t="shared" si="4"/>
        <v>0</v>
      </c>
      <c r="AB24" s="55">
        <f t="shared" si="5"/>
        <v>0</v>
      </c>
      <c r="AC24" s="55">
        <f t="shared" si="6"/>
        <v>0</v>
      </c>
      <c r="AD24" s="55">
        <f t="shared" si="7"/>
        <v>0</v>
      </c>
      <c r="AE24" s="55">
        <f t="shared" si="8"/>
        <v>0</v>
      </c>
    </row>
    <row r="25" spans="1:31" ht="14.25" x14ac:dyDescent="0.2">
      <c r="A25" s="64">
        <v>9</v>
      </c>
      <c r="B25" s="146"/>
      <c r="C25" s="144"/>
      <c r="D25" s="144"/>
      <c r="E25" s="144"/>
      <c r="F25" s="99" t="s">
        <v>100</v>
      </c>
      <c r="G25" s="99" t="str">
        <f t="shared" si="1"/>
        <v/>
      </c>
      <c r="H25" s="63" t="str">
        <f>IF(Summary!$D$18="","",Summary!$D$18)</f>
        <v/>
      </c>
      <c r="I25" s="63" t="str">
        <f>IF(Summary!$D$19="","",Summary!$D$19)</f>
        <v/>
      </c>
      <c r="J25" s="98" t="s">
        <v>130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5"/>
      <c r="W25" s="91"/>
      <c r="X25" s="70" t="str">
        <f t="shared" si="2"/>
        <v/>
      </c>
      <c r="Y25" s="70" t="str">
        <f t="shared" si="3"/>
        <v/>
      </c>
      <c r="Z25" s="70" t="e">
        <f t="shared" si="0"/>
        <v>#VALUE!</v>
      </c>
      <c r="AA25" s="55">
        <f t="shared" si="4"/>
        <v>0</v>
      </c>
      <c r="AB25" s="55">
        <f t="shared" si="5"/>
        <v>0</v>
      </c>
      <c r="AC25" s="55">
        <f t="shared" si="6"/>
        <v>0</v>
      </c>
      <c r="AD25" s="55">
        <f t="shared" si="7"/>
        <v>0</v>
      </c>
      <c r="AE25" s="55">
        <f t="shared" si="8"/>
        <v>0</v>
      </c>
    </row>
    <row r="26" spans="1:31" ht="14.25" x14ac:dyDescent="0.2">
      <c r="A26" s="64">
        <v>10</v>
      </c>
      <c r="B26" s="146"/>
      <c r="C26" s="144"/>
      <c r="D26" s="144"/>
      <c r="E26" s="144"/>
      <c r="F26" s="99" t="s">
        <v>100</v>
      </c>
      <c r="G26" s="99" t="str">
        <f t="shared" si="1"/>
        <v/>
      </c>
      <c r="H26" s="63" t="str">
        <f>IF(Summary!$D$18="","",Summary!$D$18)</f>
        <v/>
      </c>
      <c r="I26" s="63" t="str">
        <f>IF(Summary!$D$19="","",Summary!$D$19)</f>
        <v/>
      </c>
      <c r="J26" s="98" t="s">
        <v>130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5"/>
      <c r="W26" s="91"/>
      <c r="X26" s="70" t="str">
        <f t="shared" si="2"/>
        <v/>
      </c>
      <c r="Y26" s="70" t="str">
        <f t="shared" si="3"/>
        <v/>
      </c>
      <c r="Z26" s="70" t="e">
        <f t="shared" si="0"/>
        <v>#VALUE!</v>
      </c>
      <c r="AA26" s="55">
        <f t="shared" si="4"/>
        <v>0</v>
      </c>
      <c r="AB26" s="55">
        <f t="shared" si="5"/>
        <v>0</v>
      </c>
      <c r="AC26" s="55">
        <f t="shared" si="6"/>
        <v>0</v>
      </c>
      <c r="AD26" s="55">
        <f t="shared" si="7"/>
        <v>0</v>
      </c>
      <c r="AE26" s="55">
        <f t="shared" si="8"/>
        <v>0</v>
      </c>
    </row>
    <row r="27" spans="1:31" ht="14.25" x14ac:dyDescent="0.2">
      <c r="A27" s="64">
        <v>11</v>
      </c>
      <c r="B27" s="146"/>
      <c r="C27" s="144"/>
      <c r="D27" s="144"/>
      <c r="E27" s="144"/>
      <c r="F27" s="99" t="s">
        <v>100</v>
      </c>
      <c r="G27" s="99" t="str">
        <f t="shared" si="1"/>
        <v/>
      </c>
      <c r="H27" s="63" t="str">
        <f>IF(Summary!$D$18="","",Summary!$D$18)</f>
        <v/>
      </c>
      <c r="I27" s="63" t="str">
        <f>IF(Summary!$D$19="","",Summary!$D$19)</f>
        <v/>
      </c>
      <c r="J27" s="98" t="s">
        <v>130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91"/>
      <c r="X27" s="70" t="str">
        <f t="shared" si="2"/>
        <v/>
      </c>
      <c r="Y27" s="70" t="str">
        <f t="shared" si="3"/>
        <v/>
      </c>
      <c r="Z27" s="70" t="e">
        <f t="shared" si="0"/>
        <v>#VALUE!</v>
      </c>
      <c r="AA27" s="55">
        <f t="shared" si="4"/>
        <v>0</v>
      </c>
      <c r="AB27" s="55">
        <f t="shared" si="5"/>
        <v>0</v>
      </c>
      <c r="AC27" s="55">
        <f t="shared" si="6"/>
        <v>0</v>
      </c>
      <c r="AD27" s="55">
        <f t="shared" si="7"/>
        <v>0</v>
      </c>
      <c r="AE27" s="55">
        <f t="shared" si="8"/>
        <v>0</v>
      </c>
    </row>
    <row r="28" spans="1:31" ht="14.25" x14ac:dyDescent="0.2">
      <c r="A28" s="64">
        <v>12</v>
      </c>
      <c r="B28" s="146"/>
      <c r="C28" s="144"/>
      <c r="D28" s="144"/>
      <c r="E28" s="144"/>
      <c r="F28" s="99" t="s">
        <v>100</v>
      </c>
      <c r="G28" s="99" t="str">
        <f t="shared" si="1"/>
        <v/>
      </c>
      <c r="H28" s="63" t="str">
        <f>IF(Summary!$D$18="","",Summary!$D$18)</f>
        <v/>
      </c>
      <c r="I28" s="63" t="str">
        <f>IF(Summary!$D$19="","",Summary!$D$19)</f>
        <v/>
      </c>
      <c r="J28" s="98" t="s">
        <v>130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91"/>
      <c r="X28" s="70" t="str">
        <f t="shared" si="2"/>
        <v/>
      </c>
      <c r="Y28" s="70" t="str">
        <f t="shared" si="3"/>
        <v/>
      </c>
      <c r="Z28" s="70" t="e">
        <f t="shared" si="0"/>
        <v>#VALUE!</v>
      </c>
      <c r="AA28" s="55">
        <f t="shared" si="4"/>
        <v>0</v>
      </c>
      <c r="AB28" s="55">
        <f t="shared" si="5"/>
        <v>0</v>
      </c>
      <c r="AC28" s="55">
        <f t="shared" si="6"/>
        <v>0</v>
      </c>
      <c r="AD28" s="55">
        <f t="shared" si="7"/>
        <v>0</v>
      </c>
      <c r="AE28" s="55">
        <f t="shared" si="8"/>
        <v>0</v>
      </c>
    </row>
    <row r="29" spans="1:31" ht="14.25" x14ac:dyDescent="0.2">
      <c r="A29" s="64">
        <v>13</v>
      </c>
      <c r="B29" s="146"/>
      <c r="C29" s="144"/>
      <c r="D29" s="144"/>
      <c r="E29" s="144"/>
      <c r="F29" s="99" t="s">
        <v>100</v>
      </c>
      <c r="G29" s="99" t="str">
        <f t="shared" si="1"/>
        <v/>
      </c>
      <c r="H29" s="63" t="str">
        <f>IF(Summary!$D$18="","",Summary!$D$18)</f>
        <v/>
      </c>
      <c r="I29" s="63" t="str">
        <f>IF(Summary!$D$19="","",Summary!$D$19)</f>
        <v/>
      </c>
      <c r="J29" s="98" t="s">
        <v>130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W29" s="91"/>
      <c r="X29" s="70" t="str">
        <f t="shared" si="2"/>
        <v/>
      </c>
      <c r="Y29" s="70" t="str">
        <f t="shared" si="3"/>
        <v/>
      </c>
      <c r="Z29" s="70" t="e">
        <f t="shared" si="0"/>
        <v>#VALUE!</v>
      </c>
      <c r="AA29" s="55">
        <f t="shared" si="4"/>
        <v>0</v>
      </c>
      <c r="AB29" s="55">
        <f t="shared" si="5"/>
        <v>0</v>
      </c>
      <c r="AC29" s="55">
        <f t="shared" si="6"/>
        <v>0</v>
      </c>
      <c r="AD29" s="55">
        <f t="shared" si="7"/>
        <v>0</v>
      </c>
      <c r="AE29" s="55">
        <f t="shared" si="8"/>
        <v>0</v>
      </c>
    </row>
    <row r="30" spans="1:31" ht="14.25" x14ac:dyDescent="0.2">
      <c r="A30" s="64">
        <v>14</v>
      </c>
      <c r="B30" s="146"/>
      <c r="C30" s="144"/>
      <c r="D30" s="144"/>
      <c r="E30" s="144"/>
      <c r="F30" s="99" t="s">
        <v>100</v>
      </c>
      <c r="G30" s="99" t="str">
        <f t="shared" si="1"/>
        <v/>
      </c>
      <c r="H30" s="63" t="str">
        <f>IF(Summary!$D$18="","",Summary!$D$18)</f>
        <v/>
      </c>
      <c r="I30" s="63" t="str">
        <f>IF(Summary!$D$19="","",Summary!$D$19)</f>
        <v/>
      </c>
      <c r="J30" s="98" t="s">
        <v>130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91"/>
      <c r="X30" s="70" t="str">
        <f t="shared" si="2"/>
        <v/>
      </c>
      <c r="Y30" s="70" t="str">
        <f t="shared" si="3"/>
        <v/>
      </c>
      <c r="Z30" s="70" t="e">
        <f t="shared" si="0"/>
        <v>#VALUE!</v>
      </c>
      <c r="AA30" s="55">
        <f t="shared" si="4"/>
        <v>0</v>
      </c>
      <c r="AB30" s="55">
        <f t="shared" si="5"/>
        <v>0</v>
      </c>
      <c r="AC30" s="55">
        <f t="shared" si="6"/>
        <v>0</v>
      </c>
      <c r="AD30" s="55">
        <f t="shared" si="7"/>
        <v>0</v>
      </c>
      <c r="AE30" s="55">
        <f t="shared" si="8"/>
        <v>0</v>
      </c>
    </row>
    <row r="31" spans="1:31" ht="14.25" x14ac:dyDescent="0.2">
      <c r="A31" s="64">
        <v>15</v>
      </c>
      <c r="B31" s="146"/>
      <c r="C31" s="144"/>
      <c r="D31" s="144"/>
      <c r="E31" s="144"/>
      <c r="F31" s="99" t="s">
        <v>100</v>
      </c>
      <c r="G31" s="99" t="str">
        <f t="shared" si="1"/>
        <v/>
      </c>
      <c r="H31" s="63" t="str">
        <f>IF(Summary!$D$18="","",Summary!$D$18)</f>
        <v/>
      </c>
      <c r="I31" s="63" t="str">
        <f>IF(Summary!$D$19="","",Summary!$D$19)</f>
        <v/>
      </c>
      <c r="J31" s="98" t="s">
        <v>130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91"/>
      <c r="X31" s="70" t="str">
        <f t="shared" si="2"/>
        <v/>
      </c>
      <c r="Y31" s="70" t="str">
        <f t="shared" si="3"/>
        <v/>
      </c>
      <c r="Z31" s="70" t="e">
        <f t="shared" si="0"/>
        <v>#VALUE!</v>
      </c>
      <c r="AA31" s="55">
        <f t="shared" si="4"/>
        <v>0</v>
      </c>
      <c r="AB31" s="55">
        <f t="shared" si="5"/>
        <v>0</v>
      </c>
      <c r="AC31" s="55">
        <f t="shared" si="6"/>
        <v>0</v>
      </c>
      <c r="AD31" s="55">
        <f t="shared" si="7"/>
        <v>0</v>
      </c>
      <c r="AE31" s="55">
        <f t="shared" si="8"/>
        <v>0</v>
      </c>
    </row>
    <row r="32" spans="1:31" ht="14.25" x14ac:dyDescent="0.2">
      <c r="A32" s="64">
        <v>16</v>
      </c>
      <c r="B32" s="146"/>
      <c r="C32" s="144"/>
      <c r="D32" s="144"/>
      <c r="E32" s="144"/>
      <c r="F32" s="99" t="s">
        <v>100</v>
      </c>
      <c r="G32" s="99" t="str">
        <f t="shared" si="1"/>
        <v/>
      </c>
      <c r="H32" s="63" t="str">
        <f>IF(Summary!$D$18="","",Summary!$D$18)</f>
        <v/>
      </c>
      <c r="I32" s="63" t="str">
        <f>IF(Summary!$D$19="","",Summary!$D$19)</f>
        <v/>
      </c>
      <c r="J32" s="98" t="s">
        <v>130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91"/>
      <c r="X32" s="70" t="str">
        <f t="shared" si="2"/>
        <v/>
      </c>
      <c r="Y32" s="70" t="str">
        <f t="shared" si="3"/>
        <v/>
      </c>
      <c r="Z32" s="70" t="e">
        <f t="shared" si="0"/>
        <v>#VALUE!</v>
      </c>
      <c r="AA32" s="55">
        <f t="shared" si="4"/>
        <v>0</v>
      </c>
      <c r="AB32" s="55">
        <f t="shared" si="5"/>
        <v>0</v>
      </c>
      <c r="AC32" s="55">
        <f t="shared" si="6"/>
        <v>0</v>
      </c>
      <c r="AD32" s="55">
        <f t="shared" si="7"/>
        <v>0</v>
      </c>
      <c r="AE32" s="55">
        <f t="shared" si="8"/>
        <v>0</v>
      </c>
    </row>
    <row r="33" spans="1:31" ht="14.25" x14ac:dyDescent="0.2">
      <c r="A33" s="64">
        <v>17</v>
      </c>
      <c r="B33" s="146"/>
      <c r="C33" s="144"/>
      <c r="D33" s="144"/>
      <c r="E33" s="144"/>
      <c r="F33" s="99" t="s">
        <v>100</v>
      </c>
      <c r="G33" s="99" t="str">
        <f t="shared" si="1"/>
        <v/>
      </c>
      <c r="H33" s="63" t="str">
        <f>IF(Summary!$D$18="","",Summary!$D$18)</f>
        <v/>
      </c>
      <c r="I33" s="63" t="str">
        <f>IF(Summary!$D$19="","",Summary!$D$19)</f>
        <v/>
      </c>
      <c r="J33" s="98" t="s">
        <v>130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1"/>
      <c r="X33" s="70" t="str">
        <f t="shared" si="2"/>
        <v/>
      </c>
      <c r="Y33" s="70" t="str">
        <f t="shared" si="3"/>
        <v/>
      </c>
      <c r="Z33" s="70" t="e">
        <f t="shared" si="0"/>
        <v>#VALUE!</v>
      </c>
      <c r="AA33" s="55">
        <f t="shared" si="4"/>
        <v>0</v>
      </c>
      <c r="AB33" s="55">
        <f t="shared" si="5"/>
        <v>0</v>
      </c>
      <c r="AC33" s="55">
        <f t="shared" si="6"/>
        <v>0</v>
      </c>
      <c r="AD33" s="55">
        <f t="shared" si="7"/>
        <v>0</v>
      </c>
      <c r="AE33" s="55">
        <f t="shared" si="8"/>
        <v>0</v>
      </c>
    </row>
    <row r="34" spans="1:31" ht="14.25" x14ac:dyDescent="0.2">
      <c r="A34" s="64">
        <v>18</v>
      </c>
      <c r="B34" s="146"/>
      <c r="C34" s="144"/>
      <c r="D34" s="144"/>
      <c r="E34" s="144"/>
      <c r="F34" s="99" t="s">
        <v>100</v>
      </c>
      <c r="G34" s="99" t="str">
        <f t="shared" si="1"/>
        <v/>
      </c>
      <c r="H34" s="63" t="str">
        <f>IF(Summary!$D$18="","",Summary!$D$18)</f>
        <v/>
      </c>
      <c r="I34" s="63" t="str">
        <f>IF(Summary!$D$19="","",Summary!$D$19)</f>
        <v/>
      </c>
      <c r="J34" s="98" t="s">
        <v>130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1"/>
      <c r="X34" s="70" t="str">
        <f t="shared" si="2"/>
        <v/>
      </c>
      <c r="Y34" s="70" t="str">
        <f t="shared" si="3"/>
        <v/>
      </c>
      <c r="Z34" s="70" t="e">
        <f t="shared" si="0"/>
        <v>#VALUE!</v>
      </c>
      <c r="AA34" s="55">
        <f t="shared" si="4"/>
        <v>0</v>
      </c>
      <c r="AB34" s="55">
        <f t="shared" si="5"/>
        <v>0</v>
      </c>
      <c r="AC34" s="55">
        <f t="shared" si="6"/>
        <v>0</v>
      </c>
      <c r="AD34" s="55">
        <f t="shared" si="7"/>
        <v>0</v>
      </c>
      <c r="AE34" s="55">
        <f t="shared" si="8"/>
        <v>0</v>
      </c>
    </row>
    <row r="35" spans="1:31" ht="14.25" x14ac:dyDescent="0.2">
      <c r="A35" s="64">
        <v>19</v>
      </c>
      <c r="B35" s="146"/>
      <c r="C35" s="144"/>
      <c r="D35" s="144"/>
      <c r="E35" s="144"/>
      <c r="F35" s="99" t="s">
        <v>100</v>
      </c>
      <c r="G35" s="99" t="str">
        <f t="shared" si="1"/>
        <v/>
      </c>
      <c r="H35" s="63" t="str">
        <f>IF(Summary!$D$18="","",Summary!$D$18)</f>
        <v/>
      </c>
      <c r="I35" s="63" t="str">
        <f>IF(Summary!$D$19="","",Summary!$D$19)</f>
        <v/>
      </c>
      <c r="J35" s="98" t="s">
        <v>130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91"/>
      <c r="X35" s="70" t="str">
        <f t="shared" si="2"/>
        <v/>
      </c>
      <c r="Y35" s="70" t="str">
        <f t="shared" si="3"/>
        <v/>
      </c>
      <c r="Z35" s="70" t="e">
        <f t="shared" si="0"/>
        <v>#VALUE!</v>
      </c>
      <c r="AA35" s="55">
        <f t="shared" si="4"/>
        <v>0</v>
      </c>
      <c r="AB35" s="55">
        <f t="shared" si="5"/>
        <v>0</v>
      </c>
      <c r="AC35" s="55">
        <f t="shared" si="6"/>
        <v>0</v>
      </c>
      <c r="AD35" s="55">
        <f t="shared" si="7"/>
        <v>0</v>
      </c>
      <c r="AE35" s="55">
        <f t="shared" si="8"/>
        <v>0</v>
      </c>
    </row>
    <row r="36" spans="1:31" ht="14.25" x14ac:dyDescent="0.2">
      <c r="A36" s="64">
        <v>20</v>
      </c>
      <c r="B36" s="146"/>
      <c r="C36" s="144"/>
      <c r="D36" s="144"/>
      <c r="E36" s="144"/>
      <c r="F36" s="99" t="s">
        <v>100</v>
      </c>
      <c r="G36" s="99" t="str">
        <f t="shared" si="1"/>
        <v/>
      </c>
      <c r="H36" s="63" t="str">
        <f>IF(Summary!$D$18="","",Summary!$D$18)</f>
        <v/>
      </c>
      <c r="I36" s="63" t="str">
        <f>IF(Summary!$D$19="","",Summary!$D$19)</f>
        <v/>
      </c>
      <c r="J36" s="98" t="s">
        <v>130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91"/>
      <c r="X36" s="70" t="str">
        <f t="shared" si="2"/>
        <v/>
      </c>
      <c r="Y36" s="70" t="str">
        <f t="shared" si="3"/>
        <v/>
      </c>
      <c r="Z36" s="70" t="e">
        <f t="shared" si="0"/>
        <v>#VALUE!</v>
      </c>
      <c r="AA36" s="55">
        <f t="shared" si="4"/>
        <v>0</v>
      </c>
      <c r="AB36" s="55">
        <f t="shared" si="5"/>
        <v>0</v>
      </c>
      <c r="AC36" s="55">
        <f t="shared" si="6"/>
        <v>0</v>
      </c>
      <c r="AD36" s="55">
        <f t="shared" si="7"/>
        <v>0</v>
      </c>
      <c r="AE36" s="55">
        <f t="shared" si="8"/>
        <v>0</v>
      </c>
    </row>
    <row r="37" spans="1:31" ht="14.25" x14ac:dyDescent="0.2">
      <c r="A37" s="64">
        <v>21</v>
      </c>
      <c r="B37" s="146"/>
      <c r="C37" s="144"/>
      <c r="D37" s="144"/>
      <c r="E37" s="144"/>
      <c r="F37" s="99" t="s">
        <v>100</v>
      </c>
      <c r="G37" s="99" t="str">
        <f t="shared" si="1"/>
        <v/>
      </c>
      <c r="H37" s="63" t="str">
        <f>IF(Summary!$D$18="","",Summary!$D$18)</f>
        <v/>
      </c>
      <c r="I37" s="63" t="str">
        <f>IF(Summary!$D$19="","",Summary!$D$19)</f>
        <v/>
      </c>
      <c r="J37" s="98" t="s">
        <v>130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5"/>
      <c r="W37" s="91"/>
      <c r="X37" s="70" t="str">
        <f t="shared" si="2"/>
        <v/>
      </c>
      <c r="Y37" s="70" t="str">
        <f t="shared" si="3"/>
        <v/>
      </c>
      <c r="Z37" s="70" t="e">
        <f t="shared" si="0"/>
        <v>#VALUE!</v>
      </c>
      <c r="AA37" s="55">
        <f t="shared" si="4"/>
        <v>0</v>
      </c>
      <c r="AB37" s="55">
        <f t="shared" si="5"/>
        <v>0</v>
      </c>
      <c r="AC37" s="55">
        <f t="shared" si="6"/>
        <v>0</v>
      </c>
      <c r="AD37" s="55">
        <f t="shared" si="7"/>
        <v>0</v>
      </c>
      <c r="AE37" s="55">
        <f t="shared" si="8"/>
        <v>0</v>
      </c>
    </row>
    <row r="38" spans="1:31" ht="14.25" x14ac:dyDescent="0.2">
      <c r="A38" s="64">
        <v>22</v>
      </c>
      <c r="B38" s="146"/>
      <c r="C38" s="144"/>
      <c r="D38" s="144"/>
      <c r="E38" s="144"/>
      <c r="F38" s="99" t="s">
        <v>100</v>
      </c>
      <c r="G38" s="99" t="str">
        <f t="shared" si="1"/>
        <v/>
      </c>
      <c r="H38" s="63" t="str">
        <f>IF(Summary!$D$18="","",Summary!$D$18)</f>
        <v/>
      </c>
      <c r="I38" s="63" t="str">
        <f>IF(Summary!$D$19="","",Summary!$D$19)</f>
        <v/>
      </c>
      <c r="J38" s="98" t="s">
        <v>130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5"/>
      <c r="W38" s="91"/>
      <c r="X38" s="70" t="str">
        <f t="shared" si="2"/>
        <v/>
      </c>
      <c r="Y38" s="70" t="str">
        <f t="shared" si="3"/>
        <v/>
      </c>
      <c r="Z38" s="70" t="e">
        <f t="shared" si="0"/>
        <v>#VALUE!</v>
      </c>
      <c r="AA38" s="55">
        <f t="shared" si="4"/>
        <v>0</v>
      </c>
      <c r="AB38" s="55">
        <f t="shared" si="5"/>
        <v>0</v>
      </c>
      <c r="AC38" s="55">
        <f t="shared" si="6"/>
        <v>0</v>
      </c>
      <c r="AD38" s="55">
        <f t="shared" si="7"/>
        <v>0</v>
      </c>
      <c r="AE38" s="55">
        <f t="shared" si="8"/>
        <v>0</v>
      </c>
    </row>
    <row r="39" spans="1:31" ht="14.25" x14ac:dyDescent="0.2">
      <c r="A39" s="64">
        <v>23</v>
      </c>
      <c r="B39" s="146"/>
      <c r="C39" s="144"/>
      <c r="D39" s="144"/>
      <c r="E39" s="144"/>
      <c r="F39" s="99" t="s">
        <v>100</v>
      </c>
      <c r="G39" s="99" t="str">
        <f t="shared" si="1"/>
        <v/>
      </c>
      <c r="H39" s="63" t="str">
        <f>IF(Summary!$D$18="","",Summary!$D$18)</f>
        <v/>
      </c>
      <c r="I39" s="63" t="str">
        <f>IF(Summary!$D$19="","",Summary!$D$19)</f>
        <v/>
      </c>
      <c r="J39" s="98" t="s">
        <v>130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5"/>
      <c r="W39" s="91"/>
      <c r="X39" s="70" t="str">
        <f t="shared" si="2"/>
        <v/>
      </c>
      <c r="Y39" s="70" t="str">
        <f t="shared" si="3"/>
        <v/>
      </c>
      <c r="Z39" s="70" t="e">
        <f t="shared" si="0"/>
        <v>#VALUE!</v>
      </c>
      <c r="AA39" s="55">
        <f t="shared" si="4"/>
        <v>0</v>
      </c>
      <c r="AB39" s="55">
        <f t="shared" si="5"/>
        <v>0</v>
      </c>
      <c r="AC39" s="55">
        <f t="shared" si="6"/>
        <v>0</v>
      </c>
      <c r="AD39" s="55">
        <f t="shared" si="7"/>
        <v>0</v>
      </c>
      <c r="AE39" s="55">
        <f t="shared" si="8"/>
        <v>0</v>
      </c>
    </row>
    <row r="40" spans="1:31" ht="14.25" x14ac:dyDescent="0.2">
      <c r="A40" s="64">
        <v>24</v>
      </c>
      <c r="B40" s="146"/>
      <c r="C40" s="144"/>
      <c r="D40" s="144"/>
      <c r="E40" s="144"/>
      <c r="F40" s="99" t="s">
        <v>100</v>
      </c>
      <c r="G40" s="99" t="str">
        <f t="shared" si="1"/>
        <v/>
      </c>
      <c r="H40" s="63" t="str">
        <f>IF(Summary!$D$18="","",Summary!$D$18)</f>
        <v/>
      </c>
      <c r="I40" s="63" t="str">
        <f>IF(Summary!$D$19="","",Summary!$D$19)</f>
        <v/>
      </c>
      <c r="J40" s="98" t="s">
        <v>130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5"/>
      <c r="W40" s="91"/>
      <c r="X40" s="70" t="str">
        <f t="shared" si="2"/>
        <v/>
      </c>
      <c r="Y40" s="70" t="str">
        <f t="shared" si="3"/>
        <v/>
      </c>
      <c r="Z40" s="70" t="e">
        <f t="shared" si="0"/>
        <v>#VALUE!</v>
      </c>
      <c r="AA40" s="55">
        <f t="shared" si="4"/>
        <v>0</v>
      </c>
      <c r="AB40" s="55">
        <f t="shared" si="5"/>
        <v>0</v>
      </c>
      <c r="AC40" s="55">
        <f t="shared" si="6"/>
        <v>0</v>
      </c>
      <c r="AD40" s="55">
        <f t="shared" si="7"/>
        <v>0</v>
      </c>
      <c r="AE40" s="55">
        <f t="shared" si="8"/>
        <v>0</v>
      </c>
    </row>
    <row r="41" spans="1:31" ht="15" thickBot="1" x14ac:dyDescent="0.25">
      <c r="A41" s="65">
        <v>25</v>
      </c>
      <c r="B41" s="165"/>
      <c r="C41" s="163"/>
      <c r="D41" s="163"/>
      <c r="E41" s="163"/>
      <c r="F41" s="101" t="s">
        <v>100</v>
      </c>
      <c r="G41" s="101" t="str">
        <f t="shared" si="1"/>
        <v/>
      </c>
      <c r="H41" s="66" t="str">
        <f>IF(Summary!$D$18="","",Summary!$D$18)</f>
        <v/>
      </c>
      <c r="I41" s="66" t="str">
        <f>IF(Summary!$D$19="","",Summary!$D$19)</f>
        <v/>
      </c>
      <c r="J41" s="101" t="s">
        <v>130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91"/>
      <c r="X41" s="70" t="str">
        <f t="shared" si="2"/>
        <v/>
      </c>
      <c r="Y41" s="70" t="str">
        <f t="shared" si="3"/>
        <v/>
      </c>
      <c r="Z41" s="70" t="e">
        <f t="shared" si="0"/>
        <v>#VALUE!</v>
      </c>
      <c r="AA41" s="55">
        <f t="shared" si="4"/>
        <v>0</v>
      </c>
      <c r="AB41" s="55">
        <f t="shared" si="5"/>
        <v>0</v>
      </c>
      <c r="AC41" s="55">
        <f t="shared" si="6"/>
        <v>0</v>
      </c>
      <c r="AD41" s="55">
        <f t="shared" si="7"/>
        <v>0</v>
      </c>
      <c r="AE41" s="55">
        <f t="shared" si="8"/>
        <v>0</v>
      </c>
    </row>
    <row r="42" spans="1:31" ht="14.25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91"/>
      <c r="X42" s="91"/>
      <c r="Y42" s="91"/>
      <c r="Z42" s="91"/>
      <c r="AA42" s="55">
        <f>SUM(AA17:AA41)</f>
        <v>0</v>
      </c>
      <c r="AB42" s="55">
        <f>SUM(AB17:AB41)</f>
        <v>0</v>
      </c>
      <c r="AC42" s="55">
        <f>SUM(AC17:AC41)</f>
        <v>0</v>
      </c>
      <c r="AD42" s="55">
        <f>SUM(AD17:AD41)</f>
        <v>0</v>
      </c>
      <c r="AE42" s="55">
        <f>SUM(AE17:AE41)</f>
        <v>0</v>
      </c>
    </row>
    <row r="43" spans="1:31" ht="18" x14ac:dyDescent="0.25">
      <c r="A43" s="13"/>
      <c r="B43" s="13"/>
      <c r="C43" s="127" t="s">
        <v>65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 t="s">
        <v>131</v>
      </c>
      <c r="O43" s="128"/>
      <c r="P43" s="128"/>
      <c r="Q43" s="13"/>
      <c r="R43" s="13"/>
      <c r="S43" s="13"/>
      <c r="T43" s="13"/>
      <c r="U43" s="13"/>
      <c r="V43" s="13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" x14ac:dyDescent="0.25">
      <c r="A44" s="13"/>
      <c r="B44" s="13"/>
      <c r="C44" s="127" t="s">
        <v>67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6" t="s">
        <v>132</v>
      </c>
      <c r="O44" s="126"/>
      <c r="P44" s="126"/>
      <c r="Q44" s="13"/>
      <c r="R44" s="13"/>
      <c r="S44" s="13"/>
      <c r="T44" s="13"/>
      <c r="U44" s="13"/>
      <c r="V44" s="13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8" x14ac:dyDescent="0.25">
      <c r="A45" s="13"/>
      <c r="B45" s="13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126" t="s">
        <v>133</v>
      </c>
      <c r="O45" s="126"/>
      <c r="P45" s="126"/>
      <c r="Q45" s="13"/>
      <c r="R45" s="13"/>
      <c r="S45" s="13"/>
      <c r="T45" s="13"/>
      <c r="U45" s="13"/>
      <c r="V45" s="13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" x14ac:dyDescent="0.2">
      <c r="A46" s="13"/>
      <c r="B46" s="1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26" t="s">
        <v>133</v>
      </c>
      <c r="O46" s="126"/>
      <c r="P46" s="126"/>
      <c r="Q46" s="13"/>
      <c r="R46" s="13"/>
      <c r="S46" s="13"/>
      <c r="T46" s="13"/>
      <c r="U46" s="13"/>
      <c r="V46" s="13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5" x14ac:dyDescent="0.2">
      <c r="A47" s="13"/>
      <c r="B47" s="1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26" t="s">
        <v>133</v>
      </c>
      <c r="O47" s="126"/>
      <c r="P47" s="126"/>
      <c r="Q47" s="13"/>
      <c r="R47" s="13"/>
      <c r="S47" s="13"/>
      <c r="T47" s="13"/>
      <c r="U47" s="13"/>
      <c r="V47" s="13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 ht="1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26" t="s">
        <v>134</v>
      </c>
      <c r="O48" s="126"/>
      <c r="P48" s="126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:22" ht="15" x14ac:dyDescent="0.2">
      <c r="A49" s="67" t="s">
        <v>8</v>
      </c>
      <c r="B49" s="67"/>
      <c r="C49" s="6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91"/>
      <c r="R49" s="91"/>
      <c r="S49" s="91"/>
      <c r="T49" s="91"/>
      <c r="U49" s="91"/>
      <c r="V49" s="91"/>
    </row>
    <row r="50" spans="1:22" ht="14.25" customHeight="1" x14ac:dyDescent="0.2">
      <c r="A50" s="68" t="s">
        <v>135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5.75" x14ac:dyDescent="0.25">
      <c r="A51" s="69" t="s">
        <v>136</v>
      </c>
      <c r="B51" s="67"/>
      <c r="C51" s="67"/>
      <c r="D51" s="67"/>
      <c r="E51" s="67"/>
      <c r="F51" s="67"/>
      <c r="G51" s="67"/>
      <c r="H51" s="67"/>
      <c r="I51" s="13"/>
      <c r="J51" s="13"/>
      <c r="K51" s="13"/>
      <c r="L51" s="13"/>
      <c r="M51" s="13"/>
      <c r="N51" s="13"/>
      <c r="O51" s="91"/>
      <c r="P51" s="91"/>
      <c r="Q51" s="91"/>
      <c r="R51" s="91"/>
      <c r="S51" s="91"/>
      <c r="T51" s="91"/>
      <c r="U51" s="91"/>
      <c r="V51" s="91"/>
    </row>
    <row r="52" spans="1:22" ht="15.75" x14ac:dyDescent="0.25">
      <c r="A52" s="69" t="s">
        <v>137</v>
      </c>
      <c r="B52" s="67"/>
      <c r="C52" s="67"/>
      <c r="D52" s="67"/>
      <c r="E52" s="67"/>
      <c r="F52" s="67"/>
      <c r="G52" s="67"/>
      <c r="H52" s="67"/>
      <c r="I52" s="67"/>
      <c r="J52" s="67"/>
      <c r="K52" s="13"/>
      <c r="L52" s="13"/>
      <c r="M52" s="13"/>
      <c r="N52" s="13"/>
      <c r="O52" s="91"/>
      <c r="P52" s="91"/>
      <c r="Q52" s="91"/>
      <c r="R52" s="91"/>
      <c r="S52" s="91"/>
      <c r="T52" s="91"/>
      <c r="U52" s="91"/>
      <c r="V52" s="91"/>
    </row>
    <row r="53" spans="1:22" ht="15.75" x14ac:dyDescent="0.25">
      <c r="A53" s="69" t="s">
        <v>138</v>
      </c>
      <c r="B53" s="67"/>
      <c r="C53" s="67"/>
      <c r="D53" s="67"/>
      <c r="E53" s="67"/>
      <c r="F53" s="67"/>
      <c r="G53" s="67"/>
      <c r="H53" s="67"/>
      <c r="I53" s="67"/>
      <c r="J53" s="67"/>
      <c r="K53" s="13"/>
      <c r="L53" s="13"/>
      <c r="M53" s="13"/>
      <c r="N53" s="13"/>
      <c r="O53" s="91"/>
      <c r="P53" s="91"/>
      <c r="Q53" s="91"/>
      <c r="R53" s="91"/>
      <c r="S53" s="91"/>
      <c r="T53" s="91"/>
      <c r="U53" s="91"/>
      <c r="V53" s="91"/>
    </row>
    <row r="54" spans="1:22" ht="15.75" x14ac:dyDescent="0.25">
      <c r="A54" s="69" t="s">
        <v>139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5"/>
      <c r="N54" s="5"/>
      <c r="O54" s="91"/>
      <c r="P54" s="91"/>
      <c r="Q54" s="91"/>
      <c r="R54" s="91"/>
      <c r="S54" s="91"/>
      <c r="T54" s="91"/>
      <c r="U54" s="91"/>
      <c r="V54" s="91"/>
    </row>
    <row r="55" spans="1:22" ht="15.75" x14ac:dyDescent="0.25">
      <c r="A55" s="69" t="s">
        <v>140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5"/>
      <c r="N55" s="5"/>
      <c r="O55" s="91"/>
      <c r="P55" s="91"/>
      <c r="Q55" s="91"/>
      <c r="R55" s="91"/>
      <c r="S55" s="91"/>
      <c r="T55" s="91"/>
      <c r="U55" s="91"/>
      <c r="V55" s="91"/>
    </row>
  </sheetData>
  <sheetProtection insertRows="0"/>
  <mergeCells count="239">
    <mergeCell ref="N48:P48"/>
    <mergeCell ref="N44:P44"/>
    <mergeCell ref="N45:P45"/>
    <mergeCell ref="N46:P46"/>
    <mergeCell ref="N47:P47"/>
    <mergeCell ref="B2:S2"/>
    <mergeCell ref="N43:P43"/>
    <mergeCell ref="C44:M44"/>
    <mergeCell ref="O41:P41"/>
    <mergeCell ref="Q41:R41"/>
    <mergeCell ref="C43:M43"/>
    <mergeCell ref="S41:T41"/>
    <mergeCell ref="O40:P40"/>
    <mergeCell ref="Q40:R40"/>
    <mergeCell ref="S40:T40"/>
    <mergeCell ref="M38:N38"/>
    <mergeCell ref="O37:P37"/>
    <mergeCell ref="Q37:R37"/>
    <mergeCell ref="S37:T37"/>
    <mergeCell ref="D28:E28"/>
    <mergeCell ref="K28:L28"/>
    <mergeCell ref="M28:N28"/>
    <mergeCell ref="O27:P27"/>
    <mergeCell ref="Q27:R27"/>
    <mergeCell ref="U41:V41"/>
    <mergeCell ref="B41:C41"/>
    <mergeCell ref="D41:E41"/>
    <mergeCell ref="K41:L41"/>
    <mergeCell ref="M41:N41"/>
    <mergeCell ref="D39:E39"/>
    <mergeCell ref="K39:L39"/>
    <mergeCell ref="M39:N39"/>
    <mergeCell ref="O38:P38"/>
    <mergeCell ref="Q38:R38"/>
    <mergeCell ref="S38:T38"/>
    <mergeCell ref="U40:V40"/>
    <mergeCell ref="B40:C40"/>
    <mergeCell ref="D40:E40"/>
    <mergeCell ref="K40:L40"/>
    <mergeCell ref="M40:N40"/>
    <mergeCell ref="O39:P39"/>
    <mergeCell ref="Q39:R39"/>
    <mergeCell ref="S39:T39"/>
    <mergeCell ref="U39:V39"/>
    <mergeCell ref="B39:C39"/>
    <mergeCell ref="B38:C38"/>
    <mergeCell ref="D38:E38"/>
    <mergeCell ref="K38:L38"/>
    <mergeCell ref="U37:V37"/>
    <mergeCell ref="B37:C37"/>
    <mergeCell ref="D37:E37"/>
    <mergeCell ref="K37:L37"/>
    <mergeCell ref="M37:N37"/>
    <mergeCell ref="O31:P31"/>
    <mergeCell ref="Q31:R31"/>
    <mergeCell ref="S31:T31"/>
    <mergeCell ref="Q32:R32"/>
    <mergeCell ref="S32:T32"/>
    <mergeCell ref="B34:C34"/>
    <mergeCell ref="D34:E34"/>
    <mergeCell ref="K34:L34"/>
    <mergeCell ref="M34:N34"/>
    <mergeCell ref="O34:P34"/>
    <mergeCell ref="Q34:R34"/>
    <mergeCell ref="S34:T34"/>
    <mergeCell ref="U33:V33"/>
    <mergeCell ref="B33:C33"/>
    <mergeCell ref="D33:E33"/>
    <mergeCell ref="K33:L33"/>
    <mergeCell ref="M33:N33"/>
    <mergeCell ref="O33:P33"/>
    <mergeCell ref="Q33:R33"/>
    <mergeCell ref="U38:V38"/>
    <mergeCell ref="D30:E30"/>
    <mergeCell ref="K30:L30"/>
    <mergeCell ref="M30:N30"/>
    <mergeCell ref="O29:P29"/>
    <mergeCell ref="Q29:R29"/>
    <mergeCell ref="S29:T29"/>
    <mergeCell ref="U31:V31"/>
    <mergeCell ref="B31:C31"/>
    <mergeCell ref="D31:E31"/>
    <mergeCell ref="K31:L31"/>
    <mergeCell ref="M31:N31"/>
    <mergeCell ref="O30:P30"/>
    <mergeCell ref="Q30:R30"/>
    <mergeCell ref="S30:T30"/>
    <mergeCell ref="U30:V30"/>
    <mergeCell ref="B30:C30"/>
    <mergeCell ref="U32:V32"/>
    <mergeCell ref="B32:C32"/>
    <mergeCell ref="D32:E32"/>
    <mergeCell ref="K32:L32"/>
    <mergeCell ref="M32:N32"/>
    <mergeCell ref="O32:P32"/>
    <mergeCell ref="U34:V34"/>
    <mergeCell ref="U29:V29"/>
    <mergeCell ref="B29:C29"/>
    <mergeCell ref="D29:E29"/>
    <mergeCell ref="K29:L29"/>
    <mergeCell ref="M29:N29"/>
    <mergeCell ref="O28:P28"/>
    <mergeCell ref="Q28:R28"/>
    <mergeCell ref="S28:T28"/>
    <mergeCell ref="U28:V28"/>
    <mergeCell ref="B28:C28"/>
    <mergeCell ref="D26:E26"/>
    <mergeCell ref="K26:L26"/>
    <mergeCell ref="M26:N26"/>
    <mergeCell ref="O25:P25"/>
    <mergeCell ref="Q25:R25"/>
    <mergeCell ref="S25:T25"/>
    <mergeCell ref="U27:V27"/>
    <mergeCell ref="B27:C27"/>
    <mergeCell ref="D27:E27"/>
    <mergeCell ref="K27:L27"/>
    <mergeCell ref="M27:N27"/>
    <mergeCell ref="O26:P26"/>
    <mergeCell ref="Q26:R26"/>
    <mergeCell ref="S26:T26"/>
    <mergeCell ref="U26:V26"/>
    <mergeCell ref="B26:C26"/>
    <mergeCell ref="S27:T27"/>
    <mergeCell ref="D24:E24"/>
    <mergeCell ref="K24:L24"/>
    <mergeCell ref="M24:N24"/>
    <mergeCell ref="O23:P23"/>
    <mergeCell ref="Q23:R23"/>
    <mergeCell ref="S23:T23"/>
    <mergeCell ref="U25:V25"/>
    <mergeCell ref="B25:C25"/>
    <mergeCell ref="D25:E25"/>
    <mergeCell ref="K25:L25"/>
    <mergeCell ref="M25:N25"/>
    <mergeCell ref="O24:P24"/>
    <mergeCell ref="Q24:R24"/>
    <mergeCell ref="S24:T24"/>
    <mergeCell ref="U24:V24"/>
    <mergeCell ref="B24:C24"/>
    <mergeCell ref="U23:V23"/>
    <mergeCell ref="B23:C23"/>
    <mergeCell ref="D23:E23"/>
    <mergeCell ref="K23:L23"/>
    <mergeCell ref="M23:N23"/>
    <mergeCell ref="O22:P22"/>
    <mergeCell ref="Q22:R22"/>
    <mergeCell ref="S22:T22"/>
    <mergeCell ref="U22:V22"/>
    <mergeCell ref="B22:C22"/>
    <mergeCell ref="D21:E21"/>
    <mergeCell ref="K21:L21"/>
    <mergeCell ref="M21:N21"/>
    <mergeCell ref="O20:P20"/>
    <mergeCell ref="Q20:R20"/>
    <mergeCell ref="S20:T20"/>
    <mergeCell ref="U20:V20"/>
    <mergeCell ref="B20:C20"/>
    <mergeCell ref="D22:E22"/>
    <mergeCell ref="K22:L22"/>
    <mergeCell ref="M22:N22"/>
    <mergeCell ref="O21:P21"/>
    <mergeCell ref="Q21:R21"/>
    <mergeCell ref="S21:T21"/>
    <mergeCell ref="D20:E20"/>
    <mergeCell ref="K20:L20"/>
    <mergeCell ref="M20:N20"/>
    <mergeCell ref="U21:V21"/>
    <mergeCell ref="B21:C21"/>
    <mergeCell ref="E13:K13"/>
    <mergeCell ref="Q19:R19"/>
    <mergeCell ref="U17:V17"/>
    <mergeCell ref="O16:P16"/>
    <mergeCell ref="S18:T18"/>
    <mergeCell ref="U18:V18"/>
    <mergeCell ref="M17:N17"/>
    <mergeCell ref="O17:P17"/>
    <mergeCell ref="Q17:R17"/>
    <mergeCell ref="S17:T17"/>
    <mergeCell ref="S19:T19"/>
    <mergeCell ref="U19:V19"/>
    <mergeCell ref="M18:N18"/>
    <mergeCell ref="O18:P18"/>
    <mergeCell ref="K19:L19"/>
    <mergeCell ref="M19:N19"/>
    <mergeCell ref="O19:P19"/>
    <mergeCell ref="B3:S3"/>
    <mergeCell ref="B4:S4"/>
    <mergeCell ref="S16:T16"/>
    <mergeCell ref="S15:V15"/>
    <mergeCell ref="O15:R15"/>
    <mergeCell ref="A7:D7"/>
    <mergeCell ref="A6:D6"/>
    <mergeCell ref="B8:D8"/>
    <mergeCell ref="E6:K6"/>
    <mergeCell ref="E7:K7"/>
    <mergeCell ref="E8:K8"/>
    <mergeCell ref="E9:K9"/>
    <mergeCell ref="A13:D13"/>
    <mergeCell ref="B15:E15"/>
    <mergeCell ref="A9:D9"/>
    <mergeCell ref="A10:D10"/>
    <mergeCell ref="A11:D11"/>
    <mergeCell ref="A12:D12"/>
    <mergeCell ref="E10:K10"/>
    <mergeCell ref="E11:K11"/>
    <mergeCell ref="E12:K12"/>
    <mergeCell ref="U16:V16"/>
    <mergeCell ref="K15:N15"/>
    <mergeCell ref="K16:L16"/>
    <mergeCell ref="B19:C19"/>
    <mergeCell ref="D19:E19"/>
    <mergeCell ref="Q16:R16"/>
    <mergeCell ref="B18:C18"/>
    <mergeCell ref="D18:E18"/>
    <mergeCell ref="K18:L18"/>
    <mergeCell ref="Q18:R18"/>
    <mergeCell ref="B17:C17"/>
    <mergeCell ref="D17:E17"/>
    <mergeCell ref="K17:L17"/>
    <mergeCell ref="B16:C16"/>
    <mergeCell ref="D16:E16"/>
    <mergeCell ref="M16:N16"/>
    <mergeCell ref="S33:T33"/>
    <mergeCell ref="U36:V36"/>
    <mergeCell ref="B36:C36"/>
    <mergeCell ref="D36:E36"/>
    <mergeCell ref="K36:L36"/>
    <mergeCell ref="M36:N36"/>
    <mergeCell ref="O36:P36"/>
    <mergeCell ref="Q36:R36"/>
    <mergeCell ref="S36:T36"/>
    <mergeCell ref="U35:V35"/>
    <mergeCell ref="B35:C35"/>
    <mergeCell ref="D35:E35"/>
    <mergeCell ref="K35:L35"/>
    <mergeCell ref="M35:N35"/>
    <mergeCell ref="O35:P35"/>
    <mergeCell ref="Q35:R35"/>
    <mergeCell ref="S35:T35"/>
  </mergeCells>
  <phoneticPr fontId="10" type="noConversion"/>
  <dataValidations count="2">
    <dataValidation type="list" allowBlank="1" showInputMessage="1" showErrorMessage="1" sqref="F17:F41">
      <formula1>Sex</formula1>
    </dataValidation>
    <dataValidation type="list" allowBlank="1" showInputMessage="1" showErrorMessage="1" sqref="J17:J41">
      <formula1>Room</formula1>
    </dataValidation>
  </dataValidations>
  <pageMargins left="0.75" right="0.75" top="1" bottom="1" header="0.5" footer="0.5"/>
  <pageSetup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workbookViewId="0">
      <selection activeCell="F26" sqref="F26"/>
    </sheetView>
  </sheetViews>
  <sheetFormatPr defaultRowHeight="12.75" x14ac:dyDescent="0.2"/>
  <cols>
    <col min="2" max="2" width="16.140625" bestFit="1" customWidth="1"/>
    <col min="4" max="4" width="16.5703125" bestFit="1" customWidth="1"/>
    <col min="6" max="6" width="16.5703125" bestFit="1" customWidth="1"/>
    <col min="8" max="8" width="16.5703125" bestFit="1" customWidth="1"/>
    <col min="12" max="12" width="16.5703125" bestFit="1" customWidth="1"/>
  </cols>
  <sheetData>
    <row r="3" spans="2:12" ht="14.25" x14ac:dyDescent="0.2">
      <c r="B3" s="97" t="s">
        <v>73</v>
      </c>
      <c r="C3" s="97"/>
      <c r="D3" s="97" t="s">
        <v>85</v>
      </c>
      <c r="E3" s="91"/>
      <c r="F3" s="97" t="s">
        <v>141</v>
      </c>
      <c r="G3" s="91"/>
      <c r="H3" s="97" t="s">
        <v>142</v>
      </c>
      <c r="I3" s="91"/>
      <c r="J3" s="97" t="s">
        <v>84</v>
      </c>
      <c r="K3" s="91"/>
      <c r="L3" s="97" t="s">
        <v>116</v>
      </c>
    </row>
    <row r="4" spans="2:12" ht="14.25" x14ac:dyDescent="0.2">
      <c r="B4" s="97"/>
      <c r="C4" s="97"/>
      <c r="D4" s="97"/>
      <c r="E4" s="91"/>
      <c r="F4" s="97"/>
      <c r="G4" s="91"/>
      <c r="H4" s="97"/>
      <c r="I4" s="91"/>
      <c r="J4" s="97"/>
      <c r="K4" s="91"/>
      <c r="L4" s="97"/>
    </row>
    <row r="5" spans="2:12" ht="14.25" x14ac:dyDescent="0.2">
      <c r="B5" s="22" t="s">
        <v>143</v>
      </c>
      <c r="C5" s="91"/>
      <c r="D5" s="22" t="s">
        <v>90</v>
      </c>
      <c r="E5" s="91"/>
      <c r="F5" s="22" t="s">
        <v>54</v>
      </c>
      <c r="G5" s="91"/>
      <c r="H5" s="22" t="s">
        <v>144</v>
      </c>
      <c r="I5" s="91"/>
      <c r="J5" s="22" t="s">
        <v>88</v>
      </c>
      <c r="K5" s="91"/>
      <c r="L5" s="22" t="s">
        <v>125</v>
      </c>
    </row>
    <row r="6" spans="2:12" ht="14.25" x14ac:dyDescent="0.2">
      <c r="B6" s="22" t="s">
        <v>145</v>
      </c>
      <c r="C6" s="91"/>
      <c r="D6" s="22" t="s">
        <v>146</v>
      </c>
      <c r="E6" s="91"/>
      <c r="F6" s="22" t="s">
        <v>55</v>
      </c>
      <c r="G6" s="91"/>
      <c r="H6" s="22" t="s">
        <v>147</v>
      </c>
      <c r="I6" s="91"/>
      <c r="J6" s="22" t="s">
        <v>89</v>
      </c>
      <c r="K6" s="91"/>
      <c r="L6" s="22" t="s">
        <v>148</v>
      </c>
    </row>
    <row r="7" spans="2:12" ht="14.25" x14ac:dyDescent="0.2">
      <c r="B7" s="22" t="s">
        <v>149</v>
      </c>
      <c r="C7" s="91"/>
      <c r="D7" s="22" t="s">
        <v>92</v>
      </c>
      <c r="E7" s="91"/>
      <c r="F7" s="22" t="s">
        <v>56</v>
      </c>
      <c r="G7" s="91"/>
      <c r="H7" s="22"/>
      <c r="I7" s="91"/>
      <c r="J7" s="91"/>
      <c r="K7" s="91"/>
      <c r="L7" s="22" t="s">
        <v>150</v>
      </c>
    </row>
    <row r="8" spans="2:12" ht="14.25" x14ac:dyDescent="0.2">
      <c r="B8" s="22" t="s">
        <v>151</v>
      </c>
      <c r="C8" s="91"/>
      <c r="D8" s="22" t="s">
        <v>93</v>
      </c>
      <c r="E8" s="91"/>
      <c r="F8" s="22" t="s">
        <v>95</v>
      </c>
      <c r="G8" s="91"/>
      <c r="H8" s="22"/>
      <c r="I8" s="91"/>
      <c r="J8" s="91"/>
      <c r="K8" s="91"/>
      <c r="L8" s="22" t="s">
        <v>152</v>
      </c>
    </row>
    <row r="9" spans="2:12" ht="14.25" x14ac:dyDescent="0.2">
      <c r="B9" s="22" t="s">
        <v>153</v>
      </c>
      <c r="C9" s="91"/>
      <c r="D9" s="22" t="s">
        <v>94</v>
      </c>
      <c r="E9" s="91"/>
      <c r="F9" s="22" t="s">
        <v>96</v>
      </c>
      <c r="G9" s="91"/>
      <c r="H9" s="22"/>
      <c r="I9" s="91"/>
      <c r="J9" s="91"/>
      <c r="K9" s="91"/>
      <c r="L9" s="22" t="s">
        <v>154</v>
      </c>
    </row>
    <row r="10" spans="2:12" ht="14.25" x14ac:dyDescent="0.2">
      <c r="B10" s="22" t="s">
        <v>155</v>
      </c>
      <c r="C10" s="91"/>
      <c r="D10" s="91"/>
      <c r="E10" s="91"/>
      <c r="F10" s="22" t="s">
        <v>97</v>
      </c>
      <c r="G10" s="91"/>
      <c r="H10" s="22"/>
      <c r="I10" s="91"/>
      <c r="J10" s="91"/>
      <c r="K10" s="91"/>
      <c r="L10" s="91"/>
    </row>
    <row r="11" spans="2:12" ht="14.25" x14ac:dyDescent="0.2">
      <c r="B11" s="22" t="s">
        <v>156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2:12" ht="14.25" x14ac:dyDescent="0.2">
      <c r="B12" s="22" t="s">
        <v>157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ht="14.25" x14ac:dyDescent="0.2">
      <c r="B13" s="22" t="s">
        <v>158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 ht="14.25" x14ac:dyDescent="0.2">
      <c r="B14" s="22" t="s">
        <v>159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14.25" x14ac:dyDescent="0.2">
      <c r="B15" s="22" t="s">
        <v>160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 ht="14.25" x14ac:dyDescent="0.2">
      <c r="B16" s="22" t="s">
        <v>161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6" ht="14.25" x14ac:dyDescent="0.2">
      <c r="B17" s="22" t="s">
        <v>162</v>
      </c>
      <c r="C17" s="91"/>
      <c r="D17" s="91"/>
      <c r="E17" s="91"/>
      <c r="F17" s="91"/>
    </row>
    <row r="23" spans="2:6" ht="14.25" x14ac:dyDescent="0.2">
      <c r="B23" s="97" t="s">
        <v>163</v>
      </c>
      <c r="C23" s="91"/>
      <c r="D23" s="91"/>
      <c r="E23" s="91"/>
      <c r="F23" s="97" t="s">
        <v>164</v>
      </c>
    </row>
    <row r="24" spans="2:6" ht="14.25" x14ac:dyDescent="0.2">
      <c r="B24" s="97"/>
      <c r="C24" s="91"/>
      <c r="D24" s="91"/>
      <c r="E24" s="91"/>
      <c r="F24" s="97"/>
    </row>
    <row r="25" spans="2:6" ht="14.25" x14ac:dyDescent="0.2">
      <c r="B25" s="22" t="s">
        <v>165</v>
      </c>
      <c r="C25" s="91"/>
      <c r="D25" s="91"/>
      <c r="E25" s="91"/>
      <c r="F25" s="22" t="s">
        <v>62</v>
      </c>
    </row>
    <row r="26" spans="2:6" ht="14.25" x14ac:dyDescent="0.2">
      <c r="B26" s="22" t="s">
        <v>166</v>
      </c>
      <c r="C26" s="91"/>
      <c r="D26" s="91"/>
      <c r="E26" s="91"/>
      <c r="F26" s="22" t="s">
        <v>63</v>
      </c>
    </row>
    <row r="27" spans="2:6" ht="14.25" x14ac:dyDescent="0.2">
      <c r="B27" s="22" t="s">
        <v>167</v>
      </c>
      <c r="C27" s="91"/>
      <c r="D27" s="91"/>
      <c r="E27" s="91"/>
      <c r="F27" s="91"/>
    </row>
    <row r="28" spans="2:6" ht="14.25" x14ac:dyDescent="0.2">
      <c r="B28" s="22" t="s">
        <v>168</v>
      </c>
      <c r="C28" s="91"/>
      <c r="D28" s="91"/>
      <c r="E28" s="91"/>
      <c r="F28" s="91"/>
    </row>
    <row r="29" spans="2:6" ht="14.25" x14ac:dyDescent="0.2">
      <c r="B29" s="22"/>
      <c r="C29" s="91"/>
      <c r="D29" s="91"/>
      <c r="E29" s="91"/>
      <c r="F29" s="91"/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Summary</vt:lpstr>
      <vt:lpstr>Registration</vt:lpstr>
      <vt:lpstr>Housing</vt:lpstr>
      <vt:lpstr>Lookup</vt:lpstr>
      <vt:lpstr>Classification</vt:lpstr>
      <vt:lpstr>compete</vt:lpstr>
      <vt:lpstr>Room</vt:lpstr>
      <vt:lpstr>Sex</vt:lpstr>
      <vt:lpstr>Shirt</vt:lpstr>
      <vt:lpstr>State</vt:lpstr>
      <vt:lpstr>Tours</vt:lpstr>
      <vt:lpstr>Wolves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Weber</dc:creator>
  <cp:keywords/>
  <dc:description/>
  <cp:lastModifiedBy>Fandek, Timothy G.   DPI</cp:lastModifiedBy>
  <cp:revision/>
  <dcterms:created xsi:type="dcterms:W3CDTF">2013-12-04T23:09:05Z</dcterms:created>
  <dcterms:modified xsi:type="dcterms:W3CDTF">2019-09-05T16:13:12Z</dcterms:modified>
  <cp:category/>
  <cp:contentStatus/>
</cp:coreProperties>
</file>