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TE\DECA\Middle School DECA\2019-2020 MS Leadership Conferences\"/>
    </mc:Choice>
  </mc:AlternateContent>
  <bookViews>
    <workbookView xWindow="0" yWindow="0" windowWidth="28800" windowHeight="12300" activeTab="1"/>
  </bookViews>
  <sheets>
    <sheet name="Summary" sheetId="4" r:id="rId1"/>
    <sheet name="Registration" sheetId="2" r:id="rId2"/>
    <sheet name="Lookup" sheetId="3" state="hidden" r:id="rId3"/>
  </sheets>
  <definedNames>
    <definedName name="Classification">Lookup!$D$5:$D$9</definedName>
    <definedName name="Compete">Lookup!$F$25:$F$26</definedName>
    <definedName name="_xlnm.Print_Area" localSheetId="1">Registration!$B$1:$I$86</definedName>
    <definedName name="Room">Lookup!$L$5:$L$9</definedName>
    <definedName name="Sex">Lookup!$J$5:$J$6</definedName>
    <definedName name="Shirt">Lookup!$F$5:$F$10</definedName>
    <definedName name="State">Lookup!$B$5:$B$17</definedName>
    <definedName name="Tours">Lookup!$B$25:$B$28</definedName>
    <definedName name="Wolves">Lookup!$H$5:$H$6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" i="2" l="1"/>
  <c r="R13" i="2"/>
  <c r="S86" i="2" s="1"/>
  <c r="S13" i="2"/>
  <c r="T13" i="2"/>
  <c r="Q14" i="2"/>
  <c r="R14" i="2"/>
  <c r="S14" i="2"/>
  <c r="T14" i="2"/>
  <c r="Q15" i="2"/>
  <c r="R15" i="2"/>
  <c r="S15" i="2"/>
  <c r="T15" i="2"/>
  <c r="Q16" i="2"/>
  <c r="R16" i="2"/>
  <c r="S16" i="2"/>
  <c r="T16" i="2"/>
  <c r="Q17" i="2"/>
  <c r="R17" i="2"/>
  <c r="S17" i="2"/>
  <c r="T17" i="2"/>
  <c r="Q18" i="2"/>
  <c r="R18" i="2"/>
  <c r="S18" i="2"/>
  <c r="T18" i="2"/>
  <c r="Q19" i="2"/>
  <c r="R19" i="2"/>
  <c r="S19" i="2"/>
  <c r="T19" i="2"/>
  <c r="Q20" i="2"/>
  <c r="R20" i="2"/>
  <c r="S20" i="2"/>
  <c r="T20" i="2"/>
  <c r="Q21" i="2"/>
  <c r="R21" i="2"/>
  <c r="S21" i="2"/>
  <c r="T21" i="2"/>
  <c r="Q22" i="2"/>
  <c r="R22" i="2"/>
  <c r="S22" i="2"/>
  <c r="T22" i="2"/>
  <c r="Q23" i="2"/>
  <c r="R23" i="2"/>
  <c r="S23" i="2"/>
  <c r="T23" i="2"/>
  <c r="Q24" i="2"/>
  <c r="R24" i="2"/>
  <c r="S24" i="2"/>
  <c r="T24" i="2"/>
  <c r="Q25" i="2"/>
  <c r="R25" i="2"/>
  <c r="S25" i="2"/>
  <c r="T25" i="2"/>
  <c r="Q26" i="2"/>
  <c r="R26" i="2"/>
  <c r="S26" i="2"/>
  <c r="T26" i="2"/>
  <c r="Q27" i="2"/>
  <c r="R27" i="2"/>
  <c r="S27" i="2"/>
  <c r="T27" i="2"/>
  <c r="Q28" i="2"/>
  <c r="R28" i="2"/>
  <c r="S28" i="2"/>
  <c r="T28" i="2"/>
  <c r="Q29" i="2"/>
  <c r="R29" i="2"/>
  <c r="S29" i="2"/>
  <c r="T29" i="2"/>
  <c r="Q30" i="2"/>
  <c r="R30" i="2"/>
  <c r="S30" i="2"/>
  <c r="T30" i="2"/>
  <c r="Q31" i="2"/>
  <c r="R31" i="2"/>
  <c r="S31" i="2"/>
  <c r="T31" i="2"/>
  <c r="Q32" i="2"/>
  <c r="R32" i="2"/>
  <c r="S32" i="2"/>
  <c r="T32" i="2"/>
  <c r="Q33" i="2"/>
  <c r="R33" i="2"/>
  <c r="S33" i="2"/>
  <c r="T33" i="2"/>
  <c r="Q34" i="2"/>
  <c r="R34" i="2"/>
  <c r="S34" i="2"/>
  <c r="T34" i="2"/>
  <c r="Q35" i="2"/>
  <c r="R35" i="2"/>
  <c r="S35" i="2"/>
  <c r="T35" i="2"/>
  <c r="Q36" i="2"/>
  <c r="R36" i="2"/>
  <c r="S36" i="2"/>
  <c r="T36" i="2"/>
  <c r="Q37" i="2"/>
  <c r="R37" i="2"/>
  <c r="S37" i="2"/>
  <c r="T37" i="2"/>
  <c r="Q38" i="2"/>
  <c r="R38" i="2"/>
  <c r="S38" i="2"/>
  <c r="T38" i="2"/>
  <c r="Q39" i="2"/>
  <c r="R39" i="2"/>
  <c r="S39" i="2"/>
  <c r="T39" i="2"/>
  <c r="Q40" i="2"/>
  <c r="R40" i="2"/>
  <c r="S40" i="2"/>
  <c r="T40" i="2"/>
  <c r="Q41" i="2"/>
  <c r="R41" i="2"/>
  <c r="S41" i="2"/>
  <c r="T41" i="2"/>
  <c r="Q42" i="2"/>
  <c r="R42" i="2"/>
  <c r="S42" i="2"/>
  <c r="T42" i="2"/>
  <c r="Q43" i="2"/>
  <c r="R43" i="2"/>
  <c r="S43" i="2"/>
  <c r="T43" i="2"/>
  <c r="Q44" i="2"/>
  <c r="R44" i="2"/>
  <c r="S44" i="2"/>
  <c r="T44" i="2"/>
  <c r="Q45" i="2"/>
  <c r="R45" i="2"/>
  <c r="S45" i="2"/>
  <c r="T45" i="2"/>
  <c r="Q46" i="2"/>
  <c r="R46" i="2"/>
  <c r="S46" i="2"/>
  <c r="T46" i="2"/>
  <c r="Q47" i="2"/>
  <c r="R47" i="2"/>
  <c r="S47" i="2"/>
  <c r="T47" i="2"/>
  <c r="Q48" i="2"/>
  <c r="R48" i="2"/>
  <c r="S48" i="2"/>
  <c r="T48" i="2"/>
  <c r="Q49" i="2"/>
  <c r="R49" i="2"/>
  <c r="S49" i="2"/>
  <c r="T49" i="2"/>
  <c r="Q50" i="2"/>
  <c r="R50" i="2"/>
  <c r="S50" i="2"/>
  <c r="T50" i="2"/>
  <c r="Q51" i="2"/>
  <c r="R51" i="2"/>
  <c r="S51" i="2"/>
  <c r="T51" i="2"/>
  <c r="Q52" i="2"/>
  <c r="R52" i="2"/>
  <c r="S52" i="2"/>
  <c r="T52" i="2"/>
  <c r="Q53" i="2"/>
  <c r="R53" i="2"/>
  <c r="S53" i="2"/>
  <c r="T53" i="2"/>
  <c r="Q54" i="2"/>
  <c r="R54" i="2"/>
  <c r="S54" i="2"/>
  <c r="T54" i="2"/>
  <c r="Q55" i="2"/>
  <c r="R55" i="2"/>
  <c r="S55" i="2"/>
  <c r="T55" i="2"/>
  <c r="Q56" i="2"/>
  <c r="R56" i="2"/>
  <c r="S56" i="2"/>
  <c r="T56" i="2"/>
  <c r="Q57" i="2"/>
  <c r="R57" i="2"/>
  <c r="S57" i="2"/>
  <c r="T57" i="2"/>
  <c r="Q58" i="2"/>
  <c r="R58" i="2"/>
  <c r="S58" i="2"/>
  <c r="T58" i="2"/>
  <c r="Q59" i="2"/>
  <c r="R59" i="2"/>
  <c r="S59" i="2"/>
  <c r="T59" i="2"/>
  <c r="Q60" i="2"/>
  <c r="R60" i="2"/>
  <c r="S60" i="2"/>
  <c r="T60" i="2"/>
  <c r="Q61" i="2"/>
  <c r="R61" i="2"/>
  <c r="S61" i="2"/>
  <c r="T61" i="2"/>
  <c r="Q62" i="2"/>
  <c r="R62" i="2"/>
  <c r="S62" i="2"/>
  <c r="T62" i="2"/>
  <c r="Q63" i="2"/>
  <c r="R63" i="2"/>
  <c r="S63" i="2"/>
  <c r="T63" i="2"/>
  <c r="Q64" i="2"/>
  <c r="R64" i="2"/>
  <c r="S64" i="2"/>
  <c r="T64" i="2"/>
  <c r="Q65" i="2"/>
  <c r="R65" i="2"/>
  <c r="S65" i="2"/>
  <c r="T65" i="2"/>
  <c r="Q66" i="2"/>
  <c r="R66" i="2"/>
  <c r="S66" i="2"/>
  <c r="T66" i="2"/>
  <c r="Q67" i="2"/>
  <c r="R67" i="2"/>
  <c r="S67" i="2"/>
  <c r="T67" i="2"/>
  <c r="Q68" i="2"/>
  <c r="R68" i="2"/>
  <c r="S68" i="2"/>
  <c r="T68" i="2"/>
  <c r="Q69" i="2"/>
  <c r="R69" i="2"/>
  <c r="S69" i="2"/>
  <c r="T69" i="2"/>
  <c r="Q70" i="2"/>
  <c r="R70" i="2"/>
  <c r="S70" i="2"/>
  <c r="T70" i="2"/>
  <c r="Q71" i="2"/>
  <c r="R71" i="2"/>
  <c r="S71" i="2"/>
  <c r="T71" i="2"/>
  <c r="Q72" i="2"/>
  <c r="R72" i="2"/>
  <c r="S72" i="2"/>
  <c r="T72" i="2"/>
  <c r="Q73" i="2"/>
  <c r="R73" i="2"/>
  <c r="S73" i="2"/>
  <c r="T73" i="2"/>
  <c r="Q74" i="2"/>
  <c r="R74" i="2"/>
  <c r="S74" i="2"/>
  <c r="T74" i="2"/>
  <c r="Q75" i="2"/>
  <c r="R75" i="2"/>
  <c r="S75" i="2"/>
  <c r="T75" i="2"/>
  <c r="Q76" i="2"/>
  <c r="R76" i="2"/>
  <c r="S76" i="2"/>
  <c r="T76" i="2"/>
  <c r="Q77" i="2"/>
  <c r="R77" i="2"/>
  <c r="S77" i="2"/>
  <c r="T77" i="2"/>
  <c r="Q78" i="2"/>
  <c r="R78" i="2"/>
  <c r="S78" i="2"/>
  <c r="T78" i="2"/>
  <c r="Q79" i="2"/>
  <c r="R79" i="2"/>
  <c r="S79" i="2"/>
  <c r="T79" i="2"/>
  <c r="Q80" i="2"/>
  <c r="R80" i="2"/>
  <c r="S80" i="2"/>
  <c r="T80" i="2"/>
  <c r="Q81" i="2"/>
  <c r="R81" i="2"/>
  <c r="S81" i="2"/>
  <c r="T81" i="2"/>
  <c r="Q82" i="2"/>
  <c r="R82" i="2"/>
  <c r="S82" i="2"/>
  <c r="T82" i="2"/>
  <c r="Q83" i="2"/>
  <c r="R83" i="2"/>
  <c r="S83" i="2"/>
  <c r="T83" i="2"/>
  <c r="Q84" i="2"/>
  <c r="R84" i="2"/>
  <c r="S84" i="2"/>
  <c r="T84" i="2"/>
  <c r="V13" i="2"/>
  <c r="W13" i="2"/>
  <c r="X13" i="2"/>
  <c r="V14" i="2"/>
  <c r="W14" i="2"/>
  <c r="X14" i="2"/>
  <c r="V15" i="2"/>
  <c r="W15" i="2"/>
  <c r="X15" i="2"/>
  <c r="V16" i="2"/>
  <c r="W16" i="2"/>
  <c r="X16" i="2"/>
  <c r="V17" i="2"/>
  <c r="W17" i="2"/>
  <c r="X17" i="2"/>
  <c r="V18" i="2"/>
  <c r="W18" i="2"/>
  <c r="X18" i="2"/>
  <c r="V19" i="2"/>
  <c r="W19" i="2"/>
  <c r="X19" i="2"/>
  <c r="V20" i="2"/>
  <c r="W20" i="2"/>
  <c r="X20" i="2"/>
  <c r="V21" i="2"/>
  <c r="W21" i="2"/>
  <c r="X21" i="2"/>
  <c r="V22" i="2"/>
  <c r="W22" i="2"/>
  <c r="X22" i="2"/>
  <c r="V23" i="2"/>
  <c r="W23" i="2"/>
  <c r="X23" i="2"/>
  <c r="V24" i="2"/>
  <c r="W24" i="2"/>
  <c r="X24" i="2"/>
  <c r="V25" i="2"/>
  <c r="W25" i="2"/>
  <c r="X25" i="2"/>
  <c r="V26" i="2"/>
  <c r="W26" i="2"/>
  <c r="X26" i="2"/>
  <c r="V27" i="2"/>
  <c r="W27" i="2"/>
  <c r="X27" i="2"/>
  <c r="V28" i="2"/>
  <c r="W28" i="2"/>
  <c r="X28" i="2"/>
  <c r="V29" i="2"/>
  <c r="W29" i="2"/>
  <c r="X29" i="2"/>
  <c r="V30" i="2"/>
  <c r="W30" i="2"/>
  <c r="X30" i="2"/>
  <c r="V31" i="2"/>
  <c r="W31" i="2"/>
  <c r="X31" i="2"/>
  <c r="V32" i="2"/>
  <c r="W32" i="2"/>
  <c r="X32" i="2"/>
  <c r="V33" i="2"/>
  <c r="W33" i="2"/>
  <c r="X33" i="2"/>
  <c r="V34" i="2"/>
  <c r="W34" i="2"/>
  <c r="X34" i="2"/>
  <c r="V35" i="2"/>
  <c r="W35" i="2"/>
  <c r="X35" i="2"/>
  <c r="V36" i="2"/>
  <c r="W36" i="2"/>
  <c r="X36" i="2"/>
  <c r="V37" i="2"/>
  <c r="W37" i="2"/>
  <c r="X37" i="2"/>
  <c r="V38" i="2"/>
  <c r="W38" i="2"/>
  <c r="X38" i="2"/>
  <c r="V39" i="2"/>
  <c r="W39" i="2"/>
  <c r="X39" i="2"/>
  <c r="V40" i="2"/>
  <c r="W40" i="2"/>
  <c r="X40" i="2"/>
  <c r="V41" i="2"/>
  <c r="W41" i="2"/>
  <c r="X41" i="2"/>
  <c r="V42" i="2"/>
  <c r="W42" i="2"/>
  <c r="X42" i="2"/>
  <c r="V43" i="2"/>
  <c r="W43" i="2"/>
  <c r="X43" i="2"/>
  <c r="V44" i="2"/>
  <c r="W44" i="2"/>
  <c r="X44" i="2"/>
  <c r="V45" i="2"/>
  <c r="W45" i="2"/>
  <c r="X45" i="2"/>
  <c r="V46" i="2"/>
  <c r="W46" i="2"/>
  <c r="X46" i="2"/>
  <c r="V47" i="2"/>
  <c r="W47" i="2"/>
  <c r="X47" i="2"/>
  <c r="V48" i="2"/>
  <c r="W48" i="2"/>
  <c r="X48" i="2"/>
  <c r="V49" i="2"/>
  <c r="W49" i="2"/>
  <c r="X49" i="2"/>
  <c r="V50" i="2"/>
  <c r="W50" i="2"/>
  <c r="X50" i="2"/>
  <c r="V51" i="2"/>
  <c r="W51" i="2"/>
  <c r="X51" i="2"/>
  <c r="V52" i="2"/>
  <c r="W52" i="2"/>
  <c r="X52" i="2"/>
  <c r="V53" i="2"/>
  <c r="W53" i="2"/>
  <c r="X53" i="2"/>
  <c r="V54" i="2"/>
  <c r="W54" i="2"/>
  <c r="X54" i="2"/>
  <c r="V55" i="2"/>
  <c r="W55" i="2"/>
  <c r="X55" i="2"/>
  <c r="V56" i="2"/>
  <c r="W56" i="2"/>
  <c r="X56" i="2"/>
  <c r="V57" i="2"/>
  <c r="W57" i="2"/>
  <c r="X57" i="2"/>
  <c r="V58" i="2"/>
  <c r="W58" i="2"/>
  <c r="X58" i="2"/>
  <c r="V59" i="2"/>
  <c r="W59" i="2"/>
  <c r="X59" i="2"/>
  <c r="V60" i="2"/>
  <c r="W60" i="2"/>
  <c r="X60" i="2"/>
  <c r="V61" i="2"/>
  <c r="W61" i="2"/>
  <c r="X61" i="2"/>
  <c r="V62" i="2"/>
  <c r="W62" i="2"/>
  <c r="X62" i="2"/>
  <c r="V63" i="2"/>
  <c r="W63" i="2"/>
  <c r="X63" i="2"/>
  <c r="V64" i="2"/>
  <c r="W64" i="2"/>
  <c r="X64" i="2"/>
  <c r="V65" i="2"/>
  <c r="W65" i="2"/>
  <c r="X65" i="2"/>
  <c r="V66" i="2"/>
  <c r="W66" i="2"/>
  <c r="X66" i="2"/>
  <c r="V67" i="2"/>
  <c r="W67" i="2"/>
  <c r="X67" i="2"/>
  <c r="V68" i="2"/>
  <c r="W68" i="2"/>
  <c r="X68" i="2"/>
  <c r="V69" i="2"/>
  <c r="W69" i="2"/>
  <c r="X69" i="2"/>
  <c r="V70" i="2"/>
  <c r="W70" i="2"/>
  <c r="X70" i="2"/>
  <c r="V71" i="2"/>
  <c r="W71" i="2"/>
  <c r="X71" i="2"/>
  <c r="V72" i="2"/>
  <c r="W72" i="2"/>
  <c r="X72" i="2"/>
  <c r="V73" i="2"/>
  <c r="W73" i="2"/>
  <c r="X73" i="2"/>
  <c r="V74" i="2"/>
  <c r="W74" i="2"/>
  <c r="X74" i="2"/>
  <c r="V75" i="2"/>
  <c r="W75" i="2"/>
  <c r="X75" i="2"/>
  <c r="V76" i="2"/>
  <c r="W76" i="2"/>
  <c r="X76" i="2"/>
  <c r="V77" i="2"/>
  <c r="W77" i="2"/>
  <c r="X77" i="2"/>
  <c r="V78" i="2"/>
  <c r="W78" i="2"/>
  <c r="X78" i="2"/>
  <c r="V79" i="2"/>
  <c r="W79" i="2"/>
  <c r="X79" i="2"/>
  <c r="V80" i="2"/>
  <c r="W80" i="2"/>
  <c r="X80" i="2"/>
  <c r="V81" i="2"/>
  <c r="W81" i="2"/>
  <c r="X81" i="2"/>
  <c r="V82" i="2"/>
  <c r="W82" i="2"/>
  <c r="X82" i="2"/>
  <c r="V83" i="2"/>
  <c r="W83" i="2"/>
  <c r="X83" i="2"/>
  <c r="V84" i="2"/>
  <c r="W84" i="2"/>
  <c r="X84" i="2"/>
  <c r="Y13" i="2"/>
  <c r="Z13" i="2"/>
  <c r="AA13" i="2"/>
  <c r="Y14" i="2"/>
  <c r="Z14" i="2"/>
  <c r="AA14" i="2"/>
  <c r="Y15" i="2"/>
  <c r="Z15" i="2"/>
  <c r="AA15" i="2"/>
  <c r="Y16" i="2"/>
  <c r="Z16" i="2"/>
  <c r="AA16" i="2"/>
  <c r="Y17" i="2"/>
  <c r="Z17" i="2"/>
  <c r="AA17" i="2"/>
  <c r="Y18" i="2"/>
  <c r="Z18" i="2"/>
  <c r="AA18" i="2"/>
  <c r="Y19" i="2"/>
  <c r="Z19" i="2"/>
  <c r="AA19" i="2"/>
  <c r="Y20" i="2"/>
  <c r="Z20" i="2"/>
  <c r="AA20" i="2"/>
  <c r="Y21" i="2"/>
  <c r="Z21" i="2"/>
  <c r="AA21" i="2"/>
  <c r="Y22" i="2"/>
  <c r="Z22" i="2"/>
  <c r="AA22" i="2"/>
  <c r="Y23" i="2"/>
  <c r="Z23" i="2"/>
  <c r="AA23" i="2"/>
  <c r="Y24" i="2"/>
  <c r="Z24" i="2"/>
  <c r="AA24" i="2"/>
  <c r="Y25" i="2"/>
  <c r="Z25" i="2"/>
  <c r="AA25" i="2"/>
  <c r="Y26" i="2"/>
  <c r="Z26" i="2"/>
  <c r="AA26" i="2"/>
  <c r="Y27" i="2"/>
  <c r="Z27" i="2"/>
  <c r="AA27" i="2"/>
  <c r="Y28" i="2"/>
  <c r="Z28" i="2"/>
  <c r="AA28" i="2"/>
  <c r="Y29" i="2"/>
  <c r="Z29" i="2"/>
  <c r="AA29" i="2"/>
  <c r="Y30" i="2"/>
  <c r="Z30" i="2"/>
  <c r="AA30" i="2"/>
  <c r="Y31" i="2"/>
  <c r="Z31" i="2"/>
  <c r="AA31" i="2"/>
  <c r="Y32" i="2"/>
  <c r="Z32" i="2"/>
  <c r="AA32" i="2"/>
  <c r="Y33" i="2"/>
  <c r="Z33" i="2"/>
  <c r="AA33" i="2"/>
  <c r="Y34" i="2"/>
  <c r="Z34" i="2"/>
  <c r="AA34" i="2"/>
  <c r="Y35" i="2"/>
  <c r="Z35" i="2"/>
  <c r="AA35" i="2"/>
  <c r="Y36" i="2"/>
  <c r="Z36" i="2"/>
  <c r="AA36" i="2"/>
  <c r="Y37" i="2"/>
  <c r="Z37" i="2"/>
  <c r="AA37" i="2"/>
  <c r="Y38" i="2"/>
  <c r="Z38" i="2"/>
  <c r="AA38" i="2"/>
  <c r="Y39" i="2"/>
  <c r="Z39" i="2"/>
  <c r="AA39" i="2"/>
  <c r="Y40" i="2"/>
  <c r="Z40" i="2"/>
  <c r="AA40" i="2"/>
  <c r="Y41" i="2"/>
  <c r="Z41" i="2"/>
  <c r="AA41" i="2"/>
  <c r="Y42" i="2"/>
  <c r="Z42" i="2"/>
  <c r="AA42" i="2"/>
  <c r="Y43" i="2"/>
  <c r="Z43" i="2"/>
  <c r="AA43" i="2"/>
  <c r="Y44" i="2"/>
  <c r="Z44" i="2"/>
  <c r="AA44" i="2"/>
  <c r="Y45" i="2"/>
  <c r="Z45" i="2"/>
  <c r="AA45" i="2"/>
  <c r="Y46" i="2"/>
  <c r="Z46" i="2"/>
  <c r="AA46" i="2"/>
  <c r="Y47" i="2"/>
  <c r="Z47" i="2"/>
  <c r="AA47" i="2"/>
  <c r="Y48" i="2"/>
  <c r="Z48" i="2"/>
  <c r="AA48" i="2"/>
  <c r="Y49" i="2"/>
  <c r="Z49" i="2"/>
  <c r="AA49" i="2"/>
  <c r="Y50" i="2"/>
  <c r="Z50" i="2"/>
  <c r="AA50" i="2"/>
  <c r="Y51" i="2"/>
  <c r="Z51" i="2"/>
  <c r="AA51" i="2"/>
  <c r="Y52" i="2"/>
  <c r="Z52" i="2"/>
  <c r="AA52" i="2"/>
  <c r="Y53" i="2"/>
  <c r="Z53" i="2"/>
  <c r="AA53" i="2"/>
  <c r="Y54" i="2"/>
  <c r="Z54" i="2"/>
  <c r="AA54" i="2"/>
  <c r="Y55" i="2"/>
  <c r="Z55" i="2"/>
  <c r="AA55" i="2"/>
  <c r="Y56" i="2"/>
  <c r="Z56" i="2"/>
  <c r="AA56" i="2"/>
  <c r="Y57" i="2"/>
  <c r="Z57" i="2"/>
  <c r="AA57" i="2"/>
  <c r="Y58" i="2"/>
  <c r="Z58" i="2"/>
  <c r="AA58" i="2"/>
  <c r="Y59" i="2"/>
  <c r="Z59" i="2"/>
  <c r="AA59" i="2"/>
  <c r="Y60" i="2"/>
  <c r="Z60" i="2"/>
  <c r="AA60" i="2"/>
  <c r="Y61" i="2"/>
  <c r="Z61" i="2"/>
  <c r="AA61" i="2"/>
  <c r="Y62" i="2"/>
  <c r="Z62" i="2"/>
  <c r="AA62" i="2"/>
  <c r="Y63" i="2"/>
  <c r="Z63" i="2"/>
  <c r="AA63" i="2"/>
  <c r="Y64" i="2"/>
  <c r="Z64" i="2"/>
  <c r="AA64" i="2"/>
  <c r="Y65" i="2"/>
  <c r="Z65" i="2"/>
  <c r="AA65" i="2"/>
  <c r="Y66" i="2"/>
  <c r="Z66" i="2"/>
  <c r="AA66" i="2"/>
  <c r="Y67" i="2"/>
  <c r="Z67" i="2"/>
  <c r="AA67" i="2"/>
  <c r="Y68" i="2"/>
  <c r="Z68" i="2"/>
  <c r="AA68" i="2"/>
  <c r="Y69" i="2"/>
  <c r="Z69" i="2"/>
  <c r="AA69" i="2"/>
  <c r="Y70" i="2"/>
  <c r="Z70" i="2"/>
  <c r="AA70" i="2"/>
  <c r="Y71" i="2"/>
  <c r="Z71" i="2"/>
  <c r="AA71" i="2"/>
  <c r="Y72" i="2"/>
  <c r="Z72" i="2"/>
  <c r="AA72" i="2"/>
  <c r="Y73" i="2"/>
  <c r="Z73" i="2"/>
  <c r="AA73" i="2"/>
  <c r="Y74" i="2"/>
  <c r="Z74" i="2"/>
  <c r="AA74" i="2"/>
  <c r="Y75" i="2"/>
  <c r="Z75" i="2"/>
  <c r="AA75" i="2"/>
  <c r="Y76" i="2"/>
  <c r="Z76" i="2"/>
  <c r="AA76" i="2"/>
  <c r="Y77" i="2"/>
  <c r="Z77" i="2"/>
  <c r="AA77" i="2"/>
  <c r="Y78" i="2"/>
  <c r="Z78" i="2"/>
  <c r="AA78" i="2"/>
  <c r="Y79" i="2"/>
  <c r="Z79" i="2"/>
  <c r="AA79" i="2"/>
  <c r="Y80" i="2"/>
  <c r="Z80" i="2"/>
  <c r="AA80" i="2"/>
  <c r="Y81" i="2"/>
  <c r="Z81" i="2"/>
  <c r="AA81" i="2"/>
  <c r="Y82" i="2"/>
  <c r="Z82" i="2"/>
  <c r="AA82" i="2"/>
  <c r="Y83" i="2"/>
  <c r="Z83" i="2"/>
  <c r="AA83" i="2"/>
  <c r="Y84" i="2"/>
  <c r="Z84" i="2"/>
  <c r="AA84" i="2"/>
  <c r="X86" i="2" l="1"/>
  <c r="AA86" i="2"/>
  <c r="W86" i="2"/>
  <c r="V86" i="2"/>
  <c r="Y86" i="2"/>
  <c r="Z86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C7" i="2"/>
  <c r="C5" i="2"/>
  <c r="C8" i="2"/>
  <c r="C6" i="2"/>
  <c r="Q86" i="2" l="1"/>
  <c r="H44" i="4"/>
  <c r="F30" i="4"/>
  <c r="J30" i="4" s="1"/>
  <c r="H40" i="4"/>
  <c r="H46" i="4"/>
  <c r="H48" i="4"/>
  <c r="F28" i="4"/>
  <c r="N86" i="2"/>
  <c r="H38" i="4"/>
  <c r="M86" i="2"/>
  <c r="H42" i="4"/>
  <c r="F32" i="4" l="1"/>
  <c r="H50" i="4"/>
  <c r="J28" i="4"/>
  <c r="I57" i="4" l="1"/>
  <c r="J32" i="4"/>
</calcChain>
</file>

<file path=xl/sharedStrings.xml><?xml version="1.0" encoding="utf-8"?>
<sst xmlns="http://schemas.openxmlformats.org/spreadsheetml/2006/main" count="335" uniqueCount="97">
  <si>
    <t>State</t>
  </si>
  <si>
    <t>Enter numbers only. Example: 5755552212</t>
  </si>
  <si>
    <t xml:space="preserve">Please send Payment to: </t>
  </si>
  <si>
    <t>Number of Students =</t>
  </si>
  <si>
    <t>Number of Adults =</t>
  </si>
  <si>
    <t>Total =</t>
  </si>
  <si>
    <t>Conference Shirt Summary</t>
  </si>
  <si>
    <t>Small</t>
  </si>
  <si>
    <t>Medium</t>
  </si>
  <si>
    <t>Large</t>
  </si>
  <si>
    <t>XX Large</t>
  </si>
  <si>
    <t>Total</t>
  </si>
  <si>
    <t>X Large</t>
  </si>
  <si>
    <t>Classification</t>
  </si>
  <si>
    <t>Student</t>
  </si>
  <si>
    <t>State Officer</t>
  </si>
  <si>
    <t>Advisor</t>
  </si>
  <si>
    <t>Chaperone</t>
  </si>
  <si>
    <t>Spouse</t>
  </si>
  <si>
    <t>Chapter/School Name:</t>
  </si>
  <si>
    <t>Phone Number:</t>
  </si>
  <si>
    <t>First Name</t>
  </si>
  <si>
    <t>Last Name</t>
  </si>
  <si>
    <t>Chapter Advisor:</t>
  </si>
  <si>
    <t>ID Number</t>
  </si>
  <si>
    <t>Updated</t>
  </si>
  <si>
    <t>Official Use Only</t>
  </si>
  <si>
    <t>Iowa</t>
  </si>
  <si>
    <t>Illinois</t>
  </si>
  <si>
    <t>Indiana</t>
  </si>
  <si>
    <t>Kansas</t>
  </si>
  <si>
    <t>Kentucky</t>
  </si>
  <si>
    <t>Michigan</t>
  </si>
  <si>
    <t>Minnesota</t>
  </si>
  <si>
    <t>North Dakota</t>
  </si>
  <si>
    <t>Nebraska</t>
  </si>
  <si>
    <t>Ohio</t>
  </si>
  <si>
    <t>South Dakota</t>
  </si>
  <si>
    <t>Wisconsin</t>
  </si>
  <si>
    <t>Select Classification</t>
  </si>
  <si>
    <t>Room Type</t>
  </si>
  <si>
    <t>City:</t>
  </si>
  <si>
    <t>Select One</t>
  </si>
  <si>
    <t>Chapter/High School</t>
  </si>
  <si>
    <t>Chapter Summary Form</t>
  </si>
  <si>
    <t>X</t>
  </si>
  <si>
    <t>=</t>
  </si>
  <si>
    <t>Missouri</t>
  </si>
  <si>
    <t>Male</t>
  </si>
  <si>
    <t>Female</t>
  </si>
  <si>
    <t>Cell Phone Number:</t>
  </si>
  <si>
    <t xml:space="preserve"> Email Address:</t>
  </si>
  <si>
    <t>Mailing Address:</t>
  </si>
  <si>
    <t>City, State, Zip:</t>
  </si>
  <si>
    <t xml:space="preserve">Total Due </t>
  </si>
  <si>
    <t>XXX Large</t>
  </si>
  <si>
    <t>Male or Female</t>
  </si>
  <si>
    <r>
      <t xml:space="preserve">Attendee Classification </t>
    </r>
    <r>
      <rPr>
        <b/>
        <sz val="8"/>
        <color indexed="9"/>
        <rFont val="Verdana"/>
        <family val="2"/>
      </rPr>
      <t>(Select One)</t>
    </r>
  </si>
  <si>
    <t>Select Size</t>
  </si>
  <si>
    <t>Shirt</t>
  </si>
  <si>
    <t>X-Large</t>
  </si>
  <si>
    <t>2X-Large</t>
  </si>
  <si>
    <t>3X-Large</t>
  </si>
  <si>
    <t>Wolves</t>
  </si>
  <si>
    <t>Yes</t>
  </si>
  <si>
    <t>No</t>
  </si>
  <si>
    <r>
      <t xml:space="preserve">T-Shirt Size                         </t>
    </r>
    <r>
      <rPr>
        <b/>
        <sz val="8"/>
        <color indexed="9"/>
        <rFont val="Verdana"/>
        <family val="2"/>
      </rPr>
      <t>(Select One)</t>
    </r>
  </si>
  <si>
    <t>Registration Fees</t>
  </si>
  <si>
    <t>Sex</t>
  </si>
  <si>
    <t>Single</t>
  </si>
  <si>
    <t>Double Adult</t>
  </si>
  <si>
    <t>Double Student</t>
  </si>
  <si>
    <t>Triple</t>
  </si>
  <si>
    <t>Quad</t>
  </si>
  <si>
    <t>Officer</t>
  </si>
  <si>
    <t>Students</t>
  </si>
  <si>
    <t>Adults</t>
  </si>
  <si>
    <t>Grand Total Registration Due</t>
  </si>
  <si>
    <t>Tours</t>
  </si>
  <si>
    <t>Target Field &amp; Target Center</t>
  </si>
  <si>
    <t>Piper Jaffrey</t>
  </si>
  <si>
    <t>Vertical Endeavors</t>
  </si>
  <si>
    <t>Mall of America</t>
  </si>
  <si>
    <t>ALL INFORMATION BELOW THIS LINE WILL CALCULATE FOR YOU</t>
  </si>
  <si>
    <t>Competition</t>
  </si>
  <si>
    <t>Association:</t>
  </si>
  <si>
    <t>125 S. Webster Street</t>
  </si>
  <si>
    <t>Madison, WI 53703</t>
  </si>
  <si>
    <t xml:space="preserve">Middle School DECA Leadership Conference </t>
  </si>
  <si>
    <t>WI DECA (Middle School DECA Leadership Conference</t>
  </si>
  <si>
    <t>Department of Public Instruction</t>
  </si>
  <si>
    <t>c/o CTSO Accountant</t>
  </si>
  <si>
    <t>Conference Location</t>
  </si>
  <si>
    <t>widecacenterdirector@gmail.com</t>
  </si>
  <si>
    <t xml:space="preserve">This page will serve as your invoice! </t>
  </si>
  <si>
    <t xml:space="preserve">Please include this form with your payment to be received by: </t>
  </si>
  <si>
    <t>Email this completed form to Terri Mackey by October 14,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</si>
</sst>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164" formatCode="[$-409]mmmm\ d\,\ yyyy;@"/>
    <numFmt numFmtId="165" formatCode="[&lt;=9999999]###\-####;\(###\)\ ###\-####"/>
    <numFmt numFmtId="166" formatCode="[$-409]h:mm\ AM/PM;@"/>
    <numFmt numFmtId="167" formatCode="&quot;$&quot;#,##0.00"/>
  </numFmts>
  <fonts count="23" x14ac:knownFonts="1">
    <font>
      <sz val="10"/>
      <name val="Arial"/>
    </font>
    <font>
      <u/>
      <sz val="10"/>
      <color indexed="12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20"/>
      <name val="Verdana"/>
      <family val="2"/>
    </font>
    <font>
      <b/>
      <sz val="11"/>
      <color indexed="9"/>
      <name val="Verdana"/>
      <family val="2"/>
    </font>
    <font>
      <sz val="11"/>
      <name val="Verdana"/>
      <family val="2"/>
    </font>
    <font>
      <b/>
      <sz val="8"/>
      <color indexed="9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b/>
      <u/>
      <sz val="16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Arial"/>
      <family val="2"/>
    </font>
    <font>
      <b/>
      <sz val="18"/>
      <color indexed="10"/>
      <name val="Verdana"/>
      <family val="2"/>
    </font>
    <font>
      <b/>
      <sz val="12"/>
      <color rgb="FF0070C0"/>
      <name val="Verdana"/>
      <family val="2"/>
    </font>
    <font>
      <sz val="10"/>
      <color rgb="FF000000"/>
      <name val="Arial"/>
      <family val="2"/>
    </font>
    <font>
      <sz val="20"/>
      <name val="Verdana"/>
      <family val="2"/>
    </font>
    <font>
      <u/>
      <sz val="14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BE1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7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Border="1" applyProtection="1">
      <protection locked="0"/>
    </xf>
    <xf numFmtId="0" fontId="12" fillId="0" borderId="11" xfId="0" applyFont="1" applyBorder="1" applyProtection="1">
      <protection locked="0"/>
    </xf>
    <xf numFmtId="0" fontId="12" fillId="0" borderId="12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0" fontId="13" fillId="0" borderId="0" xfId="0" applyFont="1" applyBorder="1" applyAlignment="1" applyProtection="1">
      <protection locked="0"/>
    </xf>
    <xf numFmtId="0" fontId="14" fillId="0" borderId="14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14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Protection="1">
      <protection locked="0"/>
    </xf>
    <xf numFmtId="0" fontId="0" fillId="0" borderId="0" xfId="0" applyBorder="1"/>
    <xf numFmtId="0" fontId="3" fillId="0" borderId="0" xfId="0" applyFont="1" applyBorder="1" applyAlignment="1" applyProtection="1">
      <alignment horizontal="center"/>
      <protection locked="0"/>
    </xf>
    <xf numFmtId="8" fontId="3" fillId="0" borderId="0" xfId="0" applyNumberFormat="1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>
      <protection locked="0"/>
    </xf>
    <xf numFmtId="0" fontId="3" fillId="4" borderId="22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6" fontId="11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Protection="1">
      <protection locked="0"/>
    </xf>
    <xf numFmtId="0" fontId="0" fillId="0" borderId="0" xfId="0" applyFill="1"/>
    <xf numFmtId="0" fontId="15" fillId="0" borderId="0" xfId="0" applyFont="1"/>
    <xf numFmtId="0" fontId="0" fillId="0" borderId="0" xfId="0"/>
    <xf numFmtId="0" fontId="0" fillId="0" borderId="0" xfId="0"/>
    <xf numFmtId="0" fontId="20" fillId="0" borderId="0" xfId="0" applyFont="1" applyAlignment="1">
      <alignment vertical="center" wrapText="1"/>
    </xf>
    <xf numFmtId="0" fontId="19" fillId="6" borderId="0" xfId="0" applyFont="1" applyFill="1" applyBorder="1" applyAlignment="1" applyProtection="1">
      <protection locked="0"/>
    </xf>
    <xf numFmtId="0" fontId="0" fillId="0" borderId="21" xfId="0" applyBorder="1"/>
    <xf numFmtId="0" fontId="2" fillId="0" borderId="0" xfId="0" applyFont="1" applyBorder="1" applyAlignment="1" applyProtection="1">
      <protection locked="0"/>
    </xf>
    <xf numFmtId="0" fontId="0" fillId="9" borderId="0" xfId="0" applyFill="1"/>
    <xf numFmtId="0" fontId="2" fillId="6" borderId="0" xfId="0" applyFont="1" applyFill="1" applyBorder="1" applyAlignment="1" applyProtection="1">
      <alignment horizontal="right"/>
      <protection locked="0"/>
    </xf>
    <xf numFmtId="164" fontId="19" fillId="0" borderId="0" xfId="0" applyNumberFormat="1" applyFont="1" applyBorder="1" applyAlignment="1" applyProtection="1">
      <protection locked="0"/>
    </xf>
    <xf numFmtId="0" fontId="15" fillId="0" borderId="21" xfId="0" applyFont="1" applyBorder="1"/>
    <xf numFmtId="0" fontId="19" fillId="6" borderId="0" xfId="0" applyFont="1" applyFill="1" applyBorder="1" applyAlignment="1" applyProtection="1">
      <alignment horizontal="left"/>
      <protection locked="0"/>
    </xf>
    <xf numFmtId="0" fontId="3" fillId="4" borderId="23" xfId="0" applyFont="1" applyFill="1" applyBorder="1" applyAlignment="1" applyProtection="1">
      <alignment horizontal="center"/>
    </xf>
    <xf numFmtId="0" fontId="0" fillId="4" borderId="24" xfId="0" applyFill="1" applyBorder="1"/>
    <xf numFmtId="0" fontId="0" fillId="4" borderId="25" xfId="0" applyFill="1" applyBorder="1"/>
    <xf numFmtId="164" fontId="19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8" fontId="3" fillId="4" borderId="23" xfId="0" applyNumberFormat="1" applyFont="1" applyFill="1" applyBorder="1" applyAlignment="1" applyProtection="1">
      <alignment horizontal="center"/>
    </xf>
    <xf numFmtId="0" fontId="3" fillId="4" borderId="24" xfId="0" applyFont="1" applyFill="1" applyBorder="1" applyAlignment="1" applyProtection="1">
      <alignment horizontal="center"/>
    </xf>
    <xf numFmtId="0" fontId="3" fillId="4" borderId="25" xfId="0" applyFont="1" applyFill="1" applyBorder="1" applyAlignment="1" applyProtection="1">
      <alignment horizontal="center"/>
    </xf>
    <xf numFmtId="0" fontId="18" fillId="0" borderId="26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Border="1"/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27" xfId="0" applyFont="1" applyBorder="1" applyAlignment="1" applyProtection="1">
      <alignment horizontal="right"/>
      <protection locked="0"/>
    </xf>
    <xf numFmtId="165" fontId="11" fillId="5" borderId="21" xfId="0" applyNumberFormat="1" applyFont="1" applyFill="1" applyBorder="1" applyAlignment="1" applyProtection="1">
      <alignment horizontal="left"/>
      <protection locked="0"/>
    </xf>
    <xf numFmtId="167" fontId="3" fillId="4" borderId="23" xfId="0" applyNumberFormat="1" applyFont="1" applyFill="1" applyBorder="1" applyAlignment="1" applyProtection="1">
      <alignment horizontal="center"/>
    </xf>
    <xf numFmtId="167" fontId="3" fillId="4" borderId="25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Fill="1" applyBorder="1"/>
    <xf numFmtId="0" fontId="0" fillId="0" borderId="0" xfId="0"/>
    <xf numFmtId="0" fontId="0" fillId="0" borderId="27" xfId="0" applyBorder="1"/>
    <xf numFmtId="0" fontId="1" fillId="5" borderId="21" xfId="1" applyFill="1" applyBorder="1" applyAlignment="1" applyProtection="1">
      <alignment horizontal="left"/>
      <protection locked="0"/>
    </xf>
    <xf numFmtId="0" fontId="11" fillId="5" borderId="21" xfId="0" applyFont="1" applyFill="1" applyBorder="1" applyAlignment="1" applyProtection="1">
      <alignment horizontal="left"/>
      <protection locked="0"/>
    </xf>
    <xf numFmtId="0" fontId="11" fillId="5" borderId="21" xfId="0" applyFont="1" applyFill="1" applyBorder="1" applyAlignment="1" applyProtection="1">
      <alignment horizontal="left"/>
    </xf>
    <xf numFmtId="0" fontId="7" fillId="9" borderId="0" xfId="0" applyFont="1" applyFill="1" applyAlignment="1" applyProtection="1">
      <alignment horizontal="center"/>
      <protection locked="0"/>
    </xf>
    <xf numFmtId="0" fontId="22" fillId="7" borderId="0" xfId="1" applyFont="1" applyFill="1" applyAlignment="1" applyProtection="1">
      <alignment horizontal="center"/>
      <protection locked="0"/>
    </xf>
    <xf numFmtId="0" fontId="11" fillId="7" borderId="0" xfId="0" applyFont="1" applyFill="1" applyAlignment="1" applyProtection="1">
      <alignment horizontal="center"/>
      <protection locked="0"/>
    </xf>
    <xf numFmtId="0" fontId="21" fillId="7" borderId="0" xfId="0" applyFont="1" applyFill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locked="0"/>
    </xf>
    <xf numFmtId="0" fontId="8" fillId="3" borderId="3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4" borderId="28" xfId="0" applyFont="1" applyFill="1" applyBorder="1" applyAlignment="1" applyProtection="1">
      <alignment horizontal="left"/>
      <protection locked="0"/>
    </xf>
    <xf numFmtId="0" fontId="3" fillId="4" borderId="29" xfId="0" applyFont="1" applyFill="1" applyBorder="1" applyAlignment="1" applyProtection="1">
      <alignment horizontal="left"/>
      <protection locked="0"/>
    </xf>
    <xf numFmtId="0" fontId="3" fillId="4" borderId="30" xfId="0" applyFont="1" applyFill="1" applyBorder="1" applyAlignment="1" applyProtection="1">
      <alignment horizontal="left"/>
      <protection locked="0"/>
    </xf>
    <xf numFmtId="0" fontId="8" fillId="3" borderId="20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left"/>
      <protection locked="0"/>
    </xf>
    <xf numFmtId="0" fontId="7" fillId="8" borderId="0" xfId="0" applyFont="1" applyFill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8</xdr:col>
      <xdr:colOff>601980</xdr:colOff>
      <xdr:row>5</xdr:row>
      <xdr:rowOff>103279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CC8696-5677-427D-ACEC-59C580C19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8060" y="0"/>
          <a:ext cx="4114800" cy="941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idecacenterdirector@gmail.com" TargetMode="External"/><Relationship Id="rId1" Type="http://schemas.openxmlformats.org/officeDocument/2006/relationships/hyperlink" Target="mailto:chrissy.bashore@dese.mo.gov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O79"/>
  <sheetViews>
    <sheetView topLeftCell="A49" workbookViewId="0">
      <selection activeCell="F65" sqref="F65"/>
    </sheetView>
  </sheetViews>
  <sheetFormatPr defaultColWidth="13.42578125" defaultRowHeight="12.75" x14ac:dyDescent="0.2"/>
  <cols>
    <col min="1" max="1" width="13.42578125" customWidth="1"/>
    <col min="2" max="2" width="11.140625" customWidth="1"/>
    <col min="3" max="6" width="13.42578125" customWidth="1"/>
    <col min="7" max="7" width="10.85546875" customWidth="1"/>
    <col min="8" max="8" width="13.42578125" customWidth="1"/>
    <col min="9" max="9" width="9.42578125" customWidth="1"/>
    <col min="15" max="15" width="14.7109375" customWidth="1"/>
  </cols>
  <sheetData>
    <row r="1" spans="1:13" s="63" customFormat="1" x14ac:dyDescent="0.2"/>
    <row r="2" spans="1:13" s="63" customFormat="1" x14ac:dyDescent="0.2"/>
    <row r="3" spans="1:13" s="63" customFormat="1" x14ac:dyDescent="0.2"/>
    <row r="4" spans="1:13" s="63" customFormat="1" x14ac:dyDescent="0.2"/>
    <row r="7" spans="1:13" ht="24.75" x14ac:dyDescent="0.3">
      <c r="A7" s="86" t="s">
        <v>88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 ht="24.75" x14ac:dyDescent="0.3">
      <c r="A8" s="99" t="s">
        <v>44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s="63" customFormat="1" ht="24.75" x14ac:dyDescent="0.3">
      <c r="A9" s="102" t="s">
        <v>96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63" customFormat="1" ht="18" x14ac:dyDescent="0.25">
      <c r="A10" s="100" t="s">
        <v>93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2" spans="1:13" ht="18" x14ac:dyDescent="0.25">
      <c r="A12" s="87" t="s">
        <v>23</v>
      </c>
      <c r="B12" s="87"/>
      <c r="C12" s="88"/>
      <c r="D12" s="98"/>
      <c r="E12" s="98"/>
      <c r="F12" s="98"/>
      <c r="G12" s="98"/>
      <c r="H12" s="98"/>
      <c r="I12" s="98"/>
      <c r="J12" s="98"/>
      <c r="K12" s="98"/>
      <c r="L12" s="21"/>
      <c r="M12" s="21"/>
    </row>
    <row r="13" spans="1:13" ht="18" x14ac:dyDescent="0.25">
      <c r="A13" s="87" t="s">
        <v>19</v>
      </c>
      <c r="B13" s="87"/>
      <c r="C13" s="88"/>
      <c r="D13" s="98"/>
      <c r="E13" s="98"/>
      <c r="F13" s="98"/>
      <c r="G13" s="98"/>
      <c r="H13" s="98"/>
      <c r="I13" s="98"/>
      <c r="J13" s="98"/>
      <c r="K13" s="98"/>
      <c r="L13" s="21"/>
      <c r="M13" s="21"/>
    </row>
    <row r="14" spans="1:13" ht="18" x14ac:dyDescent="0.25">
      <c r="A14" s="87" t="s">
        <v>52</v>
      </c>
      <c r="B14" s="87"/>
      <c r="C14" s="88"/>
      <c r="D14" s="97"/>
      <c r="E14" s="97"/>
      <c r="F14" s="97"/>
      <c r="G14" s="97"/>
      <c r="H14" s="97"/>
      <c r="I14" s="97"/>
      <c r="J14" s="97"/>
      <c r="K14" s="97"/>
      <c r="L14" s="21"/>
      <c r="M14" s="21"/>
    </row>
    <row r="15" spans="1:13" ht="18" x14ac:dyDescent="0.25">
      <c r="A15" s="87" t="s">
        <v>53</v>
      </c>
      <c r="B15" s="94"/>
      <c r="C15" s="95"/>
      <c r="D15" s="97"/>
      <c r="E15" s="97"/>
      <c r="F15" s="97"/>
      <c r="G15" s="97"/>
      <c r="H15" s="97"/>
      <c r="I15" s="97"/>
      <c r="J15" s="97"/>
      <c r="K15" s="97"/>
      <c r="L15" s="21"/>
      <c r="M15" s="21"/>
    </row>
    <row r="16" spans="1:13" ht="18" x14ac:dyDescent="0.25">
      <c r="A16" s="87" t="s">
        <v>51</v>
      </c>
      <c r="B16" s="87"/>
      <c r="C16" s="88"/>
      <c r="D16" s="96"/>
      <c r="E16" s="97"/>
      <c r="F16" s="97"/>
      <c r="G16" s="97"/>
      <c r="H16" s="97"/>
      <c r="I16" s="97"/>
      <c r="J16" s="97"/>
      <c r="K16" s="97"/>
      <c r="L16" s="21"/>
      <c r="M16" s="21"/>
    </row>
    <row r="18" spans="1:13" x14ac:dyDescent="0.2">
      <c r="A18" s="21"/>
      <c r="B18" s="21"/>
      <c r="C18" s="21"/>
      <c r="D18" s="21" t="s">
        <v>1</v>
      </c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8" x14ac:dyDescent="0.25">
      <c r="A19" s="87" t="s">
        <v>20</v>
      </c>
      <c r="B19" s="87"/>
      <c r="C19" s="88"/>
      <c r="D19" s="89"/>
      <c r="E19" s="89"/>
      <c r="F19" s="89"/>
      <c r="G19" s="89"/>
      <c r="H19" s="89"/>
      <c r="I19" s="89"/>
      <c r="J19" s="89"/>
      <c r="K19" s="89"/>
      <c r="L19" s="21"/>
      <c r="M19" s="21"/>
    </row>
    <row r="20" spans="1:13" ht="18" x14ac:dyDescent="0.25">
      <c r="A20" s="87" t="s">
        <v>50</v>
      </c>
      <c r="B20" s="87"/>
      <c r="C20" s="88"/>
      <c r="D20" s="89"/>
      <c r="E20" s="89"/>
      <c r="F20" s="89"/>
      <c r="G20" s="89"/>
      <c r="H20" s="89"/>
      <c r="I20" s="89"/>
      <c r="J20" s="89"/>
      <c r="K20" s="89"/>
      <c r="L20" s="21"/>
      <c r="M20" s="21"/>
    </row>
    <row r="22" spans="1:13" s="60" customFormat="1" ht="18" x14ac:dyDescent="0.25">
      <c r="A22" s="56"/>
      <c r="B22" s="56"/>
      <c r="C22" s="57"/>
      <c r="D22" s="58"/>
      <c r="E22" s="58"/>
      <c r="F22" s="58"/>
      <c r="G22" s="58"/>
      <c r="H22" s="58"/>
      <c r="I22" s="58"/>
      <c r="J22" s="58"/>
      <c r="K22" s="58"/>
      <c r="L22" s="59"/>
      <c r="M22" s="59"/>
    </row>
    <row r="23" spans="1:13" s="60" customFormat="1" ht="23.25" thickBot="1" x14ac:dyDescent="0.35">
      <c r="A23" s="56"/>
      <c r="B23" s="81" t="s">
        <v>83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59"/>
    </row>
    <row r="24" spans="1:13" ht="14.25" thickTop="1" thickBo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3.5" thickTop="1" x14ac:dyDescent="0.2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22"/>
    </row>
    <row r="26" spans="1:13" ht="19.5" x14ac:dyDescent="0.25">
      <c r="A26" s="26"/>
      <c r="B26" s="27"/>
      <c r="C26" s="82" t="s">
        <v>67</v>
      </c>
      <c r="D26" s="82"/>
      <c r="E26" s="82"/>
      <c r="F26" s="82"/>
      <c r="G26" s="82"/>
      <c r="H26" s="82"/>
      <c r="I26" s="82"/>
      <c r="J26" s="82"/>
      <c r="K26" s="82"/>
      <c r="L26" s="29"/>
      <c r="M26" s="30"/>
    </row>
    <row r="27" spans="1:13" ht="15.75" thickBot="1" x14ac:dyDescent="0.25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3"/>
      <c r="M27" s="31"/>
    </row>
    <row r="28" spans="1:13" ht="15.75" thickBot="1" x14ac:dyDescent="0.25">
      <c r="A28" s="31"/>
      <c r="B28" s="32"/>
      <c r="C28" s="77" t="s">
        <v>3</v>
      </c>
      <c r="D28" s="84"/>
      <c r="E28" s="84"/>
      <c r="F28" s="55">
        <f>Registration!Q86</f>
        <v>0</v>
      </c>
      <c r="G28" s="46" t="s">
        <v>45</v>
      </c>
      <c r="H28" s="47">
        <v>25</v>
      </c>
      <c r="I28" s="46" t="s">
        <v>46</v>
      </c>
      <c r="J28" s="90">
        <f>F28*H28</f>
        <v>0</v>
      </c>
      <c r="K28" s="91"/>
      <c r="L28" s="33"/>
      <c r="M28" s="31"/>
    </row>
    <row r="29" spans="1:13" ht="15.75" thickBot="1" x14ac:dyDescent="0.25">
      <c r="A29" s="31"/>
      <c r="B29" s="32"/>
      <c r="C29" s="31"/>
      <c r="D29" s="31"/>
      <c r="E29" s="31"/>
      <c r="F29" s="31"/>
      <c r="G29" s="31"/>
      <c r="H29" s="31"/>
      <c r="I29" s="31"/>
      <c r="J29" s="31"/>
      <c r="K29" s="31"/>
      <c r="L29" s="33"/>
      <c r="M29" s="31"/>
    </row>
    <row r="30" spans="1:13" ht="15.75" thickBot="1" x14ac:dyDescent="0.25">
      <c r="A30" s="31"/>
      <c r="B30" s="32"/>
      <c r="C30" s="77" t="s">
        <v>4</v>
      </c>
      <c r="D30" s="84"/>
      <c r="E30" s="84"/>
      <c r="F30" s="55">
        <f>Registration!S86</f>
        <v>0</v>
      </c>
      <c r="G30" s="46" t="s">
        <v>45</v>
      </c>
      <c r="H30" s="47">
        <v>25</v>
      </c>
      <c r="I30" s="46" t="s">
        <v>46</v>
      </c>
      <c r="J30" s="90">
        <f>F30*H30</f>
        <v>0</v>
      </c>
      <c r="K30" s="91"/>
      <c r="L30" s="33"/>
      <c r="M30" s="31"/>
    </row>
    <row r="31" spans="1:13" ht="15.75" thickBot="1" x14ac:dyDescent="0.25">
      <c r="A31" s="31"/>
      <c r="B31" s="32"/>
      <c r="C31" s="31"/>
      <c r="D31" s="31"/>
      <c r="E31" s="31"/>
      <c r="F31" s="31"/>
      <c r="G31" s="31"/>
      <c r="H31" s="31"/>
      <c r="I31" s="31"/>
      <c r="J31" s="31"/>
      <c r="K31" s="31"/>
      <c r="L31" s="33"/>
      <c r="M31" s="31"/>
    </row>
    <row r="32" spans="1:13" ht="15.75" thickBot="1" x14ac:dyDescent="0.25">
      <c r="A32" s="31"/>
      <c r="B32" s="32"/>
      <c r="C32" s="92" t="s">
        <v>5</v>
      </c>
      <c r="D32" s="93"/>
      <c r="E32" s="93"/>
      <c r="F32" s="53">
        <f>SUM(F28+F30)</f>
        <v>0</v>
      </c>
      <c r="G32" s="54"/>
      <c r="H32" s="48" t="s">
        <v>54</v>
      </c>
      <c r="I32" s="46" t="s">
        <v>46</v>
      </c>
      <c r="J32" s="90">
        <f>SUM(J28+J30)</f>
        <v>0</v>
      </c>
      <c r="K32" s="91"/>
      <c r="L32" s="33"/>
      <c r="M32" s="31"/>
    </row>
    <row r="33" spans="1:13" ht="15.75" thickBot="1" x14ac:dyDescent="0.25">
      <c r="A33" s="31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6"/>
      <c r="M33" s="31"/>
    </row>
    <row r="34" spans="1:13" ht="16.5" thickTop="1" thickBot="1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15.75" thickTop="1" x14ac:dyDescent="0.2">
      <c r="A35" s="31"/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5"/>
      <c r="M35" s="31"/>
    </row>
    <row r="36" spans="1:13" ht="19.5" x14ac:dyDescent="0.25">
      <c r="A36" s="31"/>
      <c r="B36" s="27"/>
      <c r="C36" s="26"/>
      <c r="D36" s="82" t="s">
        <v>6</v>
      </c>
      <c r="E36" s="82"/>
      <c r="F36" s="82"/>
      <c r="G36" s="82"/>
      <c r="H36" s="82"/>
      <c r="I36" s="82"/>
      <c r="J36" s="82"/>
      <c r="K36" s="26"/>
      <c r="L36" s="29"/>
      <c r="M36" s="31"/>
    </row>
    <row r="37" spans="1:13" ht="15.75" thickBot="1" x14ac:dyDescent="0.25">
      <c r="A37" s="31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9"/>
      <c r="M37" s="31"/>
    </row>
    <row r="38" spans="1:13" ht="15.75" thickBot="1" x14ac:dyDescent="0.25">
      <c r="A38" s="31"/>
      <c r="B38" s="38"/>
      <c r="C38" s="37"/>
      <c r="D38" s="85" t="s">
        <v>7</v>
      </c>
      <c r="E38" s="85"/>
      <c r="F38" s="85"/>
      <c r="G38" s="85"/>
      <c r="H38" s="73">
        <f>Registration!V86</f>
        <v>0</v>
      </c>
      <c r="I38" s="74"/>
      <c r="J38" s="75"/>
      <c r="K38" s="37"/>
      <c r="L38" s="39"/>
      <c r="M38" s="31"/>
    </row>
    <row r="39" spans="1:13" ht="15.75" thickBot="1" x14ac:dyDescent="0.25">
      <c r="A39" s="31"/>
      <c r="B39" s="38"/>
      <c r="C39" s="37"/>
      <c r="D39" s="49"/>
      <c r="E39" s="49"/>
      <c r="F39" s="49"/>
      <c r="G39" s="49"/>
      <c r="H39" s="50"/>
      <c r="I39" s="45"/>
      <c r="J39" s="45"/>
      <c r="K39" s="37"/>
      <c r="L39" s="39"/>
      <c r="M39" s="31"/>
    </row>
    <row r="40" spans="1:13" ht="15.75" thickBot="1" x14ac:dyDescent="0.25">
      <c r="A40" s="31"/>
      <c r="B40" s="38"/>
      <c r="C40" s="37"/>
      <c r="D40" s="85" t="s">
        <v>8</v>
      </c>
      <c r="E40" s="85"/>
      <c r="F40" s="85"/>
      <c r="G40" s="85"/>
      <c r="H40" s="73">
        <f>Registration!W86</f>
        <v>0</v>
      </c>
      <c r="I40" s="74"/>
      <c r="J40" s="75"/>
      <c r="K40" s="37"/>
      <c r="L40" s="39"/>
      <c r="M40" s="31"/>
    </row>
    <row r="41" spans="1:13" ht="15.75" thickBot="1" x14ac:dyDescent="0.25">
      <c r="A41" s="31"/>
      <c r="B41" s="38"/>
      <c r="C41" s="37"/>
      <c r="D41" s="49"/>
      <c r="E41" s="49"/>
      <c r="F41" s="49"/>
      <c r="G41" s="49"/>
      <c r="H41" s="50"/>
      <c r="I41" s="45"/>
      <c r="J41" s="45"/>
      <c r="K41" s="37"/>
      <c r="L41" s="39"/>
      <c r="M41" s="31"/>
    </row>
    <row r="42" spans="1:13" ht="15.75" thickBot="1" x14ac:dyDescent="0.25">
      <c r="A42" s="31"/>
      <c r="B42" s="38"/>
      <c r="C42" s="37"/>
      <c r="D42" s="85" t="s">
        <v>9</v>
      </c>
      <c r="E42" s="85"/>
      <c r="F42" s="85"/>
      <c r="G42" s="85"/>
      <c r="H42" s="73">
        <f>Registration!X86</f>
        <v>0</v>
      </c>
      <c r="I42" s="74"/>
      <c r="J42" s="75"/>
      <c r="K42" s="37"/>
      <c r="L42" s="39"/>
      <c r="M42" s="31"/>
    </row>
    <row r="43" spans="1:13" ht="15.75" thickBot="1" x14ac:dyDescent="0.25">
      <c r="A43" s="31"/>
      <c r="B43" s="38"/>
      <c r="C43" s="37"/>
      <c r="D43" s="49"/>
      <c r="E43" s="49"/>
      <c r="F43" s="49"/>
      <c r="G43" s="49"/>
      <c r="H43" s="50"/>
      <c r="I43" s="45"/>
      <c r="J43" s="45"/>
      <c r="K43" s="37"/>
      <c r="L43" s="39"/>
      <c r="M43" s="31"/>
    </row>
    <row r="44" spans="1:13" ht="15.75" thickBot="1" x14ac:dyDescent="0.25">
      <c r="A44" s="31"/>
      <c r="B44" s="38"/>
      <c r="C44" s="37"/>
      <c r="D44" s="85" t="s">
        <v>12</v>
      </c>
      <c r="E44" s="85"/>
      <c r="F44" s="85"/>
      <c r="G44" s="85"/>
      <c r="H44" s="73">
        <f>Registration!Y86</f>
        <v>0</v>
      </c>
      <c r="I44" s="74"/>
      <c r="J44" s="75"/>
      <c r="K44" s="37"/>
      <c r="L44" s="39"/>
      <c r="M44" s="31"/>
    </row>
    <row r="45" spans="1:13" ht="15.75" thickBot="1" x14ac:dyDescent="0.25">
      <c r="A45" s="31"/>
      <c r="B45" s="38"/>
      <c r="C45" s="37"/>
      <c r="D45" s="49"/>
      <c r="E45" s="49"/>
      <c r="F45" s="49"/>
      <c r="G45" s="49"/>
      <c r="H45" s="50"/>
      <c r="I45" s="45"/>
      <c r="J45" s="45"/>
      <c r="K45" s="37"/>
      <c r="L45" s="39"/>
      <c r="M45" s="31"/>
    </row>
    <row r="46" spans="1:13" ht="15.75" thickBot="1" x14ac:dyDescent="0.25">
      <c r="A46" s="31"/>
      <c r="B46" s="38"/>
      <c r="C46" s="37"/>
      <c r="D46" s="85" t="s">
        <v>10</v>
      </c>
      <c r="E46" s="85"/>
      <c r="F46" s="85"/>
      <c r="G46" s="85"/>
      <c r="H46" s="73">
        <f>Registration!Z86</f>
        <v>0</v>
      </c>
      <c r="I46" s="74"/>
      <c r="J46" s="75"/>
      <c r="K46" s="37"/>
      <c r="L46" s="39"/>
      <c r="M46" s="31"/>
    </row>
    <row r="47" spans="1:13" ht="15.75" thickBot="1" x14ac:dyDescent="0.25">
      <c r="A47" s="31"/>
      <c r="B47" s="38"/>
      <c r="C47" s="37"/>
      <c r="D47" s="49"/>
      <c r="E47" s="49"/>
      <c r="F47" s="49"/>
      <c r="G47" s="49"/>
      <c r="H47" s="50"/>
      <c r="I47" s="45"/>
      <c r="J47" s="45"/>
      <c r="K47" s="37"/>
      <c r="L47" s="39"/>
      <c r="M47" s="31"/>
    </row>
    <row r="48" spans="1:13" ht="15.75" thickBot="1" x14ac:dyDescent="0.25">
      <c r="A48" s="31"/>
      <c r="B48" s="38"/>
      <c r="C48" s="37"/>
      <c r="D48" s="85" t="s">
        <v>55</v>
      </c>
      <c r="E48" s="85"/>
      <c r="F48" s="85"/>
      <c r="G48" s="85"/>
      <c r="H48" s="73">
        <f>Registration!AA86</f>
        <v>0</v>
      </c>
      <c r="I48" s="74"/>
      <c r="J48" s="75"/>
      <c r="K48" s="37"/>
      <c r="L48" s="39"/>
      <c r="M48" s="31"/>
    </row>
    <row r="49" spans="1:15" ht="15.75" thickBot="1" x14ac:dyDescent="0.25">
      <c r="A49" s="31"/>
      <c r="B49" s="38"/>
      <c r="C49" s="37"/>
      <c r="D49" s="49"/>
      <c r="E49" s="49"/>
      <c r="F49" s="49"/>
      <c r="G49" s="49"/>
      <c r="H49" s="50"/>
      <c r="I49" s="45"/>
      <c r="J49" s="45"/>
      <c r="K49" s="37"/>
      <c r="L49" s="39"/>
      <c r="M49" s="31"/>
    </row>
    <row r="50" spans="1:15" ht="15.75" thickBot="1" x14ac:dyDescent="0.25">
      <c r="A50" s="31"/>
      <c r="B50" s="38"/>
      <c r="C50" s="37"/>
      <c r="D50" s="83" t="s">
        <v>11</v>
      </c>
      <c r="E50" s="84"/>
      <c r="F50" s="84"/>
      <c r="G50" s="49" t="s">
        <v>46</v>
      </c>
      <c r="H50" s="73">
        <f>SUM(H38,H40,H42,H44,H46,H48)</f>
        <v>0</v>
      </c>
      <c r="I50" s="74"/>
      <c r="J50" s="75"/>
      <c r="K50" s="37"/>
      <c r="L50" s="39"/>
      <c r="M50" s="31"/>
    </row>
    <row r="51" spans="1:15" ht="15.75" thickBot="1" x14ac:dyDescent="0.25">
      <c r="A51" s="31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/>
      <c r="M51" s="31"/>
    </row>
    <row r="52" spans="1:15" ht="15.75" thickTop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1:15" ht="15.75" thickBot="1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  <row r="54" spans="1:15" ht="15.75" thickTop="1" x14ac:dyDescent="0.2">
      <c r="A54" s="31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5"/>
      <c r="M54" s="31"/>
    </row>
    <row r="55" spans="1:15" ht="19.5" x14ac:dyDescent="0.25">
      <c r="A55" s="31"/>
      <c r="B55" s="27"/>
      <c r="C55" s="82" t="s">
        <v>77</v>
      </c>
      <c r="D55" s="82"/>
      <c r="E55" s="82"/>
      <c r="F55" s="82"/>
      <c r="G55" s="82"/>
      <c r="H55" s="82"/>
      <c r="I55" s="82"/>
      <c r="J55" s="82"/>
      <c r="K55" s="82"/>
      <c r="L55" s="29"/>
      <c r="M55" s="31"/>
    </row>
    <row r="56" spans="1:15" ht="20.25" thickBot="1" x14ac:dyDescent="0.3">
      <c r="A56" s="31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9"/>
      <c r="M56" s="31"/>
    </row>
    <row r="57" spans="1:15" ht="15.75" thickBot="1" x14ac:dyDescent="0.25">
      <c r="A57" s="31"/>
      <c r="B57" s="32"/>
      <c r="C57" s="77"/>
      <c r="D57" s="77"/>
      <c r="E57" s="77"/>
      <c r="F57" s="50"/>
      <c r="G57" s="46"/>
      <c r="H57" s="47"/>
      <c r="I57" s="78">
        <f>SUM(J28+J30)</f>
        <v>0</v>
      </c>
      <c r="J57" s="79"/>
      <c r="K57" s="80"/>
      <c r="L57" s="33"/>
      <c r="M57" s="31"/>
    </row>
    <row r="58" spans="1:15" ht="15.75" thickBot="1" x14ac:dyDescent="0.25">
      <c r="A58" s="31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6"/>
      <c r="M58" s="31"/>
    </row>
    <row r="59" spans="1:15" ht="15.75" thickTop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5" ht="18" x14ac:dyDescent="0.25">
      <c r="A60" s="67" t="s">
        <v>94</v>
      </c>
      <c r="B60" s="67"/>
      <c r="C60" s="67"/>
      <c r="D60" s="67"/>
      <c r="E60" s="67"/>
      <c r="F60" s="67"/>
      <c r="G60" s="67"/>
      <c r="H60" s="70"/>
      <c r="I60" s="70"/>
      <c r="J60" s="70"/>
    </row>
    <row r="61" spans="1:15" s="63" customFormat="1" ht="18" x14ac:dyDescent="0.25">
      <c r="A61" s="67" t="s">
        <v>95</v>
      </c>
      <c r="B61" s="67"/>
      <c r="C61" s="67"/>
      <c r="D61" s="67"/>
      <c r="E61" s="67"/>
      <c r="F61" s="67"/>
      <c r="G61" s="67"/>
      <c r="H61" s="76">
        <v>43752</v>
      </c>
      <c r="I61" s="76"/>
      <c r="J61" s="76"/>
    </row>
    <row r="62" spans="1:15" ht="18" x14ac:dyDescent="0.25">
      <c r="A62" s="67" t="s">
        <v>2</v>
      </c>
      <c r="B62" s="67"/>
      <c r="C62" s="67"/>
      <c r="D62" s="67"/>
      <c r="E62" s="67"/>
      <c r="F62" s="67"/>
      <c r="G62" s="67"/>
      <c r="H62" s="67"/>
      <c r="I62" s="67"/>
      <c r="J62" s="67"/>
      <c r="N62" s="68"/>
      <c r="O62" s="68"/>
    </row>
    <row r="63" spans="1:15" ht="18" x14ac:dyDescent="0.25">
      <c r="A63" s="65" t="s">
        <v>89</v>
      </c>
      <c r="B63" s="65"/>
      <c r="C63" s="65"/>
      <c r="D63" s="69"/>
      <c r="E63" s="69"/>
      <c r="F63" s="69"/>
      <c r="G63" s="43"/>
      <c r="H63" s="43"/>
      <c r="I63" s="43"/>
      <c r="J63" s="43"/>
    </row>
    <row r="64" spans="1:15" ht="15" x14ac:dyDescent="0.2">
      <c r="A64" s="72" t="s">
        <v>90</v>
      </c>
      <c r="B64" s="72"/>
      <c r="C64" s="72"/>
      <c r="D64" s="31"/>
      <c r="E64" s="31"/>
      <c r="F64" s="31"/>
      <c r="G64" s="31"/>
      <c r="H64" s="31"/>
      <c r="I64" s="31"/>
      <c r="J64" s="31"/>
    </row>
    <row r="65" spans="1:13" ht="15" x14ac:dyDescent="0.2">
      <c r="A65" s="72" t="s">
        <v>91</v>
      </c>
      <c r="B65" s="72"/>
      <c r="C65" s="72"/>
      <c r="D65" s="31"/>
      <c r="E65" s="31"/>
      <c r="F65" s="64"/>
      <c r="G65" s="31"/>
      <c r="H65" s="31"/>
      <c r="I65" s="31"/>
      <c r="J65" s="31"/>
    </row>
    <row r="66" spans="1:13" ht="15" x14ac:dyDescent="0.2">
      <c r="A66" s="72" t="s">
        <v>86</v>
      </c>
      <c r="B66" s="72"/>
      <c r="C66" s="72"/>
      <c r="D66" s="31"/>
      <c r="E66" s="31"/>
      <c r="G66" s="31"/>
      <c r="H66" s="31"/>
      <c r="I66" s="31"/>
      <c r="J66" s="31"/>
    </row>
    <row r="67" spans="1:13" ht="15" x14ac:dyDescent="0.2">
      <c r="A67" s="72" t="s">
        <v>87</v>
      </c>
      <c r="B67" s="72"/>
      <c r="C67" s="72"/>
      <c r="D67" s="31"/>
      <c r="E67" s="31"/>
      <c r="F67" s="64"/>
      <c r="G67" s="31"/>
      <c r="H67" s="31"/>
      <c r="I67" s="31"/>
      <c r="J67" s="31"/>
      <c r="K67" s="31"/>
      <c r="L67" s="31"/>
      <c r="M67" s="31"/>
    </row>
    <row r="68" spans="1:13" x14ac:dyDescent="0.2">
      <c r="A68" s="22"/>
      <c r="B68" s="44"/>
      <c r="C68" s="22"/>
      <c r="D68" s="22"/>
      <c r="E68" s="22"/>
      <c r="G68" s="22"/>
      <c r="H68" s="22"/>
      <c r="I68" s="22"/>
      <c r="J68" s="22"/>
      <c r="K68" s="22"/>
      <c r="L68" s="22"/>
      <c r="M68" s="22"/>
    </row>
    <row r="69" spans="1:13" x14ac:dyDescent="0.2">
      <c r="A69" s="22"/>
      <c r="B69" s="44"/>
      <c r="C69" s="22"/>
      <c r="D69" s="22"/>
      <c r="E69" s="22"/>
      <c r="F69" s="64"/>
      <c r="G69" s="22"/>
      <c r="H69" s="22"/>
      <c r="I69" s="22"/>
      <c r="J69" s="22"/>
      <c r="K69" s="22"/>
      <c r="L69" s="22"/>
      <c r="M69" s="22"/>
    </row>
    <row r="70" spans="1:13" x14ac:dyDescent="0.2">
      <c r="A70" s="21"/>
      <c r="B70" s="2"/>
      <c r="C70" s="21"/>
      <c r="D70" s="21"/>
      <c r="E70" s="21"/>
      <c r="G70" s="21"/>
      <c r="H70" s="21"/>
      <c r="I70" s="21"/>
      <c r="J70" s="21"/>
      <c r="K70" s="21"/>
      <c r="L70" s="21"/>
      <c r="M70" s="21"/>
    </row>
    <row r="71" spans="1:13" x14ac:dyDescent="0.2">
      <c r="A71" s="21"/>
      <c r="B71" s="2"/>
      <c r="C71" s="21"/>
      <c r="D71" s="21"/>
      <c r="E71" s="21"/>
      <c r="F71" s="64"/>
      <c r="G71" s="21"/>
      <c r="H71" s="21"/>
      <c r="I71" s="21"/>
      <c r="J71" s="21"/>
      <c r="K71" s="21"/>
      <c r="L71" s="21"/>
      <c r="M71" s="21"/>
    </row>
    <row r="72" spans="1:13" x14ac:dyDescent="0.2">
      <c r="A72" s="21"/>
      <c r="B72" s="2"/>
      <c r="C72" s="21"/>
      <c r="D72" s="21"/>
      <c r="E72" s="21"/>
      <c r="G72" s="21"/>
      <c r="H72" s="21"/>
      <c r="I72" s="21"/>
      <c r="J72" s="21"/>
      <c r="K72" s="21"/>
      <c r="L72" s="21"/>
      <c r="M72" s="21"/>
    </row>
    <row r="73" spans="1:13" x14ac:dyDescent="0.2">
      <c r="A73" s="21"/>
      <c r="B73" s="2"/>
      <c r="C73" s="21"/>
      <c r="D73" s="21"/>
      <c r="E73" s="21"/>
      <c r="F73" s="64"/>
      <c r="G73" s="21"/>
      <c r="H73" s="21"/>
      <c r="I73" s="21"/>
      <c r="J73" s="21"/>
      <c r="K73" s="21"/>
      <c r="L73" s="21"/>
      <c r="M73" s="21"/>
    </row>
    <row r="74" spans="1:13" x14ac:dyDescent="0.2">
      <c r="B74" s="2"/>
    </row>
    <row r="75" spans="1:13" x14ac:dyDescent="0.2">
      <c r="B75" s="2"/>
    </row>
    <row r="76" spans="1:13" x14ac:dyDescent="0.2">
      <c r="B76" s="2"/>
    </row>
    <row r="77" spans="1:13" x14ac:dyDescent="0.2">
      <c r="B77" s="2"/>
    </row>
    <row r="78" spans="1:13" x14ac:dyDescent="0.2">
      <c r="B78" s="2"/>
    </row>
    <row r="79" spans="1:13" x14ac:dyDescent="0.2">
      <c r="B79" s="2"/>
    </row>
  </sheetData>
  <mergeCells count="49">
    <mergeCell ref="A8:M8"/>
    <mergeCell ref="A12:C12"/>
    <mergeCell ref="D12:K12"/>
    <mergeCell ref="A10:M10"/>
    <mergeCell ref="A9:M9"/>
    <mergeCell ref="D16:K16"/>
    <mergeCell ref="D19:K19"/>
    <mergeCell ref="D15:K15"/>
    <mergeCell ref="A16:C16"/>
    <mergeCell ref="D13:K13"/>
    <mergeCell ref="D14:K14"/>
    <mergeCell ref="A7:M7"/>
    <mergeCell ref="A19:C19"/>
    <mergeCell ref="A20:C20"/>
    <mergeCell ref="C28:E28"/>
    <mergeCell ref="H42:J42"/>
    <mergeCell ref="D20:K20"/>
    <mergeCell ref="J28:K28"/>
    <mergeCell ref="C32:E32"/>
    <mergeCell ref="C30:E30"/>
    <mergeCell ref="J30:K30"/>
    <mergeCell ref="J32:K32"/>
    <mergeCell ref="D36:J36"/>
    <mergeCell ref="C26:K26"/>
    <mergeCell ref="A13:C13"/>
    <mergeCell ref="A15:C15"/>
    <mergeCell ref="A14:C14"/>
    <mergeCell ref="B23:L23"/>
    <mergeCell ref="H40:J40"/>
    <mergeCell ref="H46:J46"/>
    <mergeCell ref="C55:K55"/>
    <mergeCell ref="H50:J50"/>
    <mergeCell ref="H44:J44"/>
    <mergeCell ref="D50:F50"/>
    <mergeCell ref="D44:G44"/>
    <mergeCell ref="H38:J38"/>
    <mergeCell ref="D48:G48"/>
    <mergeCell ref="D38:G38"/>
    <mergeCell ref="D40:G40"/>
    <mergeCell ref="D42:G42"/>
    <mergeCell ref="D46:G46"/>
    <mergeCell ref="A64:C64"/>
    <mergeCell ref="A65:C65"/>
    <mergeCell ref="A66:C66"/>
    <mergeCell ref="A67:C67"/>
    <mergeCell ref="H48:J48"/>
    <mergeCell ref="H61:J61"/>
    <mergeCell ref="C57:E57"/>
    <mergeCell ref="I57:K57"/>
  </mergeCells>
  <phoneticPr fontId="6" type="noConversion"/>
  <hyperlinks>
    <hyperlink ref="A64" r:id="rId1" display="chrissy.bashore@dese.mo.gov"/>
    <hyperlink ref="A10" r:id="rId2"/>
  </hyperlinks>
  <pageMargins left="0.75" right="0.75" top="1" bottom="1" header="0.5" footer="0.5"/>
  <pageSetup scale="47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2:AG96"/>
  <sheetViews>
    <sheetView tabSelected="1" zoomScaleNormal="100" workbookViewId="0">
      <selection activeCell="F13" sqref="F13"/>
    </sheetView>
  </sheetViews>
  <sheetFormatPr defaultRowHeight="12.75" x14ac:dyDescent="0.2"/>
  <cols>
    <col min="1" max="1" width="16.42578125" style="62" customWidth="1"/>
    <col min="2" max="2" width="30.7109375" bestFit="1" customWidth="1"/>
    <col min="3" max="4" width="20.42578125" customWidth="1"/>
    <col min="5" max="5" width="15.5703125" customWidth="1"/>
    <col min="6" max="6" width="22.42578125" bestFit="1" customWidth="1"/>
    <col min="7" max="7" width="28.7109375" customWidth="1"/>
    <col min="8" max="9" width="14.5703125" customWidth="1"/>
    <col min="11" max="11" width="35.42578125" customWidth="1"/>
    <col min="12" max="12" width="0" hidden="1" customWidth="1"/>
    <col min="13" max="15" width="9.140625" hidden="1" customWidth="1"/>
    <col min="16" max="16" width="11.28515625" hidden="1" customWidth="1"/>
    <col min="17" max="17" width="17.7109375" customWidth="1"/>
    <col min="18" max="18" width="20.140625" customWidth="1"/>
    <col min="19" max="19" width="20.5703125" customWidth="1"/>
    <col min="20" max="20" width="72.85546875" customWidth="1"/>
    <col min="21" max="21" width="45" customWidth="1"/>
    <col min="22" max="22" width="64.28515625" customWidth="1"/>
    <col min="23" max="23" width="54.7109375" customWidth="1"/>
    <col min="24" max="24" width="46.5703125" customWidth="1"/>
    <col min="25" max="25" width="27.5703125" customWidth="1"/>
    <col min="26" max="26" width="74.5703125" customWidth="1"/>
    <col min="27" max="27" width="48.5703125" customWidth="1"/>
    <col min="28" max="28" width="26.7109375" customWidth="1"/>
    <col min="29" max="29" width="23.5703125" customWidth="1"/>
    <col min="30" max="31" width="26.140625" customWidth="1"/>
    <col min="32" max="32" width="17.85546875" customWidth="1"/>
  </cols>
  <sheetData>
    <row r="2" spans="1:33" ht="24.75" x14ac:dyDescent="0.3">
      <c r="B2" s="86"/>
      <c r="C2" s="86"/>
      <c r="D2" s="86"/>
      <c r="E2" s="86"/>
      <c r="F2" s="86"/>
      <c r="G2" s="86"/>
      <c r="H2" s="86"/>
      <c r="I2" s="86"/>
      <c r="J2" s="1"/>
      <c r="K2" s="1"/>
      <c r="L2" s="1"/>
      <c r="M2" s="1"/>
      <c r="N2" s="1"/>
      <c r="O2" s="1"/>
      <c r="P2" s="1"/>
    </row>
    <row r="3" spans="1:33" ht="24.75" x14ac:dyDescent="0.3">
      <c r="B3" s="113"/>
      <c r="C3" s="113"/>
      <c r="D3" s="113"/>
      <c r="E3" s="113"/>
      <c r="F3" s="113"/>
      <c r="G3" s="113"/>
      <c r="H3" s="113"/>
      <c r="I3" s="113"/>
      <c r="J3" s="1"/>
      <c r="K3" s="1"/>
      <c r="L3" s="1"/>
      <c r="M3" s="1"/>
      <c r="N3" s="1"/>
      <c r="O3" s="1"/>
      <c r="P3" s="1"/>
    </row>
    <row r="4" spans="1:33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33" ht="15" x14ac:dyDescent="0.2">
      <c r="B5" s="4" t="s">
        <v>85</v>
      </c>
      <c r="C5" s="106" t="e">
        <f>IF(Summary!#REF!="","",Summary!#REF!)</f>
        <v>#REF!</v>
      </c>
      <c r="D5" s="107"/>
      <c r="E5" s="107"/>
      <c r="F5" s="108"/>
      <c r="G5" s="2"/>
      <c r="H5" s="3"/>
      <c r="I5" s="3"/>
      <c r="J5" s="3"/>
      <c r="K5" s="3"/>
      <c r="L5" s="2"/>
      <c r="M5" s="2"/>
      <c r="N5" s="2"/>
      <c r="O5" s="2"/>
      <c r="P5" s="2"/>
    </row>
    <row r="6" spans="1:33" ht="15" x14ac:dyDescent="0.2">
      <c r="B6" s="4" t="s">
        <v>23</v>
      </c>
      <c r="C6" s="112" t="str">
        <f>IF(Summary!D12="","",Summary!D12)</f>
        <v/>
      </c>
      <c r="D6" s="112"/>
      <c r="E6" s="112"/>
      <c r="F6" s="112"/>
      <c r="G6" s="2"/>
      <c r="H6" s="3"/>
      <c r="I6" s="3"/>
      <c r="J6" s="3"/>
      <c r="K6" s="3"/>
      <c r="L6" s="2"/>
      <c r="M6" s="2"/>
      <c r="N6" s="2"/>
      <c r="O6" s="2"/>
      <c r="P6" s="2"/>
    </row>
    <row r="7" spans="1:33" ht="15" x14ac:dyDescent="0.2">
      <c r="B7" s="4" t="s">
        <v>19</v>
      </c>
      <c r="C7" s="112" t="str">
        <f>IF(Summary!D13="","",Summary!D13)</f>
        <v/>
      </c>
      <c r="D7" s="112"/>
      <c r="E7" s="112"/>
      <c r="F7" s="112"/>
      <c r="G7" s="2"/>
      <c r="H7" s="3"/>
      <c r="I7" s="3"/>
      <c r="J7" s="3"/>
      <c r="K7" s="3"/>
      <c r="L7" s="2"/>
      <c r="M7" s="2"/>
      <c r="N7" s="2"/>
      <c r="O7" s="2"/>
      <c r="P7" s="2"/>
    </row>
    <row r="8" spans="1:33" ht="15" x14ac:dyDescent="0.2">
      <c r="B8" s="4" t="s">
        <v>41</v>
      </c>
      <c r="C8" s="112" t="str">
        <f>IF(Summary!D15="","",Summary!D15)</f>
        <v/>
      </c>
      <c r="D8" s="112"/>
      <c r="E8" s="112"/>
      <c r="F8" s="112"/>
      <c r="G8" s="2"/>
      <c r="H8" s="3"/>
      <c r="I8" s="3"/>
      <c r="J8" s="3"/>
      <c r="K8" s="3"/>
      <c r="L8" s="2"/>
      <c r="M8" s="2"/>
      <c r="N8" s="2"/>
      <c r="O8" s="2"/>
      <c r="P8" s="2"/>
    </row>
    <row r="9" spans="1:33" ht="13.5" thickBot="1" x14ac:dyDescent="0.25">
      <c r="B9" s="2"/>
      <c r="C9" s="2"/>
      <c r="D9" s="2"/>
      <c r="E9" s="2"/>
      <c r="F9" s="2"/>
      <c r="G9" s="2"/>
      <c r="H9" s="3"/>
      <c r="I9" s="3"/>
      <c r="J9" s="2"/>
      <c r="K9" s="2"/>
      <c r="L9" s="2"/>
      <c r="M9" s="2"/>
      <c r="N9" s="2"/>
      <c r="O9" s="2"/>
      <c r="P9" s="2"/>
    </row>
    <row r="10" spans="1:33" ht="43.5" customHeight="1" thickBot="1" x14ac:dyDescent="0.25">
      <c r="A10" s="103" t="s">
        <v>92</v>
      </c>
      <c r="B10" s="103" t="s">
        <v>43</v>
      </c>
      <c r="C10" s="103" t="s">
        <v>21</v>
      </c>
      <c r="D10" s="103" t="s">
        <v>22</v>
      </c>
      <c r="E10" s="103" t="s">
        <v>56</v>
      </c>
      <c r="F10" s="103" t="s">
        <v>57</v>
      </c>
      <c r="G10" s="103" t="s">
        <v>66</v>
      </c>
      <c r="H10" s="110" t="s">
        <v>26</v>
      </c>
      <c r="I10" s="111"/>
      <c r="J10" s="5"/>
      <c r="K10" s="5"/>
      <c r="L10" s="5"/>
      <c r="M10" s="5"/>
      <c r="N10" s="5"/>
      <c r="O10" s="5"/>
      <c r="P10" s="5"/>
      <c r="AG10" s="61"/>
    </row>
    <row r="11" spans="1:33" ht="15" thickBot="1" x14ac:dyDescent="0.25">
      <c r="A11" s="104"/>
      <c r="B11" s="104"/>
      <c r="C11" s="104"/>
      <c r="D11" s="104"/>
      <c r="E11" s="104"/>
      <c r="F11" s="104"/>
      <c r="G11" s="104"/>
      <c r="H11" s="17" t="s">
        <v>24</v>
      </c>
      <c r="I11" s="18" t="s">
        <v>25</v>
      </c>
      <c r="J11" s="5"/>
      <c r="K11" s="5"/>
      <c r="L11" s="5"/>
      <c r="M11" s="105" t="s">
        <v>68</v>
      </c>
      <c r="N11" s="105"/>
      <c r="O11" s="5"/>
      <c r="P11" s="105" t="s">
        <v>13</v>
      </c>
      <c r="Q11" s="105"/>
      <c r="R11" s="105"/>
      <c r="S11" s="105"/>
      <c r="T11" s="105"/>
    </row>
    <row r="12" spans="1:33" ht="15" thickBot="1" x14ac:dyDescent="0.25">
      <c r="A12" s="104"/>
      <c r="B12" s="109"/>
      <c r="C12" s="109"/>
      <c r="D12" s="109"/>
      <c r="E12" s="109"/>
      <c r="F12" s="109"/>
      <c r="G12" s="109"/>
      <c r="H12" s="19"/>
      <c r="I12" s="20"/>
      <c r="J12" s="5"/>
      <c r="K12" s="5"/>
      <c r="L12" s="5"/>
      <c r="M12" s="5" t="s">
        <v>48</v>
      </c>
      <c r="N12" s="5" t="s">
        <v>49</v>
      </c>
      <c r="O12" s="5"/>
      <c r="P12" s="5" t="s">
        <v>14</v>
      </c>
      <c r="Q12" s="5" t="s">
        <v>74</v>
      </c>
      <c r="R12" s="5" t="s">
        <v>16</v>
      </c>
      <c r="S12" s="5" t="s">
        <v>17</v>
      </c>
      <c r="T12" s="5" t="s">
        <v>18</v>
      </c>
      <c r="V12" s="5" t="s">
        <v>7</v>
      </c>
      <c r="W12" s="5" t="s">
        <v>8</v>
      </c>
      <c r="X12" s="5" t="s">
        <v>9</v>
      </c>
      <c r="Y12" s="5" t="s">
        <v>60</v>
      </c>
      <c r="Z12" s="5" t="s">
        <v>61</v>
      </c>
      <c r="AA12" s="5" t="s">
        <v>62</v>
      </c>
      <c r="AC12" s="5"/>
      <c r="AD12" s="5"/>
      <c r="AE12" s="5"/>
    </row>
    <row r="13" spans="1:33" ht="14.25" x14ac:dyDescent="0.2">
      <c r="A13" s="71"/>
      <c r="B13" s="6"/>
      <c r="C13" s="6"/>
      <c r="D13" s="6"/>
      <c r="E13" s="6" t="s">
        <v>42</v>
      </c>
      <c r="F13" s="7" t="s">
        <v>39</v>
      </c>
      <c r="G13" s="7" t="s">
        <v>58</v>
      </c>
      <c r="H13" s="8"/>
      <c r="I13" s="9"/>
      <c r="M13" s="15">
        <f t="shared" ref="M13:M19" si="0">IF(E13="Male",1,0)</f>
        <v>0</v>
      </c>
      <c r="N13" s="15">
        <f t="shared" ref="N13:N19" si="1">IF(E13="Female",1,0)</f>
        <v>0</v>
      </c>
      <c r="O13" s="15"/>
      <c r="P13" s="15">
        <f t="shared" ref="P13:P19" si="2">IF(F13="Student",1,0)</f>
        <v>0</v>
      </c>
      <c r="Q13" s="15">
        <f t="shared" ref="Q13:Q19" si="3">IF(F13="State Officer",1,0)</f>
        <v>0</v>
      </c>
      <c r="R13" s="15">
        <f t="shared" ref="R13:R19" si="4">IF(F13="Advisor",1,0)</f>
        <v>0</v>
      </c>
      <c r="S13" s="15">
        <f t="shared" ref="S13:S19" si="5">IF(F13="Chaperone",1,0)</f>
        <v>0</v>
      </c>
      <c r="T13" s="15">
        <f t="shared" ref="T13:T19" si="6">IF(F13="Spouse",1,0)</f>
        <v>0</v>
      </c>
      <c r="U13" s="52"/>
      <c r="V13" s="15">
        <f t="shared" ref="V13:V19" si="7">IF(G13="Small",1,0)</f>
        <v>0</v>
      </c>
      <c r="W13" s="15">
        <f t="shared" ref="W13:W19" si="8">IF(G13="Medium",1,0)</f>
        <v>0</v>
      </c>
      <c r="X13" s="15">
        <f t="shared" ref="X13:X19" si="9">IF(G13="Large",1,0)</f>
        <v>0</v>
      </c>
      <c r="Y13" s="15">
        <f t="shared" ref="Y13:Y19" si="10">IF(G13="X-Large",1,0)</f>
        <v>0</v>
      </c>
      <c r="Z13" s="15">
        <f t="shared" ref="Z13:Z19" si="11">IF(G13="2X-Large",1,0)</f>
        <v>0</v>
      </c>
      <c r="AA13" s="15">
        <f t="shared" ref="AA13:AA19" si="12">IF(G13="3X-Large",1,0)</f>
        <v>0</v>
      </c>
      <c r="AB13" s="52"/>
      <c r="AC13" s="52"/>
      <c r="AD13" s="52"/>
      <c r="AE13" s="52"/>
    </row>
    <row r="14" spans="1:33" ht="14.25" x14ac:dyDescent="0.2">
      <c r="A14" s="66"/>
      <c r="B14" s="6"/>
      <c r="C14" s="6"/>
      <c r="D14" s="6"/>
      <c r="E14" s="6" t="s">
        <v>42</v>
      </c>
      <c r="F14" s="7" t="s">
        <v>39</v>
      </c>
      <c r="G14" s="7" t="s">
        <v>58</v>
      </c>
      <c r="H14" s="8"/>
      <c r="I14" s="9"/>
      <c r="M14" s="15">
        <f t="shared" si="0"/>
        <v>0</v>
      </c>
      <c r="N14" s="15">
        <f t="shared" si="1"/>
        <v>0</v>
      </c>
      <c r="O14" s="15"/>
      <c r="P14" s="15">
        <f t="shared" si="2"/>
        <v>0</v>
      </c>
      <c r="Q14" s="15">
        <f t="shared" si="3"/>
        <v>0</v>
      </c>
      <c r="R14" s="15">
        <f t="shared" si="4"/>
        <v>0</v>
      </c>
      <c r="S14" s="15">
        <f t="shared" si="5"/>
        <v>0</v>
      </c>
      <c r="T14" s="15">
        <f t="shared" si="6"/>
        <v>0</v>
      </c>
      <c r="U14" s="52"/>
      <c r="V14" s="15">
        <f t="shared" si="7"/>
        <v>0</v>
      </c>
      <c r="W14" s="15">
        <f t="shared" si="8"/>
        <v>0</v>
      </c>
      <c r="X14" s="15">
        <f t="shared" si="9"/>
        <v>0</v>
      </c>
      <c r="Y14" s="15">
        <f t="shared" si="10"/>
        <v>0</v>
      </c>
      <c r="Z14" s="15">
        <f t="shared" si="11"/>
        <v>0</v>
      </c>
      <c r="AA14" s="15">
        <f t="shared" si="12"/>
        <v>0</v>
      </c>
      <c r="AB14" s="52"/>
      <c r="AC14" s="52"/>
      <c r="AD14" s="52"/>
      <c r="AE14" s="52"/>
    </row>
    <row r="15" spans="1:33" ht="14.25" x14ac:dyDescent="0.2">
      <c r="A15" s="66"/>
      <c r="B15" s="6"/>
      <c r="C15" s="6"/>
      <c r="D15" s="6"/>
      <c r="E15" s="6" t="s">
        <v>42</v>
      </c>
      <c r="F15" s="7" t="s">
        <v>39</v>
      </c>
      <c r="G15" s="7" t="s">
        <v>58</v>
      </c>
      <c r="H15" s="8"/>
      <c r="I15" s="9"/>
      <c r="M15" s="15">
        <f t="shared" si="0"/>
        <v>0</v>
      </c>
      <c r="N15" s="15">
        <f t="shared" si="1"/>
        <v>0</v>
      </c>
      <c r="O15" s="15"/>
      <c r="P15" s="15">
        <f t="shared" si="2"/>
        <v>0</v>
      </c>
      <c r="Q15" s="15">
        <f t="shared" si="3"/>
        <v>0</v>
      </c>
      <c r="R15" s="15">
        <f t="shared" si="4"/>
        <v>0</v>
      </c>
      <c r="S15" s="15">
        <f t="shared" si="5"/>
        <v>0</v>
      </c>
      <c r="T15" s="15">
        <f t="shared" si="6"/>
        <v>0</v>
      </c>
      <c r="U15" s="52"/>
      <c r="V15" s="15">
        <f t="shared" si="7"/>
        <v>0</v>
      </c>
      <c r="W15" s="15">
        <f t="shared" si="8"/>
        <v>0</v>
      </c>
      <c r="X15" s="15">
        <f t="shared" si="9"/>
        <v>0</v>
      </c>
      <c r="Y15" s="15">
        <f t="shared" si="10"/>
        <v>0</v>
      </c>
      <c r="Z15" s="15">
        <f t="shared" si="11"/>
        <v>0</v>
      </c>
      <c r="AA15" s="15">
        <f t="shared" si="12"/>
        <v>0</v>
      </c>
      <c r="AB15" s="52"/>
      <c r="AC15" s="52"/>
      <c r="AD15" s="52"/>
      <c r="AE15" s="52"/>
    </row>
    <row r="16" spans="1:33" ht="14.25" x14ac:dyDescent="0.2">
      <c r="A16" s="66"/>
      <c r="B16" s="6"/>
      <c r="C16" s="6"/>
      <c r="D16" s="6"/>
      <c r="E16" s="6" t="s">
        <v>42</v>
      </c>
      <c r="F16" s="7" t="s">
        <v>39</v>
      </c>
      <c r="G16" s="7" t="s">
        <v>58</v>
      </c>
      <c r="H16" s="8"/>
      <c r="I16" s="9"/>
      <c r="M16" s="15">
        <f t="shared" si="0"/>
        <v>0</v>
      </c>
      <c r="N16" s="15">
        <f t="shared" si="1"/>
        <v>0</v>
      </c>
      <c r="O16" s="15"/>
      <c r="P16" s="15">
        <f t="shared" si="2"/>
        <v>0</v>
      </c>
      <c r="Q16" s="15">
        <f t="shared" si="3"/>
        <v>0</v>
      </c>
      <c r="R16" s="15">
        <f t="shared" si="4"/>
        <v>0</v>
      </c>
      <c r="S16" s="15">
        <f t="shared" si="5"/>
        <v>0</v>
      </c>
      <c r="T16" s="15">
        <f t="shared" si="6"/>
        <v>0</v>
      </c>
      <c r="U16" s="52"/>
      <c r="V16" s="15">
        <f t="shared" si="7"/>
        <v>0</v>
      </c>
      <c r="W16" s="15">
        <f t="shared" si="8"/>
        <v>0</v>
      </c>
      <c r="X16" s="15">
        <f t="shared" si="9"/>
        <v>0</v>
      </c>
      <c r="Y16" s="15">
        <f t="shared" si="10"/>
        <v>0</v>
      </c>
      <c r="Z16" s="15">
        <f t="shared" si="11"/>
        <v>0</v>
      </c>
      <c r="AA16" s="15">
        <f t="shared" si="12"/>
        <v>0</v>
      </c>
      <c r="AB16" s="52"/>
      <c r="AC16" s="52"/>
      <c r="AD16" s="52"/>
      <c r="AE16" s="52"/>
    </row>
    <row r="17" spans="1:31" ht="14.25" x14ac:dyDescent="0.2">
      <c r="A17" s="66"/>
      <c r="B17" s="6"/>
      <c r="C17" s="6"/>
      <c r="D17" s="6"/>
      <c r="E17" s="6" t="s">
        <v>42</v>
      </c>
      <c r="F17" s="7" t="s">
        <v>39</v>
      </c>
      <c r="G17" s="7" t="s">
        <v>58</v>
      </c>
      <c r="H17" s="8"/>
      <c r="I17" s="9"/>
      <c r="M17" s="15">
        <f t="shared" si="0"/>
        <v>0</v>
      </c>
      <c r="N17" s="15">
        <f t="shared" si="1"/>
        <v>0</v>
      </c>
      <c r="O17" s="15"/>
      <c r="P17" s="15">
        <f t="shared" si="2"/>
        <v>0</v>
      </c>
      <c r="Q17" s="15">
        <f t="shared" si="3"/>
        <v>0</v>
      </c>
      <c r="R17" s="15">
        <f t="shared" si="4"/>
        <v>0</v>
      </c>
      <c r="S17" s="15">
        <f t="shared" si="5"/>
        <v>0</v>
      </c>
      <c r="T17" s="15">
        <f t="shared" si="6"/>
        <v>0</v>
      </c>
      <c r="U17" s="52"/>
      <c r="V17" s="15">
        <f t="shared" si="7"/>
        <v>0</v>
      </c>
      <c r="W17" s="15">
        <f t="shared" si="8"/>
        <v>0</v>
      </c>
      <c r="X17" s="15">
        <f t="shared" si="9"/>
        <v>0</v>
      </c>
      <c r="Y17" s="15">
        <f t="shared" si="10"/>
        <v>0</v>
      </c>
      <c r="Z17" s="15">
        <f t="shared" si="11"/>
        <v>0</v>
      </c>
      <c r="AA17" s="15">
        <f t="shared" si="12"/>
        <v>0</v>
      </c>
      <c r="AB17" s="52"/>
      <c r="AC17" s="52"/>
      <c r="AD17" s="52"/>
      <c r="AE17" s="52"/>
    </row>
    <row r="18" spans="1:31" ht="14.25" x14ac:dyDescent="0.2">
      <c r="A18" s="66"/>
      <c r="B18" s="6"/>
      <c r="C18" s="6"/>
      <c r="D18" s="6"/>
      <c r="E18" s="6" t="s">
        <v>42</v>
      </c>
      <c r="F18" s="7" t="s">
        <v>39</v>
      </c>
      <c r="G18" s="7" t="s">
        <v>58</v>
      </c>
      <c r="H18" s="8"/>
      <c r="I18" s="9"/>
      <c r="M18" s="15">
        <f t="shared" si="0"/>
        <v>0</v>
      </c>
      <c r="N18" s="15">
        <f t="shared" si="1"/>
        <v>0</v>
      </c>
      <c r="O18" s="15"/>
      <c r="P18" s="15">
        <f t="shared" si="2"/>
        <v>0</v>
      </c>
      <c r="Q18" s="15">
        <f t="shared" si="3"/>
        <v>0</v>
      </c>
      <c r="R18" s="15">
        <f t="shared" si="4"/>
        <v>0</v>
      </c>
      <c r="S18" s="15">
        <f t="shared" si="5"/>
        <v>0</v>
      </c>
      <c r="T18" s="15">
        <f t="shared" si="6"/>
        <v>0</v>
      </c>
      <c r="U18" s="52"/>
      <c r="V18" s="15">
        <f t="shared" si="7"/>
        <v>0</v>
      </c>
      <c r="W18" s="15">
        <f t="shared" si="8"/>
        <v>0</v>
      </c>
      <c r="X18" s="15">
        <f t="shared" si="9"/>
        <v>0</v>
      </c>
      <c r="Y18" s="15">
        <f t="shared" si="10"/>
        <v>0</v>
      </c>
      <c r="Z18" s="15">
        <f t="shared" si="11"/>
        <v>0</v>
      </c>
      <c r="AA18" s="15">
        <f t="shared" si="12"/>
        <v>0</v>
      </c>
      <c r="AB18" s="52"/>
      <c r="AC18" s="52"/>
      <c r="AD18" s="52"/>
      <c r="AE18" s="52"/>
    </row>
    <row r="19" spans="1:31" ht="14.25" x14ac:dyDescent="0.2">
      <c r="A19" s="66"/>
      <c r="B19" s="6"/>
      <c r="C19" s="6"/>
      <c r="D19" s="6"/>
      <c r="E19" s="6" t="s">
        <v>42</v>
      </c>
      <c r="F19" s="7" t="s">
        <v>39</v>
      </c>
      <c r="G19" s="7" t="s">
        <v>58</v>
      </c>
      <c r="H19" s="8"/>
      <c r="I19" s="9"/>
      <c r="M19" s="15">
        <f t="shared" si="0"/>
        <v>0</v>
      </c>
      <c r="N19" s="15">
        <f t="shared" si="1"/>
        <v>0</v>
      </c>
      <c r="O19" s="15"/>
      <c r="P19" s="15">
        <f t="shared" si="2"/>
        <v>0</v>
      </c>
      <c r="Q19" s="15">
        <f t="shared" si="3"/>
        <v>0</v>
      </c>
      <c r="R19" s="15">
        <f t="shared" si="4"/>
        <v>0</v>
      </c>
      <c r="S19" s="15">
        <f t="shared" si="5"/>
        <v>0</v>
      </c>
      <c r="T19" s="15">
        <f t="shared" si="6"/>
        <v>0</v>
      </c>
      <c r="U19" s="52"/>
      <c r="V19" s="15">
        <f t="shared" si="7"/>
        <v>0</v>
      </c>
      <c r="W19" s="15">
        <f t="shared" si="8"/>
        <v>0</v>
      </c>
      <c r="X19" s="15">
        <f t="shared" si="9"/>
        <v>0</v>
      </c>
      <c r="Y19" s="15">
        <f t="shared" si="10"/>
        <v>0</v>
      </c>
      <c r="Z19" s="15">
        <f t="shared" si="11"/>
        <v>0</v>
      </c>
      <c r="AA19" s="15">
        <f t="shared" si="12"/>
        <v>0</v>
      </c>
      <c r="AB19" s="52"/>
      <c r="AC19" s="52"/>
      <c r="AD19" s="52"/>
      <c r="AE19" s="52"/>
    </row>
    <row r="20" spans="1:31" ht="14.25" x14ac:dyDescent="0.2">
      <c r="A20" s="66"/>
      <c r="B20" s="6"/>
      <c r="C20" s="6"/>
      <c r="D20" s="6"/>
      <c r="E20" s="6" t="s">
        <v>42</v>
      </c>
      <c r="F20" s="7" t="s">
        <v>39</v>
      </c>
      <c r="G20" s="7" t="s">
        <v>58</v>
      </c>
      <c r="H20" s="8"/>
      <c r="I20" s="9"/>
      <c r="M20" s="15">
        <f t="shared" ref="M20:M51" si="13">IF(E20="Male",1,0)</f>
        <v>0</v>
      </c>
      <c r="N20" s="15">
        <f t="shared" ref="N20:N51" si="14">IF(E20="Female",1,0)</f>
        <v>0</v>
      </c>
      <c r="O20" s="15"/>
      <c r="P20" s="15">
        <f t="shared" ref="P20:P51" si="15">IF(F20="Student",1,0)</f>
        <v>0</v>
      </c>
      <c r="Q20" s="15">
        <f t="shared" ref="Q20:Q51" si="16">IF(F20="State Officer",1,0)</f>
        <v>0</v>
      </c>
      <c r="R20" s="15">
        <f t="shared" ref="R20:R51" si="17">IF(F20="Advisor",1,0)</f>
        <v>0</v>
      </c>
      <c r="S20" s="15">
        <f t="shared" ref="S20:S51" si="18">IF(F20="Chaperone",1,0)</f>
        <v>0</v>
      </c>
      <c r="T20" s="15">
        <f t="shared" ref="T20:T51" si="19">IF(F20="Spouse",1,0)</f>
        <v>0</v>
      </c>
      <c r="U20" s="52"/>
      <c r="V20" s="15">
        <f t="shared" ref="V20:V51" si="20">IF(G20="Small",1,0)</f>
        <v>0</v>
      </c>
      <c r="W20" s="15">
        <f t="shared" ref="W20:W51" si="21">IF(G20="Medium",1,0)</f>
        <v>0</v>
      </c>
      <c r="X20" s="15">
        <f t="shared" ref="X20:X51" si="22">IF(G20="Large",1,0)</f>
        <v>0</v>
      </c>
      <c r="Y20" s="15">
        <f t="shared" ref="Y20:Y51" si="23">IF(G20="X-Large",1,0)</f>
        <v>0</v>
      </c>
      <c r="Z20" s="15">
        <f t="shared" ref="Z20:Z51" si="24">IF(G20="2X-Large",1,0)</f>
        <v>0</v>
      </c>
      <c r="AA20" s="15">
        <f t="shared" ref="AA20:AA51" si="25">IF(G20="3X-Large",1,0)</f>
        <v>0</v>
      </c>
      <c r="AB20" s="52"/>
      <c r="AC20" s="52"/>
      <c r="AD20" s="52"/>
      <c r="AE20" s="52"/>
    </row>
    <row r="21" spans="1:31" ht="14.25" x14ac:dyDescent="0.2">
      <c r="A21" s="66"/>
      <c r="B21" s="6"/>
      <c r="C21" s="6"/>
      <c r="D21" s="6"/>
      <c r="E21" s="6" t="s">
        <v>42</v>
      </c>
      <c r="F21" s="7" t="s">
        <v>39</v>
      </c>
      <c r="G21" s="7" t="s">
        <v>58</v>
      </c>
      <c r="H21" s="8"/>
      <c r="I21" s="9"/>
      <c r="M21" s="15">
        <f t="shared" si="13"/>
        <v>0</v>
      </c>
      <c r="N21" s="15">
        <f t="shared" si="14"/>
        <v>0</v>
      </c>
      <c r="O21" s="15"/>
      <c r="P21" s="15">
        <f t="shared" si="15"/>
        <v>0</v>
      </c>
      <c r="Q21" s="15">
        <f t="shared" si="16"/>
        <v>0</v>
      </c>
      <c r="R21" s="15">
        <f t="shared" si="17"/>
        <v>0</v>
      </c>
      <c r="S21" s="15">
        <f t="shared" si="18"/>
        <v>0</v>
      </c>
      <c r="T21" s="15">
        <f t="shared" si="19"/>
        <v>0</v>
      </c>
      <c r="U21" s="52"/>
      <c r="V21" s="15">
        <f t="shared" si="20"/>
        <v>0</v>
      </c>
      <c r="W21" s="15">
        <f t="shared" si="21"/>
        <v>0</v>
      </c>
      <c r="X21" s="15">
        <f t="shared" si="22"/>
        <v>0</v>
      </c>
      <c r="Y21" s="15">
        <f t="shared" si="23"/>
        <v>0</v>
      </c>
      <c r="Z21" s="15">
        <f t="shared" si="24"/>
        <v>0</v>
      </c>
      <c r="AA21" s="15">
        <f t="shared" si="25"/>
        <v>0</v>
      </c>
      <c r="AB21" s="52"/>
      <c r="AC21" s="52"/>
      <c r="AD21" s="52"/>
      <c r="AE21" s="52"/>
    </row>
    <row r="22" spans="1:31" ht="14.25" x14ac:dyDescent="0.2">
      <c r="A22" s="66"/>
      <c r="B22" s="6"/>
      <c r="C22" s="6"/>
      <c r="D22" s="6"/>
      <c r="E22" s="6" t="s">
        <v>42</v>
      </c>
      <c r="F22" s="7" t="s">
        <v>39</v>
      </c>
      <c r="G22" s="7" t="s">
        <v>58</v>
      </c>
      <c r="H22" s="8"/>
      <c r="I22" s="9"/>
      <c r="M22" s="15">
        <f t="shared" si="13"/>
        <v>0</v>
      </c>
      <c r="N22" s="15">
        <f t="shared" si="14"/>
        <v>0</v>
      </c>
      <c r="O22" s="15"/>
      <c r="P22" s="15">
        <f t="shared" si="15"/>
        <v>0</v>
      </c>
      <c r="Q22" s="15">
        <f t="shared" si="16"/>
        <v>0</v>
      </c>
      <c r="R22" s="15">
        <f t="shared" si="17"/>
        <v>0</v>
      </c>
      <c r="S22" s="15">
        <f t="shared" si="18"/>
        <v>0</v>
      </c>
      <c r="T22" s="15">
        <f t="shared" si="19"/>
        <v>0</v>
      </c>
      <c r="U22" s="52"/>
      <c r="V22" s="15">
        <f t="shared" si="20"/>
        <v>0</v>
      </c>
      <c r="W22" s="15">
        <f t="shared" si="21"/>
        <v>0</v>
      </c>
      <c r="X22" s="15">
        <f t="shared" si="22"/>
        <v>0</v>
      </c>
      <c r="Y22" s="15">
        <f t="shared" si="23"/>
        <v>0</v>
      </c>
      <c r="Z22" s="15">
        <f t="shared" si="24"/>
        <v>0</v>
      </c>
      <c r="AA22" s="15">
        <f t="shared" si="25"/>
        <v>0</v>
      </c>
      <c r="AB22" s="52"/>
      <c r="AC22" s="52"/>
      <c r="AD22" s="52"/>
      <c r="AE22" s="52"/>
    </row>
    <row r="23" spans="1:31" ht="14.25" x14ac:dyDescent="0.2">
      <c r="A23" s="66"/>
      <c r="B23" s="6"/>
      <c r="C23" s="6"/>
      <c r="D23" s="6"/>
      <c r="E23" s="6" t="s">
        <v>42</v>
      </c>
      <c r="F23" s="7" t="s">
        <v>39</v>
      </c>
      <c r="G23" s="7" t="s">
        <v>58</v>
      </c>
      <c r="H23" s="8"/>
      <c r="I23" s="9"/>
      <c r="M23" s="15">
        <f t="shared" si="13"/>
        <v>0</v>
      </c>
      <c r="N23" s="15">
        <f t="shared" si="14"/>
        <v>0</v>
      </c>
      <c r="O23" s="15"/>
      <c r="P23" s="15">
        <f t="shared" si="15"/>
        <v>0</v>
      </c>
      <c r="Q23" s="15">
        <f t="shared" si="16"/>
        <v>0</v>
      </c>
      <c r="R23" s="15">
        <f t="shared" si="17"/>
        <v>0</v>
      </c>
      <c r="S23" s="15">
        <f t="shared" si="18"/>
        <v>0</v>
      </c>
      <c r="T23" s="15">
        <f t="shared" si="19"/>
        <v>0</v>
      </c>
      <c r="U23" s="52"/>
      <c r="V23" s="15">
        <f t="shared" si="20"/>
        <v>0</v>
      </c>
      <c r="W23" s="15">
        <f t="shared" si="21"/>
        <v>0</v>
      </c>
      <c r="X23" s="15">
        <f t="shared" si="22"/>
        <v>0</v>
      </c>
      <c r="Y23" s="15">
        <f t="shared" si="23"/>
        <v>0</v>
      </c>
      <c r="Z23" s="15">
        <f t="shared" si="24"/>
        <v>0</v>
      </c>
      <c r="AA23" s="15">
        <f t="shared" si="25"/>
        <v>0</v>
      </c>
      <c r="AB23" s="52"/>
      <c r="AC23" s="52"/>
      <c r="AD23" s="52"/>
      <c r="AE23" s="52"/>
    </row>
    <row r="24" spans="1:31" ht="14.25" x14ac:dyDescent="0.2">
      <c r="A24" s="66"/>
      <c r="B24" s="6"/>
      <c r="C24" s="6"/>
      <c r="D24" s="6"/>
      <c r="E24" s="6" t="s">
        <v>42</v>
      </c>
      <c r="F24" s="7" t="s">
        <v>39</v>
      </c>
      <c r="G24" s="7" t="s">
        <v>58</v>
      </c>
      <c r="H24" s="8"/>
      <c r="I24" s="9"/>
      <c r="M24" s="15">
        <f t="shared" si="13"/>
        <v>0</v>
      </c>
      <c r="N24" s="15">
        <f t="shared" si="14"/>
        <v>0</v>
      </c>
      <c r="O24" s="15"/>
      <c r="P24" s="15">
        <f t="shared" si="15"/>
        <v>0</v>
      </c>
      <c r="Q24" s="15">
        <f t="shared" si="16"/>
        <v>0</v>
      </c>
      <c r="R24" s="15">
        <f t="shared" si="17"/>
        <v>0</v>
      </c>
      <c r="S24" s="15">
        <f t="shared" si="18"/>
        <v>0</v>
      </c>
      <c r="T24" s="15">
        <f t="shared" si="19"/>
        <v>0</v>
      </c>
      <c r="U24" s="52"/>
      <c r="V24" s="15">
        <f t="shared" si="20"/>
        <v>0</v>
      </c>
      <c r="W24" s="15">
        <f t="shared" si="21"/>
        <v>0</v>
      </c>
      <c r="X24" s="15">
        <f t="shared" si="22"/>
        <v>0</v>
      </c>
      <c r="Y24" s="15">
        <f t="shared" si="23"/>
        <v>0</v>
      </c>
      <c r="Z24" s="15">
        <f t="shared" si="24"/>
        <v>0</v>
      </c>
      <c r="AA24" s="15">
        <f t="shared" si="25"/>
        <v>0</v>
      </c>
      <c r="AB24" s="52"/>
      <c r="AC24" s="52"/>
      <c r="AD24" s="52"/>
      <c r="AE24" s="52"/>
    </row>
    <row r="25" spans="1:31" ht="14.25" x14ac:dyDescent="0.2">
      <c r="A25" s="66"/>
      <c r="B25" s="6"/>
      <c r="C25" s="6"/>
      <c r="D25" s="6"/>
      <c r="E25" s="6" t="s">
        <v>42</v>
      </c>
      <c r="F25" s="7" t="s">
        <v>39</v>
      </c>
      <c r="G25" s="7" t="s">
        <v>58</v>
      </c>
      <c r="H25" s="8"/>
      <c r="I25" s="9"/>
      <c r="M25" s="15">
        <f t="shared" si="13"/>
        <v>0</v>
      </c>
      <c r="N25" s="15">
        <f t="shared" si="14"/>
        <v>0</v>
      </c>
      <c r="O25" s="15"/>
      <c r="P25" s="15">
        <f t="shared" si="15"/>
        <v>0</v>
      </c>
      <c r="Q25" s="15">
        <f t="shared" si="16"/>
        <v>0</v>
      </c>
      <c r="R25" s="15">
        <f t="shared" si="17"/>
        <v>0</v>
      </c>
      <c r="S25" s="15">
        <f t="shared" si="18"/>
        <v>0</v>
      </c>
      <c r="T25" s="15">
        <f t="shared" si="19"/>
        <v>0</v>
      </c>
      <c r="U25" s="52"/>
      <c r="V25" s="15">
        <f t="shared" si="20"/>
        <v>0</v>
      </c>
      <c r="W25" s="15">
        <f t="shared" si="21"/>
        <v>0</v>
      </c>
      <c r="X25" s="15">
        <f t="shared" si="22"/>
        <v>0</v>
      </c>
      <c r="Y25" s="15">
        <f t="shared" si="23"/>
        <v>0</v>
      </c>
      <c r="Z25" s="15">
        <f t="shared" si="24"/>
        <v>0</v>
      </c>
      <c r="AA25" s="15">
        <f t="shared" si="25"/>
        <v>0</v>
      </c>
      <c r="AB25" s="52"/>
      <c r="AC25" s="52"/>
      <c r="AD25" s="52"/>
      <c r="AE25" s="52"/>
    </row>
    <row r="26" spans="1:31" ht="14.25" x14ac:dyDescent="0.2">
      <c r="A26" s="66"/>
      <c r="B26" s="6"/>
      <c r="C26" s="6"/>
      <c r="D26" s="6"/>
      <c r="E26" s="6" t="s">
        <v>42</v>
      </c>
      <c r="F26" s="7" t="s">
        <v>39</v>
      </c>
      <c r="G26" s="7" t="s">
        <v>58</v>
      </c>
      <c r="H26" s="8"/>
      <c r="I26" s="9"/>
      <c r="M26" s="15">
        <f t="shared" si="13"/>
        <v>0</v>
      </c>
      <c r="N26" s="15">
        <f t="shared" si="14"/>
        <v>0</v>
      </c>
      <c r="O26" s="15"/>
      <c r="P26" s="15">
        <f t="shared" si="15"/>
        <v>0</v>
      </c>
      <c r="Q26" s="15">
        <f t="shared" si="16"/>
        <v>0</v>
      </c>
      <c r="R26" s="15">
        <f t="shared" si="17"/>
        <v>0</v>
      </c>
      <c r="S26" s="15">
        <f t="shared" si="18"/>
        <v>0</v>
      </c>
      <c r="T26" s="15">
        <f t="shared" si="19"/>
        <v>0</v>
      </c>
      <c r="U26" s="52"/>
      <c r="V26" s="15">
        <f t="shared" si="20"/>
        <v>0</v>
      </c>
      <c r="W26" s="15">
        <f t="shared" si="21"/>
        <v>0</v>
      </c>
      <c r="X26" s="15">
        <f t="shared" si="22"/>
        <v>0</v>
      </c>
      <c r="Y26" s="15">
        <f t="shared" si="23"/>
        <v>0</v>
      </c>
      <c r="Z26" s="15">
        <f t="shared" si="24"/>
        <v>0</v>
      </c>
      <c r="AA26" s="15">
        <f t="shared" si="25"/>
        <v>0</v>
      </c>
      <c r="AB26" s="52"/>
      <c r="AC26" s="52"/>
      <c r="AD26" s="52"/>
      <c r="AE26" s="52"/>
    </row>
    <row r="27" spans="1:31" ht="14.25" x14ac:dyDescent="0.2">
      <c r="A27" s="66"/>
      <c r="B27" s="6"/>
      <c r="C27" s="6"/>
      <c r="D27" s="6"/>
      <c r="E27" s="6" t="s">
        <v>42</v>
      </c>
      <c r="F27" s="7" t="s">
        <v>39</v>
      </c>
      <c r="G27" s="7" t="s">
        <v>58</v>
      </c>
      <c r="H27" s="8"/>
      <c r="I27" s="9"/>
      <c r="M27" s="15">
        <f t="shared" si="13"/>
        <v>0</v>
      </c>
      <c r="N27" s="15">
        <f t="shared" si="14"/>
        <v>0</v>
      </c>
      <c r="O27" s="15"/>
      <c r="P27" s="15">
        <f t="shared" si="15"/>
        <v>0</v>
      </c>
      <c r="Q27" s="15">
        <f t="shared" si="16"/>
        <v>0</v>
      </c>
      <c r="R27" s="15">
        <f t="shared" si="17"/>
        <v>0</v>
      </c>
      <c r="S27" s="15">
        <f t="shared" si="18"/>
        <v>0</v>
      </c>
      <c r="T27" s="15">
        <f t="shared" si="19"/>
        <v>0</v>
      </c>
      <c r="U27" s="52"/>
      <c r="V27" s="15">
        <f t="shared" si="20"/>
        <v>0</v>
      </c>
      <c r="W27" s="15">
        <f t="shared" si="21"/>
        <v>0</v>
      </c>
      <c r="X27" s="15">
        <f t="shared" si="22"/>
        <v>0</v>
      </c>
      <c r="Y27" s="15">
        <f t="shared" si="23"/>
        <v>0</v>
      </c>
      <c r="Z27" s="15">
        <f t="shared" si="24"/>
        <v>0</v>
      </c>
      <c r="AA27" s="15">
        <f t="shared" si="25"/>
        <v>0</v>
      </c>
      <c r="AB27" s="52"/>
      <c r="AC27" s="52"/>
      <c r="AD27" s="52"/>
      <c r="AE27" s="52"/>
    </row>
    <row r="28" spans="1:31" ht="14.25" x14ac:dyDescent="0.2">
      <c r="A28" s="66"/>
      <c r="B28" s="6"/>
      <c r="C28" s="6"/>
      <c r="D28" s="6"/>
      <c r="E28" s="6" t="s">
        <v>42</v>
      </c>
      <c r="F28" s="7" t="s">
        <v>39</v>
      </c>
      <c r="G28" s="7" t="s">
        <v>58</v>
      </c>
      <c r="H28" s="8"/>
      <c r="I28" s="9"/>
      <c r="M28" s="15">
        <f t="shared" si="13"/>
        <v>0</v>
      </c>
      <c r="N28" s="15">
        <f t="shared" si="14"/>
        <v>0</v>
      </c>
      <c r="O28" s="15"/>
      <c r="P28" s="15">
        <f t="shared" si="15"/>
        <v>0</v>
      </c>
      <c r="Q28" s="15">
        <f t="shared" si="16"/>
        <v>0</v>
      </c>
      <c r="R28" s="15">
        <f t="shared" si="17"/>
        <v>0</v>
      </c>
      <c r="S28" s="15">
        <f t="shared" si="18"/>
        <v>0</v>
      </c>
      <c r="T28" s="15">
        <f t="shared" si="19"/>
        <v>0</v>
      </c>
      <c r="U28" s="52"/>
      <c r="V28" s="15">
        <f t="shared" si="20"/>
        <v>0</v>
      </c>
      <c r="W28" s="15">
        <f t="shared" si="21"/>
        <v>0</v>
      </c>
      <c r="X28" s="15">
        <f t="shared" si="22"/>
        <v>0</v>
      </c>
      <c r="Y28" s="15">
        <f t="shared" si="23"/>
        <v>0</v>
      </c>
      <c r="Z28" s="15">
        <f t="shared" si="24"/>
        <v>0</v>
      </c>
      <c r="AA28" s="15">
        <f t="shared" si="25"/>
        <v>0</v>
      </c>
      <c r="AB28" s="52"/>
      <c r="AC28" s="52"/>
      <c r="AD28" s="52"/>
      <c r="AE28" s="52"/>
    </row>
    <row r="29" spans="1:31" ht="14.25" x14ac:dyDescent="0.2">
      <c r="A29" s="66"/>
      <c r="B29" s="6"/>
      <c r="C29" s="6"/>
      <c r="D29" s="6"/>
      <c r="E29" s="6" t="s">
        <v>42</v>
      </c>
      <c r="F29" s="7" t="s">
        <v>39</v>
      </c>
      <c r="G29" s="7" t="s">
        <v>58</v>
      </c>
      <c r="H29" s="8"/>
      <c r="I29" s="9"/>
      <c r="M29" s="15">
        <f t="shared" si="13"/>
        <v>0</v>
      </c>
      <c r="N29" s="15">
        <f t="shared" si="14"/>
        <v>0</v>
      </c>
      <c r="O29" s="15"/>
      <c r="P29" s="15">
        <f t="shared" si="15"/>
        <v>0</v>
      </c>
      <c r="Q29" s="15">
        <f t="shared" si="16"/>
        <v>0</v>
      </c>
      <c r="R29" s="15">
        <f t="shared" si="17"/>
        <v>0</v>
      </c>
      <c r="S29" s="15">
        <f t="shared" si="18"/>
        <v>0</v>
      </c>
      <c r="T29" s="15">
        <f t="shared" si="19"/>
        <v>0</v>
      </c>
      <c r="U29" s="52"/>
      <c r="V29" s="15">
        <f t="shared" si="20"/>
        <v>0</v>
      </c>
      <c r="W29" s="15">
        <f t="shared" si="21"/>
        <v>0</v>
      </c>
      <c r="X29" s="15">
        <f t="shared" si="22"/>
        <v>0</v>
      </c>
      <c r="Y29" s="15">
        <f t="shared" si="23"/>
        <v>0</v>
      </c>
      <c r="Z29" s="15">
        <f t="shared" si="24"/>
        <v>0</v>
      </c>
      <c r="AA29" s="15">
        <f t="shared" si="25"/>
        <v>0</v>
      </c>
      <c r="AB29" s="52"/>
      <c r="AC29" s="52"/>
      <c r="AD29" s="52"/>
      <c r="AE29" s="52"/>
    </row>
    <row r="30" spans="1:31" ht="14.25" x14ac:dyDescent="0.2">
      <c r="A30" s="66"/>
      <c r="B30" s="6"/>
      <c r="C30" s="6"/>
      <c r="D30" s="6"/>
      <c r="E30" s="6" t="s">
        <v>42</v>
      </c>
      <c r="F30" s="7" t="s">
        <v>39</v>
      </c>
      <c r="G30" s="7" t="s">
        <v>58</v>
      </c>
      <c r="H30" s="8"/>
      <c r="I30" s="9"/>
      <c r="M30" s="15">
        <f t="shared" si="13"/>
        <v>0</v>
      </c>
      <c r="N30" s="15">
        <f t="shared" si="14"/>
        <v>0</v>
      </c>
      <c r="O30" s="15"/>
      <c r="P30" s="15">
        <f t="shared" si="15"/>
        <v>0</v>
      </c>
      <c r="Q30" s="15">
        <f t="shared" si="16"/>
        <v>0</v>
      </c>
      <c r="R30" s="15">
        <f t="shared" si="17"/>
        <v>0</v>
      </c>
      <c r="S30" s="15">
        <f t="shared" si="18"/>
        <v>0</v>
      </c>
      <c r="T30" s="15">
        <f t="shared" si="19"/>
        <v>0</v>
      </c>
      <c r="U30" s="52"/>
      <c r="V30" s="15">
        <f t="shared" si="20"/>
        <v>0</v>
      </c>
      <c r="W30" s="15">
        <f t="shared" si="21"/>
        <v>0</v>
      </c>
      <c r="X30" s="15">
        <f t="shared" si="22"/>
        <v>0</v>
      </c>
      <c r="Y30" s="15">
        <f t="shared" si="23"/>
        <v>0</v>
      </c>
      <c r="Z30" s="15">
        <f t="shared" si="24"/>
        <v>0</v>
      </c>
      <c r="AA30" s="15">
        <f t="shared" si="25"/>
        <v>0</v>
      </c>
      <c r="AB30" s="52"/>
      <c r="AC30" s="52"/>
      <c r="AD30" s="52"/>
      <c r="AE30" s="52"/>
    </row>
    <row r="31" spans="1:31" ht="14.25" x14ac:dyDescent="0.2">
      <c r="A31" s="66"/>
      <c r="B31" s="6"/>
      <c r="C31" s="6"/>
      <c r="D31" s="6"/>
      <c r="E31" s="6" t="s">
        <v>42</v>
      </c>
      <c r="F31" s="7" t="s">
        <v>39</v>
      </c>
      <c r="G31" s="7" t="s">
        <v>58</v>
      </c>
      <c r="H31" s="8"/>
      <c r="I31" s="9"/>
      <c r="M31" s="15">
        <f t="shared" si="13"/>
        <v>0</v>
      </c>
      <c r="N31" s="15">
        <f t="shared" si="14"/>
        <v>0</v>
      </c>
      <c r="O31" s="15"/>
      <c r="P31" s="15">
        <f t="shared" si="15"/>
        <v>0</v>
      </c>
      <c r="Q31" s="15">
        <f t="shared" si="16"/>
        <v>0</v>
      </c>
      <c r="R31" s="15">
        <f t="shared" si="17"/>
        <v>0</v>
      </c>
      <c r="S31" s="15">
        <f t="shared" si="18"/>
        <v>0</v>
      </c>
      <c r="T31" s="15">
        <f t="shared" si="19"/>
        <v>0</v>
      </c>
      <c r="U31" s="52"/>
      <c r="V31" s="15">
        <f t="shared" si="20"/>
        <v>0</v>
      </c>
      <c r="W31" s="15">
        <f t="shared" si="21"/>
        <v>0</v>
      </c>
      <c r="X31" s="15">
        <f t="shared" si="22"/>
        <v>0</v>
      </c>
      <c r="Y31" s="15">
        <f t="shared" si="23"/>
        <v>0</v>
      </c>
      <c r="Z31" s="15">
        <f t="shared" si="24"/>
        <v>0</v>
      </c>
      <c r="AA31" s="15">
        <f t="shared" si="25"/>
        <v>0</v>
      </c>
      <c r="AB31" s="52"/>
      <c r="AC31" s="52"/>
      <c r="AD31" s="52"/>
      <c r="AE31" s="52"/>
    </row>
    <row r="32" spans="1:31" ht="14.25" x14ac:dyDescent="0.2">
      <c r="A32" s="66"/>
      <c r="B32" s="6"/>
      <c r="C32" s="6"/>
      <c r="D32" s="6"/>
      <c r="E32" s="6" t="s">
        <v>42</v>
      </c>
      <c r="F32" s="7" t="s">
        <v>39</v>
      </c>
      <c r="G32" s="7" t="s">
        <v>58</v>
      </c>
      <c r="H32" s="8"/>
      <c r="I32" s="9"/>
      <c r="M32" s="15">
        <f t="shared" si="13"/>
        <v>0</v>
      </c>
      <c r="N32" s="15">
        <f t="shared" si="14"/>
        <v>0</v>
      </c>
      <c r="O32" s="15"/>
      <c r="P32" s="15">
        <f t="shared" si="15"/>
        <v>0</v>
      </c>
      <c r="Q32" s="15">
        <f t="shared" si="16"/>
        <v>0</v>
      </c>
      <c r="R32" s="15">
        <f t="shared" si="17"/>
        <v>0</v>
      </c>
      <c r="S32" s="15">
        <f t="shared" si="18"/>
        <v>0</v>
      </c>
      <c r="T32" s="15">
        <f t="shared" si="19"/>
        <v>0</v>
      </c>
      <c r="U32" s="52"/>
      <c r="V32" s="15">
        <f t="shared" si="20"/>
        <v>0</v>
      </c>
      <c r="W32" s="15">
        <f t="shared" si="21"/>
        <v>0</v>
      </c>
      <c r="X32" s="15">
        <f t="shared" si="22"/>
        <v>0</v>
      </c>
      <c r="Y32" s="15">
        <f t="shared" si="23"/>
        <v>0</v>
      </c>
      <c r="Z32" s="15">
        <f t="shared" si="24"/>
        <v>0</v>
      </c>
      <c r="AA32" s="15">
        <f t="shared" si="25"/>
        <v>0</v>
      </c>
      <c r="AB32" s="52"/>
      <c r="AC32" s="52"/>
      <c r="AD32" s="52"/>
      <c r="AE32" s="52"/>
    </row>
    <row r="33" spans="1:31" ht="14.25" x14ac:dyDescent="0.2">
      <c r="A33" s="66"/>
      <c r="B33" s="6"/>
      <c r="C33" s="6"/>
      <c r="D33" s="6"/>
      <c r="E33" s="6" t="s">
        <v>42</v>
      </c>
      <c r="F33" s="7" t="s">
        <v>39</v>
      </c>
      <c r="G33" s="7" t="s">
        <v>58</v>
      </c>
      <c r="H33" s="8"/>
      <c r="I33" s="9"/>
      <c r="M33" s="15">
        <f t="shared" si="13"/>
        <v>0</v>
      </c>
      <c r="N33" s="15">
        <f t="shared" si="14"/>
        <v>0</v>
      </c>
      <c r="O33" s="15"/>
      <c r="P33" s="15">
        <f t="shared" si="15"/>
        <v>0</v>
      </c>
      <c r="Q33" s="15">
        <f t="shared" si="16"/>
        <v>0</v>
      </c>
      <c r="R33" s="15">
        <f t="shared" si="17"/>
        <v>0</v>
      </c>
      <c r="S33" s="15">
        <f t="shared" si="18"/>
        <v>0</v>
      </c>
      <c r="T33" s="15">
        <f t="shared" si="19"/>
        <v>0</v>
      </c>
      <c r="U33" s="52"/>
      <c r="V33" s="15">
        <f t="shared" si="20"/>
        <v>0</v>
      </c>
      <c r="W33" s="15">
        <f t="shared" si="21"/>
        <v>0</v>
      </c>
      <c r="X33" s="15">
        <f t="shared" si="22"/>
        <v>0</v>
      </c>
      <c r="Y33" s="15">
        <f t="shared" si="23"/>
        <v>0</v>
      </c>
      <c r="Z33" s="15">
        <f t="shared" si="24"/>
        <v>0</v>
      </c>
      <c r="AA33" s="15">
        <f t="shared" si="25"/>
        <v>0</v>
      </c>
      <c r="AB33" s="52"/>
      <c r="AC33" s="52"/>
      <c r="AD33" s="52"/>
      <c r="AE33" s="52"/>
    </row>
    <row r="34" spans="1:31" ht="14.25" x14ac:dyDescent="0.2">
      <c r="A34" s="66"/>
      <c r="B34" s="6"/>
      <c r="C34" s="6"/>
      <c r="D34" s="6"/>
      <c r="E34" s="6" t="s">
        <v>42</v>
      </c>
      <c r="F34" s="7" t="s">
        <v>39</v>
      </c>
      <c r="G34" s="7" t="s">
        <v>58</v>
      </c>
      <c r="H34" s="8"/>
      <c r="I34" s="9"/>
      <c r="M34" s="15">
        <f t="shared" si="13"/>
        <v>0</v>
      </c>
      <c r="N34" s="15">
        <f t="shared" si="14"/>
        <v>0</v>
      </c>
      <c r="O34" s="15"/>
      <c r="P34" s="15">
        <f t="shared" si="15"/>
        <v>0</v>
      </c>
      <c r="Q34" s="15">
        <f t="shared" si="16"/>
        <v>0</v>
      </c>
      <c r="R34" s="15">
        <f t="shared" si="17"/>
        <v>0</v>
      </c>
      <c r="S34" s="15">
        <f t="shared" si="18"/>
        <v>0</v>
      </c>
      <c r="T34" s="15">
        <f t="shared" si="19"/>
        <v>0</v>
      </c>
      <c r="U34" s="52"/>
      <c r="V34" s="15">
        <f t="shared" si="20"/>
        <v>0</v>
      </c>
      <c r="W34" s="15">
        <f t="shared" si="21"/>
        <v>0</v>
      </c>
      <c r="X34" s="15">
        <f t="shared" si="22"/>
        <v>0</v>
      </c>
      <c r="Y34" s="15">
        <f t="shared" si="23"/>
        <v>0</v>
      </c>
      <c r="Z34" s="15">
        <f t="shared" si="24"/>
        <v>0</v>
      </c>
      <c r="AA34" s="15">
        <f t="shared" si="25"/>
        <v>0</v>
      </c>
      <c r="AB34" s="52"/>
      <c r="AC34" s="52"/>
      <c r="AD34" s="52"/>
      <c r="AE34" s="52"/>
    </row>
    <row r="35" spans="1:31" ht="14.25" x14ac:dyDescent="0.2">
      <c r="A35" s="66"/>
      <c r="B35" s="6"/>
      <c r="C35" s="6"/>
      <c r="D35" s="6"/>
      <c r="E35" s="6" t="s">
        <v>42</v>
      </c>
      <c r="F35" s="7" t="s">
        <v>39</v>
      </c>
      <c r="G35" s="7" t="s">
        <v>58</v>
      </c>
      <c r="H35" s="8"/>
      <c r="I35" s="9"/>
      <c r="M35" s="15">
        <f t="shared" si="13"/>
        <v>0</v>
      </c>
      <c r="N35" s="15">
        <f t="shared" si="14"/>
        <v>0</v>
      </c>
      <c r="O35" s="15"/>
      <c r="P35" s="15">
        <f t="shared" si="15"/>
        <v>0</v>
      </c>
      <c r="Q35" s="15">
        <f t="shared" si="16"/>
        <v>0</v>
      </c>
      <c r="R35" s="15">
        <f t="shared" si="17"/>
        <v>0</v>
      </c>
      <c r="S35" s="15">
        <f t="shared" si="18"/>
        <v>0</v>
      </c>
      <c r="T35" s="15">
        <f t="shared" si="19"/>
        <v>0</v>
      </c>
      <c r="U35" s="52"/>
      <c r="V35" s="15">
        <f t="shared" si="20"/>
        <v>0</v>
      </c>
      <c r="W35" s="15">
        <f t="shared" si="21"/>
        <v>0</v>
      </c>
      <c r="X35" s="15">
        <f t="shared" si="22"/>
        <v>0</v>
      </c>
      <c r="Y35" s="15">
        <f t="shared" si="23"/>
        <v>0</v>
      </c>
      <c r="Z35" s="15">
        <f t="shared" si="24"/>
        <v>0</v>
      </c>
      <c r="AA35" s="15">
        <f t="shared" si="25"/>
        <v>0</v>
      </c>
      <c r="AB35" s="52"/>
      <c r="AC35" s="52"/>
      <c r="AD35" s="52"/>
      <c r="AE35" s="52"/>
    </row>
    <row r="36" spans="1:31" ht="14.25" x14ac:dyDescent="0.2">
      <c r="A36" s="66"/>
      <c r="B36" s="6"/>
      <c r="C36" s="6"/>
      <c r="D36" s="6"/>
      <c r="E36" s="6" t="s">
        <v>42</v>
      </c>
      <c r="F36" s="7" t="s">
        <v>39</v>
      </c>
      <c r="G36" s="7" t="s">
        <v>58</v>
      </c>
      <c r="H36" s="8"/>
      <c r="I36" s="9"/>
      <c r="M36" s="15">
        <f t="shared" si="13"/>
        <v>0</v>
      </c>
      <c r="N36" s="15">
        <f t="shared" si="14"/>
        <v>0</v>
      </c>
      <c r="O36" s="15"/>
      <c r="P36" s="15">
        <f t="shared" si="15"/>
        <v>0</v>
      </c>
      <c r="Q36" s="15">
        <f t="shared" si="16"/>
        <v>0</v>
      </c>
      <c r="R36" s="15">
        <f t="shared" si="17"/>
        <v>0</v>
      </c>
      <c r="S36" s="15">
        <f t="shared" si="18"/>
        <v>0</v>
      </c>
      <c r="T36" s="15">
        <f t="shared" si="19"/>
        <v>0</v>
      </c>
      <c r="U36" s="52"/>
      <c r="V36" s="15">
        <f t="shared" si="20"/>
        <v>0</v>
      </c>
      <c r="W36" s="15">
        <f t="shared" si="21"/>
        <v>0</v>
      </c>
      <c r="X36" s="15">
        <f t="shared" si="22"/>
        <v>0</v>
      </c>
      <c r="Y36" s="15">
        <f t="shared" si="23"/>
        <v>0</v>
      </c>
      <c r="Z36" s="15">
        <f t="shared" si="24"/>
        <v>0</v>
      </c>
      <c r="AA36" s="15">
        <f t="shared" si="25"/>
        <v>0</v>
      </c>
      <c r="AB36" s="52"/>
      <c r="AC36" s="52"/>
      <c r="AD36" s="52"/>
      <c r="AE36" s="52"/>
    </row>
    <row r="37" spans="1:31" ht="14.25" x14ac:dyDescent="0.2">
      <c r="A37" s="66"/>
      <c r="B37" s="6"/>
      <c r="C37" s="6"/>
      <c r="D37" s="6"/>
      <c r="E37" s="6" t="s">
        <v>42</v>
      </c>
      <c r="F37" s="7" t="s">
        <v>39</v>
      </c>
      <c r="G37" s="7" t="s">
        <v>58</v>
      </c>
      <c r="H37" s="8"/>
      <c r="I37" s="9"/>
      <c r="M37" s="15">
        <f t="shared" si="13"/>
        <v>0</v>
      </c>
      <c r="N37" s="15">
        <f t="shared" si="14"/>
        <v>0</v>
      </c>
      <c r="O37" s="15"/>
      <c r="P37" s="15">
        <f t="shared" si="15"/>
        <v>0</v>
      </c>
      <c r="Q37" s="15">
        <f t="shared" si="16"/>
        <v>0</v>
      </c>
      <c r="R37" s="15">
        <f t="shared" si="17"/>
        <v>0</v>
      </c>
      <c r="S37" s="15">
        <f t="shared" si="18"/>
        <v>0</v>
      </c>
      <c r="T37" s="15">
        <f t="shared" si="19"/>
        <v>0</v>
      </c>
      <c r="U37" s="52"/>
      <c r="V37" s="15">
        <f t="shared" si="20"/>
        <v>0</v>
      </c>
      <c r="W37" s="15">
        <f t="shared" si="21"/>
        <v>0</v>
      </c>
      <c r="X37" s="15">
        <f t="shared" si="22"/>
        <v>0</v>
      </c>
      <c r="Y37" s="15">
        <f t="shared" si="23"/>
        <v>0</v>
      </c>
      <c r="Z37" s="15">
        <f t="shared" si="24"/>
        <v>0</v>
      </c>
      <c r="AA37" s="15">
        <f t="shared" si="25"/>
        <v>0</v>
      </c>
      <c r="AB37" s="52"/>
      <c r="AC37" s="52"/>
      <c r="AD37" s="52"/>
      <c r="AE37" s="52"/>
    </row>
    <row r="38" spans="1:31" ht="14.25" x14ac:dyDescent="0.2">
      <c r="A38" s="66"/>
      <c r="B38" s="6"/>
      <c r="C38" s="6"/>
      <c r="D38" s="6"/>
      <c r="E38" s="6" t="s">
        <v>42</v>
      </c>
      <c r="F38" s="7" t="s">
        <v>39</v>
      </c>
      <c r="G38" s="7" t="s">
        <v>58</v>
      </c>
      <c r="H38" s="8"/>
      <c r="I38" s="9"/>
      <c r="M38" s="15">
        <f t="shared" si="13"/>
        <v>0</v>
      </c>
      <c r="N38" s="15">
        <f t="shared" si="14"/>
        <v>0</v>
      </c>
      <c r="O38" s="15"/>
      <c r="P38" s="15">
        <f t="shared" si="15"/>
        <v>0</v>
      </c>
      <c r="Q38" s="15">
        <f t="shared" si="16"/>
        <v>0</v>
      </c>
      <c r="R38" s="15">
        <f t="shared" si="17"/>
        <v>0</v>
      </c>
      <c r="S38" s="15">
        <f t="shared" si="18"/>
        <v>0</v>
      </c>
      <c r="T38" s="15">
        <f t="shared" si="19"/>
        <v>0</v>
      </c>
      <c r="U38" s="52"/>
      <c r="V38" s="15">
        <f t="shared" si="20"/>
        <v>0</v>
      </c>
      <c r="W38" s="15">
        <f t="shared" si="21"/>
        <v>0</v>
      </c>
      <c r="X38" s="15">
        <f t="shared" si="22"/>
        <v>0</v>
      </c>
      <c r="Y38" s="15">
        <f t="shared" si="23"/>
        <v>0</v>
      </c>
      <c r="Z38" s="15">
        <f t="shared" si="24"/>
        <v>0</v>
      </c>
      <c r="AA38" s="15">
        <f t="shared" si="25"/>
        <v>0</v>
      </c>
      <c r="AB38" s="52"/>
      <c r="AC38" s="52"/>
      <c r="AD38" s="52"/>
      <c r="AE38" s="52"/>
    </row>
    <row r="39" spans="1:31" ht="14.25" x14ac:dyDescent="0.2">
      <c r="A39" s="66"/>
      <c r="B39" s="6"/>
      <c r="C39" s="6"/>
      <c r="D39" s="6"/>
      <c r="E39" s="6" t="s">
        <v>42</v>
      </c>
      <c r="F39" s="7" t="s">
        <v>39</v>
      </c>
      <c r="G39" s="7" t="s">
        <v>58</v>
      </c>
      <c r="H39" s="8"/>
      <c r="I39" s="9"/>
      <c r="M39" s="15">
        <f t="shared" si="13"/>
        <v>0</v>
      </c>
      <c r="N39" s="15">
        <f t="shared" si="14"/>
        <v>0</v>
      </c>
      <c r="O39" s="15"/>
      <c r="P39" s="15">
        <f t="shared" si="15"/>
        <v>0</v>
      </c>
      <c r="Q39" s="15">
        <f t="shared" si="16"/>
        <v>0</v>
      </c>
      <c r="R39" s="15">
        <f t="shared" si="17"/>
        <v>0</v>
      </c>
      <c r="S39" s="15">
        <f t="shared" si="18"/>
        <v>0</v>
      </c>
      <c r="T39" s="15">
        <f t="shared" si="19"/>
        <v>0</v>
      </c>
      <c r="U39" s="52"/>
      <c r="V39" s="15">
        <f t="shared" si="20"/>
        <v>0</v>
      </c>
      <c r="W39" s="15">
        <f t="shared" si="21"/>
        <v>0</v>
      </c>
      <c r="X39" s="15">
        <f t="shared" si="22"/>
        <v>0</v>
      </c>
      <c r="Y39" s="15">
        <f t="shared" si="23"/>
        <v>0</v>
      </c>
      <c r="Z39" s="15">
        <f t="shared" si="24"/>
        <v>0</v>
      </c>
      <c r="AA39" s="15">
        <f t="shared" si="25"/>
        <v>0</v>
      </c>
      <c r="AB39" s="52"/>
      <c r="AC39" s="52"/>
      <c r="AD39" s="52"/>
      <c r="AE39" s="52"/>
    </row>
    <row r="40" spans="1:31" ht="14.25" x14ac:dyDescent="0.2">
      <c r="A40" s="66"/>
      <c r="B40" s="6"/>
      <c r="C40" s="6"/>
      <c r="D40" s="6"/>
      <c r="E40" s="6" t="s">
        <v>42</v>
      </c>
      <c r="F40" s="7" t="s">
        <v>39</v>
      </c>
      <c r="G40" s="7" t="s">
        <v>58</v>
      </c>
      <c r="H40" s="8"/>
      <c r="I40" s="9"/>
      <c r="M40" s="15">
        <f t="shared" si="13"/>
        <v>0</v>
      </c>
      <c r="N40" s="15">
        <f t="shared" si="14"/>
        <v>0</v>
      </c>
      <c r="O40" s="15"/>
      <c r="P40" s="15">
        <f t="shared" si="15"/>
        <v>0</v>
      </c>
      <c r="Q40" s="15">
        <f t="shared" si="16"/>
        <v>0</v>
      </c>
      <c r="R40" s="15">
        <f t="shared" si="17"/>
        <v>0</v>
      </c>
      <c r="S40" s="15">
        <f t="shared" si="18"/>
        <v>0</v>
      </c>
      <c r="T40" s="15">
        <f t="shared" si="19"/>
        <v>0</v>
      </c>
      <c r="U40" s="52"/>
      <c r="V40" s="15">
        <f t="shared" si="20"/>
        <v>0</v>
      </c>
      <c r="W40" s="15">
        <f t="shared" si="21"/>
        <v>0</v>
      </c>
      <c r="X40" s="15">
        <f t="shared" si="22"/>
        <v>0</v>
      </c>
      <c r="Y40" s="15">
        <f t="shared" si="23"/>
        <v>0</v>
      </c>
      <c r="Z40" s="15">
        <f t="shared" si="24"/>
        <v>0</v>
      </c>
      <c r="AA40" s="15">
        <f t="shared" si="25"/>
        <v>0</v>
      </c>
      <c r="AB40" s="52"/>
      <c r="AC40" s="52"/>
      <c r="AD40" s="52"/>
      <c r="AE40" s="52"/>
    </row>
    <row r="41" spans="1:31" ht="14.25" x14ac:dyDescent="0.2">
      <c r="A41" s="66"/>
      <c r="B41" s="6"/>
      <c r="C41" s="6"/>
      <c r="D41" s="6"/>
      <c r="E41" s="6" t="s">
        <v>42</v>
      </c>
      <c r="F41" s="7" t="s">
        <v>39</v>
      </c>
      <c r="G41" s="7" t="s">
        <v>58</v>
      </c>
      <c r="H41" s="8"/>
      <c r="I41" s="9"/>
      <c r="M41" s="15">
        <f t="shared" si="13"/>
        <v>0</v>
      </c>
      <c r="N41" s="15">
        <f t="shared" si="14"/>
        <v>0</v>
      </c>
      <c r="O41" s="15"/>
      <c r="P41" s="15">
        <f t="shared" si="15"/>
        <v>0</v>
      </c>
      <c r="Q41" s="15">
        <f t="shared" si="16"/>
        <v>0</v>
      </c>
      <c r="R41" s="15">
        <f t="shared" si="17"/>
        <v>0</v>
      </c>
      <c r="S41" s="15">
        <f t="shared" si="18"/>
        <v>0</v>
      </c>
      <c r="T41" s="15">
        <f t="shared" si="19"/>
        <v>0</v>
      </c>
      <c r="U41" s="52"/>
      <c r="V41" s="15">
        <f t="shared" si="20"/>
        <v>0</v>
      </c>
      <c r="W41" s="15">
        <f t="shared" si="21"/>
        <v>0</v>
      </c>
      <c r="X41" s="15">
        <f t="shared" si="22"/>
        <v>0</v>
      </c>
      <c r="Y41" s="15">
        <f t="shared" si="23"/>
        <v>0</v>
      </c>
      <c r="Z41" s="15">
        <f t="shared" si="24"/>
        <v>0</v>
      </c>
      <c r="AA41" s="15">
        <f t="shared" si="25"/>
        <v>0</v>
      </c>
      <c r="AB41" s="52"/>
      <c r="AC41" s="52"/>
      <c r="AD41" s="52"/>
      <c r="AE41" s="52"/>
    </row>
    <row r="42" spans="1:31" ht="14.25" x14ac:dyDescent="0.2">
      <c r="A42" s="66"/>
      <c r="B42" s="6"/>
      <c r="C42" s="6"/>
      <c r="D42" s="6"/>
      <c r="E42" s="6" t="s">
        <v>42</v>
      </c>
      <c r="F42" s="7" t="s">
        <v>39</v>
      </c>
      <c r="G42" s="7" t="s">
        <v>58</v>
      </c>
      <c r="H42" s="8"/>
      <c r="I42" s="9"/>
      <c r="M42" s="15">
        <f t="shared" si="13"/>
        <v>0</v>
      </c>
      <c r="N42" s="15">
        <f t="shared" si="14"/>
        <v>0</v>
      </c>
      <c r="O42" s="15"/>
      <c r="P42" s="15">
        <f t="shared" si="15"/>
        <v>0</v>
      </c>
      <c r="Q42" s="15">
        <f t="shared" si="16"/>
        <v>0</v>
      </c>
      <c r="R42" s="15">
        <f t="shared" si="17"/>
        <v>0</v>
      </c>
      <c r="S42" s="15">
        <f t="shared" si="18"/>
        <v>0</v>
      </c>
      <c r="T42" s="15">
        <f t="shared" si="19"/>
        <v>0</v>
      </c>
      <c r="U42" s="52"/>
      <c r="V42" s="15">
        <f t="shared" si="20"/>
        <v>0</v>
      </c>
      <c r="W42" s="15">
        <f t="shared" si="21"/>
        <v>0</v>
      </c>
      <c r="X42" s="15">
        <f t="shared" si="22"/>
        <v>0</v>
      </c>
      <c r="Y42" s="15">
        <f t="shared" si="23"/>
        <v>0</v>
      </c>
      <c r="Z42" s="15">
        <f t="shared" si="24"/>
        <v>0</v>
      </c>
      <c r="AA42" s="15">
        <f t="shared" si="25"/>
        <v>0</v>
      </c>
      <c r="AB42" s="52"/>
      <c r="AC42" s="52"/>
      <c r="AD42" s="52"/>
      <c r="AE42" s="52"/>
    </row>
    <row r="43" spans="1:31" ht="14.25" x14ac:dyDescent="0.2">
      <c r="A43" s="66"/>
      <c r="B43" s="6"/>
      <c r="C43" s="6"/>
      <c r="D43" s="6"/>
      <c r="E43" s="6" t="s">
        <v>42</v>
      </c>
      <c r="F43" s="7" t="s">
        <v>39</v>
      </c>
      <c r="G43" s="7" t="s">
        <v>58</v>
      </c>
      <c r="H43" s="8"/>
      <c r="I43" s="9"/>
      <c r="M43" s="15">
        <f t="shared" si="13"/>
        <v>0</v>
      </c>
      <c r="N43" s="15">
        <f t="shared" si="14"/>
        <v>0</v>
      </c>
      <c r="O43" s="15"/>
      <c r="P43" s="15">
        <f t="shared" si="15"/>
        <v>0</v>
      </c>
      <c r="Q43" s="15">
        <f t="shared" si="16"/>
        <v>0</v>
      </c>
      <c r="R43" s="15">
        <f t="shared" si="17"/>
        <v>0</v>
      </c>
      <c r="S43" s="15">
        <f t="shared" si="18"/>
        <v>0</v>
      </c>
      <c r="T43" s="15">
        <f t="shared" si="19"/>
        <v>0</v>
      </c>
      <c r="U43" s="52"/>
      <c r="V43" s="15">
        <f t="shared" si="20"/>
        <v>0</v>
      </c>
      <c r="W43" s="15">
        <f t="shared" si="21"/>
        <v>0</v>
      </c>
      <c r="X43" s="15">
        <f t="shared" si="22"/>
        <v>0</v>
      </c>
      <c r="Y43" s="15">
        <f t="shared" si="23"/>
        <v>0</v>
      </c>
      <c r="Z43" s="15">
        <f t="shared" si="24"/>
        <v>0</v>
      </c>
      <c r="AA43" s="15">
        <f t="shared" si="25"/>
        <v>0</v>
      </c>
      <c r="AB43" s="52"/>
      <c r="AC43" s="52"/>
      <c r="AD43" s="52"/>
      <c r="AE43" s="52"/>
    </row>
    <row r="44" spans="1:31" ht="14.25" x14ac:dyDescent="0.2">
      <c r="A44" s="66"/>
      <c r="B44" s="6"/>
      <c r="C44" s="6"/>
      <c r="D44" s="6"/>
      <c r="E44" s="6" t="s">
        <v>42</v>
      </c>
      <c r="F44" s="7" t="s">
        <v>39</v>
      </c>
      <c r="G44" s="7" t="s">
        <v>58</v>
      </c>
      <c r="H44" s="8"/>
      <c r="I44" s="9"/>
      <c r="M44" s="15">
        <f t="shared" si="13"/>
        <v>0</v>
      </c>
      <c r="N44" s="15">
        <f t="shared" si="14"/>
        <v>0</v>
      </c>
      <c r="O44" s="15"/>
      <c r="P44" s="15">
        <f t="shared" si="15"/>
        <v>0</v>
      </c>
      <c r="Q44" s="15">
        <f t="shared" si="16"/>
        <v>0</v>
      </c>
      <c r="R44" s="15">
        <f t="shared" si="17"/>
        <v>0</v>
      </c>
      <c r="S44" s="15">
        <f t="shared" si="18"/>
        <v>0</v>
      </c>
      <c r="T44" s="15">
        <f t="shared" si="19"/>
        <v>0</v>
      </c>
      <c r="U44" s="52"/>
      <c r="V44" s="15">
        <f t="shared" si="20"/>
        <v>0</v>
      </c>
      <c r="W44" s="15">
        <f t="shared" si="21"/>
        <v>0</v>
      </c>
      <c r="X44" s="15">
        <f t="shared" si="22"/>
        <v>0</v>
      </c>
      <c r="Y44" s="15">
        <f t="shared" si="23"/>
        <v>0</v>
      </c>
      <c r="Z44" s="15">
        <f t="shared" si="24"/>
        <v>0</v>
      </c>
      <c r="AA44" s="15">
        <f t="shared" si="25"/>
        <v>0</v>
      </c>
      <c r="AB44" s="52"/>
      <c r="AC44" s="52"/>
      <c r="AD44" s="52"/>
      <c r="AE44" s="52"/>
    </row>
    <row r="45" spans="1:31" ht="14.25" x14ac:dyDescent="0.2">
      <c r="A45" s="66"/>
      <c r="B45" s="6"/>
      <c r="C45" s="6"/>
      <c r="D45" s="6"/>
      <c r="E45" s="6" t="s">
        <v>42</v>
      </c>
      <c r="F45" s="7" t="s">
        <v>39</v>
      </c>
      <c r="G45" s="7" t="s">
        <v>58</v>
      </c>
      <c r="H45" s="8"/>
      <c r="I45" s="9"/>
      <c r="M45" s="15">
        <f t="shared" si="13"/>
        <v>0</v>
      </c>
      <c r="N45" s="15">
        <f t="shared" si="14"/>
        <v>0</v>
      </c>
      <c r="O45" s="15"/>
      <c r="P45" s="15">
        <f t="shared" si="15"/>
        <v>0</v>
      </c>
      <c r="Q45" s="15">
        <f t="shared" si="16"/>
        <v>0</v>
      </c>
      <c r="R45" s="15">
        <f t="shared" si="17"/>
        <v>0</v>
      </c>
      <c r="S45" s="15">
        <f t="shared" si="18"/>
        <v>0</v>
      </c>
      <c r="T45" s="15">
        <f t="shared" si="19"/>
        <v>0</v>
      </c>
      <c r="U45" s="52"/>
      <c r="V45" s="15">
        <f t="shared" si="20"/>
        <v>0</v>
      </c>
      <c r="W45" s="15">
        <f t="shared" si="21"/>
        <v>0</v>
      </c>
      <c r="X45" s="15">
        <f t="shared" si="22"/>
        <v>0</v>
      </c>
      <c r="Y45" s="15">
        <f t="shared" si="23"/>
        <v>0</v>
      </c>
      <c r="Z45" s="15">
        <f t="shared" si="24"/>
        <v>0</v>
      </c>
      <c r="AA45" s="15">
        <f t="shared" si="25"/>
        <v>0</v>
      </c>
      <c r="AB45" s="52"/>
      <c r="AC45" s="52"/>
      <c r="AD45" s="52"/>
      <c r="AE45" s="52"/>
    </row>
    <row r="46" spans="1:31" ht="14.25" x14ac:dyDescent="0.2">
      <c r="A46" s="66"/>
      <c r="B46" s="6"/>
      <c r="C46" s="6"/>
      <c r="D46" s="6"/>
      <c r="E46" s="6" t="s">
        <v>42</v>
      </c>
      <c r="F46" s="7" t="s">
        <v>39</v>
      </c>
      <c r="G46" s="7" t="s">
        <v>58</v>
      </c>
      <c r="H46" s="8"/>
      <c r="I46" s="9"/>
      <c r="M46" s="15">
        <f t="shared" si="13"/>
        <v>0</v>
      </c>
      <c r="N46" s="15">
        <f t="shared" si="14"/>
        <v>0</v>
      </c>
      <c r="O46" s="15"/>
      <c r="P46" s="15">
        <f t="shared" si="15"/>
        <v>0</v>
      </c>
      <c r="Q46" s="15">
        <f t="shared" si="16"/>
        <v>0</v>
      </c>
      <c r="R46" s="15">
        <f t="shared" si="17"/>
        <v>0</v>
      </c>
      <c r="S46" s="15">
        <f t="shared" si="18"/>
        <v>0</v>
      </c>
      <c r="T46" s="15">
        <f t="shared" si="19"/>
        <v>0</v>
      </c>
      <c r="U46" s="52"/>
      <c r="V46" s="15">
        <f t="shared" si="20"/>
        <v>0</v>
      </c>
      <c r="W46" s="15">
        <f t="shared" si="21"/>
        <v>0</v>
      </c>
      <c r="X46" s="15">
        <f t="shared" si="22"/>
        <v>0</v>
      </c>
      <c r="Y46" s="15">
        <f t="shared" si="23"/>
        <v>0</v>
      </c>
      <c r="Z46" s="15">
        <f t="shared" si="24"/>
        <v>0</v>
      </c>
      <c r="AA46" s="15">
        <f t="shared" si="25"/>
        <v>0</v>
      </c>
      <c r="AB46" s="52"/>
      <c r="AC46" s="52"/>
      <c r="AD46" s="52"/>
      <c r="AE46" s="52"/>
    </row>
    <row r="47" spans="1:31" ht="14.25" x14ac:dyDescent="0.2">
      <c r="A47" s="66"/>
      <c r="B47" s="6"/>
      <c r="C47" s="6"/>
      <c r="D47" s="6"/>
      <c r="E47" s="6" t="s">
        <v>42</v>
      </c>
      <c r="F47" s="7" t="s">
        <v>39</v>
      </c>
      <c r="G47" s="7" t="s">
        <v>58</v>
      </c>
      <c r="H47" s="8"/>
      <c r="I47" s="9"/>
      <c r="M47" s="15">
        <f t="shared" si="13"/>
        <v>0</v>
      </c>
      <c r="N47" s="15">
        <f t="shared" si="14"/>
        <v>0</v>
      </c>
      <c r="O47" s="15"/>
      <c r="P47" s="15">
        <f t="shared" si="15"/>
        <v>0</v>
      </c>
      <c r="Q47" s="15">
        <f t="shared" si="16"/>
        <v>0</v>
      </c>
      <c r="R47" s="15">
        <f t="shared" si="17"/>
        <v>0</v>
      </c>
      <c r="S47" s="15">
        <f t="shared" si="18"/>
        <v>0</v>
      </c>
      <c r="T47" s="15">
        <f t="shared" si="19"/>
        <v>0</v>
      </c>
      <c r="U47" s="52"/>
      <c r="V47" s="15">
        <f t="shared" si="20"/>
        <v>0</v>
      </c>
      <c r="W47" s="15">
        <f t="shared" si="21"/>
        <v>0</v>
      </c>
      <c r="X47" s="15">
        <f t="shared" si="22"/>
        <v>0</v>
      </c>
      <c r="Y47" s="15">
        <f t="shared" si="23"/>
        <v>0</v>
      </c>
      <c r="Z47" s="15">
        <f t="shared" si="24"/>
        <v>0</v>
      </c>
      <c r="AA47" s="15">
        <f t="shared" si="25"/>
        <v>0</v>
      </c>
      <c r="AB47" s="52"/>
      <c r="AC47" s="52"/>
      <c r="AD47" s="52"/>
      <c r="AE47" s="52"/>
    </row>
    <row r="48" spans="1:31" ht="14.25" x14ac:dyDescent="0.2">
      <c r="A48" s="66"/>
      <c r="B48" s="6"/>
      <c r="C48" s="6"/>
      <c r="D48" s="6"/>
      <c r="E48" s="6" t="s">
        <v>42</v>
      </c>
      <c r="F48" s="7" t="s">
        <v>39</v>
      </c>
      <c r="G48" s="7" t="s">
        <v>58</v>
      </c>
      <c r="H48" s="8"/>
      <c r="I48" s="9"/>
      <c r="M48" s="15">
        <f t="shared" si="13"/>
        <v>0</v>
      </c>
      <c r="N48" s="15">
        <f t="shared" si="14"/>
        <v>0</v>
      </c>
      <c r="O48" s="15"/>
      <c r="P48" s="15">
        <f t="shared" si="15"/>
        <v>0</v>
      </c>
      <c r="Q48" s="15">
        <f t="shared" si="16"/>
        <v>0</v>
      </c>
      <c r="R48" s="15">
        <f t="shared" si="17"/>
        <v>0</v>
      </c>
      <c r="S48" s="15">
        <f t="shared" si="18"/>
        <v>0</v>
      </c>
      <c r="T48" s="15">
        <f t="shared" si="19"/>
        <v>0</v>
      </c>
      <c r="U48" s="52"/>
      <c r="V48" s="15">
        <f t="shared" si="20"/>
        <v>0</v>
      </c>
      <c r="W48" s="15">
        <f t="shared" si="21"/>
        <v>0</v>
      </c>
      <c r="X48" s="15">
        <f t="shared" si="22"/>
        <v>0</v>
      </c>
      <c r="Y48" s="15">
        <f t="shared" si="23"/>
        <v>0</v>
      </c>
      <c r="Z48" s="15">
        <f t="shared" si="24"/>
        <v>0</v>
      </c>
      <c r="AA48" s="15">
        <f t="shared" si="25"/>
        <v>0</v>
      </c>
      <c r="AB48" s="52"/>
      <c r="AC48" s="52"/>
      <c r="AD48" s="52"/>
      <c r="AE48" s="52"/>
    </row>
    <row r="49" spans="1:31" ht="14.25" x14ac:dyDescent="0.2">
      <c r="A49" s="66"/>
      <c r="B49" s="6"/>
      <c r="C49" s="6"/>
      <c r="D49" s="6"/>
      <c r="E49" s="6" t="s">
        <v>42</v>
      </c>
      <c r="F49" s="7" t="s">
        <v>39</v>
      </c>
      <c r="G49" s="7" t="s">
        <v>58</v>
      </c>
      <c r="H49" s="8"/>
      <c r="I49" s="9"/>
      <c r="M49" s="15">
        <f t="shared" si="13"/>
        <v>0</v>
      </c>
      <c r="N49" s="15">
        <f t="shared" si="14"/>
        <v>0</v>
      </c>
      <c r="O49" s="15"/>
      <c r="P49" s="15">
        <f t="shared" si="15"/>
        <v>0</v>
      </c>
      <c r="Q49" s="15">
        <f t="shared" si="16"/>
        <v>0</v>
      </c>
      <c r="R49" s="15">
        <f t="shared" si="17"/>
        <v>0</v>
      </c>
      <c r="S49" s="15">
        <f t="shared" si="18"/>
        <v>0</v>
      </c>
      <c r="T49" s="15">
        <f t="shared" si="19"/>
        <v>0</v>
      </c>
      <c r="U49" s="52"/>
      <c r="V49" s="15">
        <f t="shared" si="20"/>
        <v>0</v>
      </c>
      <c r="W49" s="15">
        <f t="shared" si="21"/>
        <v>0</v>
      </c>
      <c r="X49" s="15">
        <f t="shared" si="22"/>
        <v>0</v>
      </c>
      <c r="Y49" s="15">
        <f t="shared" si="23"/>
        <v>0</v>
      </c>
      <c r="Z49" s="15">
        <f t="shared" si="24"/>
        <v>0</v>
      </c>
      <c r="AA49" s="15">
        <f t="shared" si="25"/>
        <v>0</v>
      </c>
      <c r="AB49" s="52"/>
      <c r="AC49" s="52"/>
      <c r="AD49" s="52"/>
      <c r="AE49" s="52"/>
    </row>
    <row r="50" spans="1:31" ht="14.25" x14ac:dyDescent="0.2">
      <c r="A50" s="66"/>
      <c r="B50" s="6"/>
      <c r="C50" s="6"/>
      <c r="D50" s="6"/>
      <c r="E50" s="6" t="s">
        <v>42</v>
      </c>
      <c r="F50" s="7" t="s">
        <v>39</v>
      </c>
      <c r="G50" s="7" t="s">
        <v>58</v>
      </c>
      <c r="H50" s="8"/>
      <c r="I50" s="9"/>
      <c r="M50" s="15">
        <f t="shared" si="13"/>
        <v>0</v>
      </c>
      <c r="N50" s="15">
        <f t="shared" si="14"/>
        <v>0</v>
      </c>
      <c r="O50" s="15"/>
      <c r="P50" s="15">
        <f t="shared" si="15"/>
        <v>0</v>
      </c>
      <c r="Q50" s="15">
        <f t="shared" si="16"/>
        <v>0</v>
      </c>
      <c r="R50" s="15">
        <f t="shared" si="17"/>
        <v>0</v>
      </c>
      <c r="S50" s="15">
        <f t="shared" si="18"/>
        <v>0</v>
      </c>
      <c r="T50" s="15">
        <f t="shared" si="19"/>
        <v>0</v>
      </c>
      <c r="U50" s="52"/>
      <c r="V50" s="15">
        <f t="shared" si="20"/>
        <v>0</v>
      </c>
      <c r="W50" s="15">
        <f t="shared" si="21"/>
        <v>0</v>
      </c>
      <c r="X50" s="15">
        <f t="shared" si="22"/>
        <v>0</v>
      </c>
      <c r="Y50" s="15">
        <f t="shared" si="23"/>
        <v>0</v>
      </c>
      <c r="Z50" s="15">
        <f t="shared" si="24"/>
        <v>0</v>
      </c>
      <c r="AA50" s="15">
        <f t="shared" si="25"/>
        <v>0</v>
      </c>
      <c r="AB50" s="52"/>
      <c r="AC50" s="52"/>
      <c r="AD50" s="52"/>
      <c r="AE50" s="52"/>
    </row>
    <row r="51" spans="1:31" ht="14.25" x14ac:dyDescent="0.2">
      <c r="A51" s="66"/>
      <c r="B51" s="6"/>
      <c r="C51" s="6"/>
      <c r="D51" s="6"/>
      <c r="E51" s="6" t="s">
        <v>42</v>
      </c>
      <c r="F51" s="7" t="s">
        <v>39</v>
      </c>
      <c r="G51" s="7" t="s">
        <v>58</v>
      </c>
      <c r="H51" s="8"/>
      <c r="I51" s="9"/>
      <c r="M51" s="15">
        <f t="shared" si="13"/>
        <v>0</v>
      </c>
      <c r="N51" s="15">
        <f t="shared" si="14"/>
        <v>0</v>
      </c>
      <c r="O51" s="15"/>
      <c r="P51" s="15">
        <f t="shared" si="15"/>
        <v>0</v>
      </c>
      <c r="Q51" s="15">
        <f t="shared" si="16"/>
        <v>0</v>
      </c>
      <c r="R51" s="15">
        <f t="shared" si="17"/>
        <v>0</v>
      </c>
      <c r="S51" s="15">
        <f t="shared" si="18"/>
        <v>0</v>
      </c>
      <c r="T51" s="15">
        <f t="shared" si="19"/>
        <v>0</v>
      </c>
      <c r="U51" s="52"/>
      <c r="V51" s="15">
        <f t="shared" si="20"/>
        <v>0</v>
      </c>
      <c r="W51" s="15">
        <f t="shared" si="21"/>
        <v>0</v>
      </c>
      <c r="X51" s="15">
        <f t="shared" si="22"/>
        <v>0</v>
      </c>
      <c r="Y51" s="15">
        <f t="shared" si="23"/>
        <v>0</v>
      </c>
      <c r="Z51" s="15">
        <f t="shared" si="24"/>
        <v>0</v>
      </c>
      <c r="AA51" s="15">
        <f t="shared" si="25"/>
        <v>0</v>
      </c>
      <c r="AB51" s="52"/>
      <c r="AC51" s="52"/>
      <c r="AD51" s="52"/>
      <c r="AE51" s="52"/>
    </row>
    <row r="52" spans="1:31" ht="14.25" x14ac:dyDescent="0.2">
      <c r="A52" s="66"/>
      <c r="B52" s="6"/>
      <c r="C52" s="6"/>
      <c r="D52" s="6"/>
      <c r="E52" s="6" t="s">
        <v>42</v>
      </c>
      <c r="F52" s="7" t="s">
        <v>39</v>
      </c>
      <c r="G52" s="7" t="s">
        <v>58</v>
      </c>
      <c r="H52" s="8"/>
      <c r="I52" s="9"/>
      <c r="M52" s="15">
        <f t="shared" ref="M52:M84" si="26">IF(E52="Male",1,0)</f>
        <v>0</v>
      </c>
      <c r="N52" s="15">
        <f t="shared" ref="N52:N84" si="27">IF(E52="Female",1,0)</f>
        <v>0</v>
      </c>
      <c r="O52" s="15"/>
      <c r="P52" s="15">
        <f t="shared" ref="P52:P84" si="28">IF(F52="Student",1,0)</f>
        <v>0</v>
      </c>
      <c r="Q52" s="15">
        <f t="shared" ref="Q52:Q84" si="29">IF(F52="State Officer",1,0)</f>
        <v>0</v>
      </c>
      <c r="R52" s="15">
        <f t="shared" ref="R52:R84" si="30">IF(F52="Advisor",1,0)</f>
        <v>0</v>
      </c>
      <c r="S52" s="15">
        <f t="shared" ref="S52:S84" si="31">IF(F52="Chaperone",1,0)</f>
        <v>0</v>
      </c>
      <c r="T52" s="15">
        <f t="shared" ref="T52:T84" si="32">IF(F52="Spouse",1,0)</f>
        <v>0</v>
      </c>
      <c r="U52" s="52"/>
      <c r="V52" s="15">
        <f t="shared" ref="V52:V84" si="33">IF(G52="Small",1,0)</f>
        <v>0</v>
      </c>
      <c r="W52" s="15">
        <f t="shared" ref="W52:W84" si="34">IF(G52="Medium",1,0)</f>
        <v>0</v>
      </c>
      <c r="X52" s="15">
        <f t="shared" ref="X52:X84" si="35">IF(G52="Large",1,0)</f>
        <v>0</v>
      </c>
      <c r="Y52" s="15">
        <f t="shared" ref="Y52:Y84" si="36">IF(G52="X-Large",1,0)</f>
        <v>0</v>
      </c>
      <c r="Z52" s="15">
        <f t="shared" ref="Z52:Z84" si="37">IF(G52="2X-Large",1,0)</f>
        <v>0</v>
      </c>
      <c r="AA52" s="15">
        <f t="shared" ref="AA52:AA84" si="38">IF(G52="3X-Large",1,0)</f>
        <v>0</v>
      </c>
      <c r="AB52" s="52"/>
      <c r="AC52" s="52"/>
      <c r="AD52" s="52"/>
      <c r="AE52" s="52"/>
    </row>
    <row r="53" spans="1:31" ht="14.25" x14ac:dyDescent="0.2">
      <c r="A53" s="66"/>
      <c r="B53" s="6"/>
      <c r="C53" s="6"/>
      <c r="D53" s="6"/>
      <c r="E53" s="6" t="s">
        <v>42</v>
      </c>
      <c r="F53" s="7" t="s">
        <v>39</v>
      </c>
      <c r="G53" s="7" t="s">
        <v>58</v>
      </c>
      <c r="H53" s="8"/>
      <c r="I53" s="9"/>
      <c r="M53" s="15">
        <f t="shared" si="26"/>
        <v>0</v>
      </c>
      <c r="N53" s="15">
        <f t="shared" si="27"/>
        <v>0</v>
      </c>
      <c r="O53" s="15"/>
      <c r="P53" s="15">
        <f t="shared" si="28"/>
        <v>0</v>
      </c>
      <c r="Q53" s="15">
        <f t="shared" si="29"/>
        <v>0</v>
      </c>
      <c r="R53" s="15">
        <f t="shared" si="30"/>
        <v>0</v>
      </c>
      <c r="S53" s="15">
        <f t="shared" si="31"/>
        <v>0</v>
      </c>
      <c r="T53" s="15">
        <f t="shared" si="32"/>
        <v>0</v>
      </c>
      <c r="U53" s="52"/>
      <c r="V53" s="15">
        <f t="shared" si="33"/>
        <v>0</v>
      </c>
      <c r="W53" s="15">
        <f t="shared" si="34"/>
        <v>0</v>
      </c>
      <c r="X53" s="15">
        <f t="shared" si="35"/>
        <v>0</v>
      </c>
      <c r="Y53" s="15">
        <f t="shared" si="36"/>
        <v>0</v>
      </c>
      <c r="Z53" s="15">
        <f t="shared" si="37"/>
        <v>0</v>
      </c>
      <c r="AA53" s="15">
        <f t="shared" si="38"/>
        <v>0</v>
      </c>
      <c r="AB53" s="52"/>
      <c r="AC53" s="52"/>
      <c r="AD53" s="52"/>
      <c r="AE53" s="52"/>
    </row>
    <row r="54" spans="1:31" ht="14.25" x14ac:dyDescent="0.2">
      <c r="A54" s="66"/>
      <c r="B54" s="6"/>
      <c r="C54" s="6"/>
      <c r="D54" s="6"/>
      <c r="E54" s="6" t="s">
        <v>42</v>
      </c>
      <c r="F54" s="7" t="s">
        <v>39</v>
      </c>
      <c r="G54" s="7" t="s">
        <v>58</v>
      </c>
      <c r="H54" s="8"/>
      <c r="I54" s="9"/>
      <c r="M54" s="15">
        <f t="shared" si="26"/>
        <v>0</v>
      </c>
      <c r="N54" s="15">
        <f t="shared" si="27"/>
        <v>0</v>
      </c>
      <c r="O54" s="15"/>
      <c r="P54" s="15">
        <f t="shared" si="28"/>
        <v>0</v>
      </c>
      <c r="Q54" s="15">
        <f t="shared" si="29"/>
        <v>0</v>
      </c>
      <c r="R54" s="15">
        <f t="shared" si="30"/>
        <v>0</v>
      </c>
      <c r="S54" s="15">
        <f t="shared" si="31"/>
        <v>0</v>
      </c>
      <c r="T54" s="15">
        <f t="shared" si="32"/>
        <v>0</v>
      </c>
      <c r="U54" s="52"/>
      <c r="V54" s="15">
        <f t="shared" si="33"/>
        <v>0</v>
      </c>
      <c r="W54" s="15">
        <f t="shared" si="34"/>
        <v>0</v>
      </c>
      <c r="X54" s="15">
        <f t="shared" si="35"/>
        <v>0</v>
      </c>
      <c r="Y54" s="15">
        <f t="shared" si="36"/>
        <v>0</v>
      </c>
      <c r="Z54" s="15">
        <f t="shared" si="37"/>
        <v>0</v>
      </c>
      <c r="AA54" s="15">
        <f t="shared" si="38"/>
        <v>0</v>
      </c>
      <c r="AB54" s="52"/>
      <c r="AC54" s="52"/>
      <c r="AD54" s="52"/>
      <c r="AE54" s="52"/>
    </row>
    <row r="55" spans="1:31" ht="14.25" x14ac:dyDescent="0.2">
      <c r="A55" s="66"/>
      <c r="B55" s="6"/>
      <c r="C55" s="6"/>
      <c r="D55" s="6"/>
      <c r="E55" s="6" t="s">
        <v>42</v>
      </c>
      <c r="F55" s="7" t="s">
        <v>39</v>
      </c>
      <c r="G55" s="7" t="s">
        <v>58</v>
      </c>
      <c r="H55" s="8"/>
      <c r="I55" s="9"/>
      <c r="M55" s="15">
        <f t="shared" si="26"/>
        <v>0</v>
      </c>
      <c r="N55" s="15">
        <f t="shared" si="27"/>
        <v>0</v>
      </c>
      <c r="O55" s="15"/>
      <c r="P55" s="15">
        <f t="shared" si="28"/>
        <v>0</v>
      </c>
      <c r="Q55" s="15">
        <f t="shared" si="29"/>
        <v>0</v>
      </c>
      <c r="R55" s="15">
        <f t="shared" si="30"/>
        <v>0</v>
      </c>
      <c r="S55" s="15">
        <f t="shared" si="31"/>
        <v>0</v>
      </c>
      <c r="T55" s="15">
        <f t="shared" si="32"/>
        <v>0</v>
      </c>
      <c r="U55" s="52"/>
      <c r="V55" s="15">
        <f t="shared" si="33"/>
        <v>0</v>
      </c>
      <c r="W55" s="15">
        <f t="shared" si="34"/>
        <v>0</v>
      </c>
      <c r="X55" s="15">
        <f t="shared" si="35"/>
        <v>0</v>
      </c>
      <c r="Y55" s="15">
        <f t="shared" si="36"/>
        <v>0</v>
      </c>
      <c r="Z55" s="15">
        <f t="shared" si="37"/>
        <v>0</v>
      </c>
      <c r="AA55" s="15">
        <f t="shared" si="38"/>
        <v>0</v>
      </c>
      <c r="AB55" s="52"/>
      <c r="AC55" s="52"/>
      <c r="AD55" s="52"/>
      <c r="AE55" s="52"/>
    </row>
    <row r="56" spans="1:31" ht="14.25" x14ac:dyDescent="0.2">
      <c r="A56" s="66"/>
      <c r="B56" s="6"/>
      <c r="C56" s="6"/>
      <c r="D56" s="6"/>
      <c r="E56" s="6" t="s">
        <v>42</v>
      </c>
      <c r="F56" s="7" t="s">
        <v>39</v>
      </c>
      <c r="G56" s="7" t="s">
        <v>58</v>
      </c>
      <c r="H56" s="8"/>
      <c r="I56" s="9"/>
      <c r="M56" s="15">
        <f t="shared" si="26"/>
        <v>0</v>
      </c>
      <c r="N56" s="15">
        <f t="shared" si="27"/>
        <v>0</v>
      </c>
      <c r="O56" s="15"/>
      <c r="P56" s="15">
        <f t="shared" si="28"/>
        <v>0</v>
      </c>
      <c r="Q56" s="15">
        <f t="shared" si="29"/>
        <v>0</v>
      </c>
      <c r="R56" s="15">
        <f t="shared" si="30"/>
        <v>0</v>
      </c>
      <c r="S56" s="15">
        <f t="shared" si="31"/>
        <v>0</v>
      </c>
      <c r="T56" s="15">
        <f t="shared" si="32"/>
        <v>0</v>
      </c>
      <c r="U56" s="52"/>
      <c r="V56" s="15">
        <f t="shared" si="33"/>
        <v>0</v>
      </c>
      <c r="W56" s="15">
        <f t="shared" si="34"/>
        <v>0</v>
      </c>
      <c r="X56" s="15">
        <f t="shared" si="35"/>
        <v>0</v>
      </c>
      <c r="Y56" s="15">
        <f t="shared" si="36"/>
        <v>0</v>
      </c>
      <c r="Z56" s="15">
        <f t="shared" si="37"/>
        <v>0</v>
      </c>
      <c r="AA56" s="15">
        <f t="shared" si="38"/>
        <v>0</v>
      </c>
      <c r="AB56" s="52"/>
      <c r="AC56" s="52"/>
      <c r="AD56" s="52"/>
      <c r="AE56" s="52"/>
    </row>
    <row r="57" spans="1:31" ht="14.25" x14ac:dyDescent="0.2">
      <c r="A57" s="66"/>
      <c r="B57" s="6"/>
      <c r="C57" s="6"/>
      <c r="D57" s="6"/>
      <c r="E57" s="6" t="s">
        <v>42</v>
      </c>
      <c r="F57" s="7" t="s">
        <v>39</v>
      </c>
      <c r="G57" s="7" t="s">
        <v>58</v>
      </c>
      <c r="H57" s="8"/>
      <c r="I57" s="9"/>
      <c r="M57" s="15">
        <f t="shared" si="26"/>
        <v>0</v>
      </c>
      <c r="N57" s="15">
        <f t="shared" si="27"/>
        <v>0</v>
      </c>
      <c r="O57" s="15"/>
      <c r="P57" s="15">
        <f t="shared" si="28"/>
        <v>0</v>
      </c>
      <c r="Q57" s="15">
        <f t="shared" si="29"/>
        <v>0</v>
      </c>
      <c r="R57" s="15">
        <f t="shared" si="30"/>
        <v>0</v>
      </c>
      <c r="S57" s="15">
        <f t="shared" si="31"/>
        <v>0</v>
      </c>
      <c r="T57" s="15">
        <f t="shared" si="32"/>
        <v>0</v>
      </c>
      <c r="U57" s="52"/>
      <c r="V57" s="15">
        <f t="shared" si="33"/>
        <v>0</v>
      </c>
      <c r="W57" s="15">
        <f t="shared" si="34"/>
        <v>0</v>
      </c>
      <c r="X57" s="15">
        <f t="shared" si="35"/>
        <v>0</v>
      </c>
      <c r="Y57" s="15">
        <f t="shared" si="36"/>
        <v>0</v>
      </c>
      <c r="Z57" s="15">
        <f t="shared" si="37"/>
        <v>0</v>
      </c>
      <c r="AA57" s="15">
        <f t="shared" si="38"/>
        <v>0</v>
      </c>
      <c r="AB57" s="52"/>
      <c r="AC57" s="52"/>
      <c r="AD57" s="52"/>
      <c r="AE57" s="52"/>
    </row>
    <row r="58" spans="1:31" ht="14.25" x14ac:dyDescent="0.2">
      <c r="A58" s="66"/>
      <c r="B58" s="6"/>
      <c r="C58" s="6"/>
      <c r="D58" s="6"/>
      <c r="E58" s="6" t="s">
        <v>42</v>
      </c>
      <c r="F58" s="7" t="s">
        <v>39</v>
      </c>
      <c r="G58" s="7" t="s">
        <v>58</v>
      </c>
      <c r="H58" s="8"/>
      <c r="I58" s="9"/>
      <c r="M58" s="15">
        <f t="shared" si="26"/>
        <v>0</v>
      </c>
      <c r="N58" s="15">
        <f t="shared" si="27"/>
        <v>0</v>
      </c>
      <c r="O58" s="15"/>
      <c r="P58" s="15">
        <f t="shared" si="28"/>
        <v>0</v>
      </c>
      <c r="Q58" s="15">
        <f t="shared" si="29"/>
        <v>0</v>
      </c>
      <c r="R58" s="15">
        <f t="shared" si="30"/>
        <v>0</v>
      </c>
      <c r="S58" s="15">
        <f t="shared" si="31"/>
        <v>0</v>
      </c>
      <c r="T58" s="15">
        <f t="shared" si="32"/>
        <v>0</v>
      </c>
      <c r="U58" s="52"/>
      <c r="V58" s="15">
        <f t="shared" si="33"/>
        <v>0</v>
      </c>
      <c r="W58" s="15">
        <f t="shared" si="34"/>
        <v>0</v>
      </c>
      <c r="X58" s="15">
        <f t="shared" si="35"/>
        <v>0</v>
      </c>
      <c r="Y58" s="15">
        <f t="shared" si="36"/>
        <v>0</v>
      </c>
      <c r="Z58" s="15">
        <f t="shared" si="37"/>
        <v>0</v>
      </c>
      <c r="AA58" s="15">
        <f t="shared" si="38"/>
        <v>0</v>
      </c>
      <c r="AB58" s="52"/>
      <c r="AC58" s="52"/>
      <c r="AD58" s="52"/>
      <c r="AE58" s="52"/>
    </row>
    <row r="59" spans="1:31" ht="14.25" x14ac:dyDescent="0.2">
      <c r="A59" s="66"/>
      <c r="B59" s="6"/>
      <c r="C59" s="6"/>
      <c r="D59" s="6"/>
      <c r="E59" s="6" t="s">
        <v>42</v>
      </c>
      <c r="F59" s="7" t="s">
        <v>39</v>
      </c>
      <c r="G59" s="7" t="s">
        <v>58</v>
      </c>
      <c r="H59" s="8"/>
      <c r="I59" s="9"/>
      <c r="M59" s="15">
        <f t="shared" si="26"/>
        <v>0</v>
      </c>
      <c r="N59" s="15">
        <f t="shared" si="27"/>
        <v>0</v>
      </c>
      <c r="O59" s="15"/>
      <c r="P59" s="15">
        <f t="shared" si="28"/>
        <v>0</v>
      </c>
      <c r="Q59" s="15">
        <f t="shared" si="29"/>
        <v>0</v>
      </c>
      <c r="R59" s="15">
        <f t="shared" si="30"/>
        <v>0</v>
      </c>
      <c r="S59" s="15">
        <f t="shared" si="31"/>
        <v>0</v>
      </c>
      <c r="T59" s="15">
        <f t="shared" si="32"/>
        <v>0</v>
      </c>
      <c r="U59" s="52"/>
      <c r="V59" s="15">
        <f t="shared" si="33"/>
        <v>0</v>
      </c>
      <c r="W59" s="15">
        <f t="shared" si="34"/>
        <v>0</v>
      </c>
      <c r="X59" s="15">
        <f t="shared" si="35"/>
        <v>0</v>
      </c>
      <c r="Y59" s="15">
        <f t="shared" si="36"/>
        <v>0</v>
      </c>
      <c r="Z59" s="15">
        <f t="shared" si="37"/>
        <v>0</v>
      </c>
      <c r="AA59" s="15">
        <f t="shared" si="38"/>
        <v>0</v>
      </c>
      <c r="AB59" s="52"/>
      <c r="AC59" s="52"/>
      <c r="AD59" s="52"/>
      <c r="AE59" s="52"/>
    </row>
    <row r="60" spans="1:31" ht="14.25" x14ac:dyDescent="0.2">
      <c r="A60" s="66"/>
      <c r="B60" s="6"/>
      <c r="C60" s="6"/>
      <c r="D60" s="6"/>
      <c r="E60" s="6" t="s">
        <v>42</v>
      </c>
      <c r="F60" s="7" t="s">
        <v>39</v>
      </c>
      <c r="G60" s="7" t="s">
        <v>58</v>
      </c>
      <c r="H60" s="8"/>
      <c r="I60" s="9"/>
      <c r="M60" s="15">
        <f t="shared" si="26"/>
        <v>0</v>
      </c>
      <c r="N60" s="15">
        <f t="shared" si="27"/>
        <v>0</v>
      </c>
      <c r="O60" s="15"/>
      <c r="P60" s="15">
        <f t="shared" si="28"/>
        <v>0</v>
      </c>
      <c r="Q60" s="15">
        <f t="shared" si="29"/>
        <v>0</v>
      </c>
      <c r="R60" s="15">
        <f t="shared" si="30"/>
        <v>0</v>
      </c>
      <c r="S60" s="15">
        <f t="shared" si="31"/>
        <v>0</v>
      </c>
      <c r="T60" s="15">
        <f t="shared" si="32"/>
        <v>0</v>
      </c>
      <c r="U60" s="52"/>
      <c r="V60" s="15">
        <f t="shared" si="33"/>
        <v>0</v>
      </c>
      <c r="W60" s="15">
        <f t="shared" si="34"/>
        <v>0</v>
      </c>
      <c r="X60" s="15">
        <f t="shared" si="35"/>
        <v>0</v>
      </c>
      <c r="Y60" s="15">
        <f t="shared" si="36"/>
        <v>0</v>
      </c>
      <c r="Z60" s="15">
        <f t="shared" si="37"/>
        <v>0</v>
      </c>
      <c r="AA60" s="15">
        <f t="shared" si="38"/>
        <v>0</v>
      </c>
      <c r="AB60" s="52"/>
      <c r="AC60" s="52"/>
      <c r="AD60" s="52"/>
      <c r="AE60" s="52"/>
    </row>
    <row r="61" spans="1:31" ht="14.25" x14ac:dyDescent="0.2">
      <c r="A61" s="66"/>
      <c r="B61" s="6"/>
      <c r="C61" s="6"/>
      <c r="D61" s="6"/>
      <c r="E61" s="6" t="s">
        <v>42</v>
      </c>
      <c r="F61" s="7" t="s">
        <v>39</v>
      </c>
      <c r="G61" s="7" t="s">
        <v>58</v>
      </c>
      <c r="H61" s="8"/>
      <c r="I61" s="9"/>
      <c r="M61" s="15">
        <f t="shared" si="26"/>
        <v>0</v>
      </c>
      <c r="N61" s="15">
        <f t="shared" si="27"/>
        <v>0</v>
      </c>
      <c r="O61" s="15"/>
      <c r="P61" s="15">
        <f t="shared" si="28"/>
        <v>0</v>
      </c>
      <c r="Q61" s="15">
        <f t="shared" si="29"/>
        <v>0</v>
      </c>
      <c r="R61" s="15">
        <f t="shared" si="30"/>
        <v>0</v>
      </c>
      <c r="S61" s="15">
        <f t="shared" si="31"/>
        <v>0</v>
      </c>
      <c r="T61" s="15">
        <f t="shared" si="32"/>
        <v>0</v>
      </c>
      <c r="U61" s="52"/>
      <c r="V61" s="15">
        <f t="shared" si="33"/>
        <v>0</v>
      </c>
      <c r="W61" s="15">
        <f t="shared" si="34"/>
        <v>0</v>
      </c>
      <c r="X61" s="15">
        <f t="shared" si="35"/>
        <v>0</v>
      </c>
      <c r="Y61" s="15">
        <f t="shared" si="36"/>
        <v>0</v>
      </c>
      <c r="Z61" s="15">
        <f t="shared" si="37"/>
        <v>0</v>
      </c>
      <c r="AA61" s="15">
        <f t="shared" si="38"/>
        <v>0</v>
      </c>
      <c r="AB61" s="52"/>
      <c r="AC61" s="52"/>
      <c r="AD61" s="52"/>
      <c r="AE61" s="52"/>
    </row>
    <row r="62" spans="1:31" ht="14.25" x14ac:dyDescent="0.2">
      <c r="A62" s="66"/>
      <c r="B62" s="6"/>
      <c r="C62" s="6"/>
      <c r="D62" s="6"/>
      <c r="E62" s="6" t="s">
        <v>42</v>
      </c>
      <c r="F62" s="7" t="s">
        <v>39</v>
      </c>
      <c r="G62" s="7" t="s">
        <v>58</v>
      </c>
      <c r="H62" s="8"/>
      <c r="I62" s="9"/>
      <c r="M62" s="15">
        <f t="shared" si="26"/>
        <v>0</v>
      </c>
      <c r="N62" s="15">
        <f t="shared" si="27"/>
        <v>0</v>
      </c>
      <c r="O62" s="15"/>
      <c r="P62" s="15">
        <f t="shared" si="28"/>
        <v>0</v>
      </c>
      <c r="Q62" s="15">
        <f t="shared" si="29"/>
        <v>0</v>
      </c>
      <c r="R62" s="15">
        <f t="shared" si="30"/>
        <v>0</v>
      </c>
      <c r="S62" s="15">
        <f t="shared" si="31"/>
        <v>0</v>
      </c>
      <c r="T62" s="15">
        <f t="shared" si="32"/>
        <v>0</v>
      </c>
      <c r="U62" s="52"/>
      <c r="V62" s="15">
        <f t="shared" si="33"/>
        <v>0</v>
      </c>
      <c r="W62" s="15">
        <f t="shared" si="34"/>
        <v>0</v>
      </c>
      <c r="X62" s="15">
        <f t="shared" si="35"/>
        <v>0</v>
      </c>
      <c r="Y62" s="15">
        <f t="shared" si="36"/>
        <v>0</v>
      </c>
      <c r="Z62" s="15">
        <f t="shared" si="37"/>
        <v>0</v>
      </c>
      <c r="AA62" s="15">
        <f t="shared" si="38"/>
        <v>0</v>
      </c>
      <c r="AB62" s="52"/>
      <c r="AC62" s="52"/>
      <c r="AD62" s="52"/>
      <c r="AE62" s="52"/>
    </row>
    <row r="63" spans="1:31" ht="14.25" x14ac:dyDescent="0.2">
      <c r="A63" s="66"/>
      <c r="B63" s="6"/>
      <c r="C63" s="6"/>
      <c r="D63" s="6"/>
      <c r="E63" s="6" t="s">
        <v>42</v>
      </c>
      <c r="F63" s="7" t="s">
        <v>39</v>
      </c>
      <c r="G63" s="7" t="s">
        <v>58</v>
      </c>
      <c r="H63" s="8"/>
      <c r="I63" s="9"/>
      <c r="M63" s="15">
        <f t="shared" si="26"/>
        <v>0</v>
      </c>
      <c r="N63" s="15">
        <f t="shared" si="27"/>
        <v>0</v>
      </c>
      <c r="O63" s="15"/>
      <c r="P63" s="15">
        <f t="shared" si="28"/>
        <v>0</v>
      </c>
      <c r="Q63" s="15">
        <f t="shared" si="29"/>
        <v>0</v>
      </c>
      <c r="R63" s="15">
        <f t="shared" si="30"/>
        <v>0</v>
      </c>
      <c r="S63" s="15">
        <f t="shared" si="31"/>
        <v>0</v>
      </c>
      <c r="T63" s="15">
        <f t="shared" si="32"/>
        <v>0</v>
      </c>
      <c r="U63" s="52"/>
      <c r="V63" s="15">
        <f t="shared" si="33"/>
        <v>0</v>
      </c>
      <c r="W63" s="15">
        <f t="shared" si="34"/>
        <v>0</v>
      </c>
      <c r="X63" s="15">
        <f t="shared" si="35"/>
        <v>0</v>
      </c>
      <c r="Y63" s="15">
        <f t="shared" si="36"/>
        <v>0</v>
      </c>
      <c r="Z63" s="15">
        <f t="shared" si="37"/>
        <v>0</v>
      </c>
      <c r="AA63" s="15">
        <f t="shared" si="38"/>
        <v>0</v>
      </c>
      <c r="AB63" s="52"/>
      <c r="AC63" s="52"/>
      <c r="AD63" s="52"/>
      <c r="AE63" s="52"/>
    </row>
    <row r="64" spans="1:31" ht="14.25" x14ac:dyDescent="0.2">
      <c r="A64" s="66"/>
      <c r="B64" s="6"/>
      <c r="C64" s="6"/>
      <c r="D64" s="6"/>
      <c r="E64" s="6" t="s">
        <v>42</v>
      </c>
      <c r="F64" s="7" t="s">
        <v>39</v>
      </c>
      <c r="G64" s="7" t="s">
        <v>58</v>
      </c>
      <c r="H64" s="8"/>
      <c r="I64" s="9"/>
      <c r="M64" s="15">
        <f t="shared" si="26"/>
        <v>0</v>
      </c>
      <c r="N64" s="15">
        <f t="shared" si="27"/>
        <v>0</v>
      </c>
      <c r="O64" s="15"/>
      <c r="P64" s="15">
        <f t="shared" si="28"/>
        <v>0</v>
      </c>
      <c r="Q64" s="15">
        <f t="shared" si="29"/>
        <v>0</v>
      </c>
      <c r="R64" s="15">
        <f t="shared" si="30"/>
        <v>0</v>
      </c>
      <c r="S64" s="15">
        <f t="shared" si="31"/>
        <v>0</v>
      </c>
      <c r="T64" s="15">
        <f t="shared" si="32"/>
        <v>0</v>
      </c>
      <c r="U64" s="52"/>
      <c r="V64" s="15">
        <f t="shared" si="33"/>
        <v>0</v>
      </c>
      <c r="W64" s="15">
        <f t="shared" si="34"/>
        <v>0</v>
      </c>
      <c r="X64" s="15">
        <f t="shared" si="35"/>
        <v>0</v>
      </c>
      <c r="Y64" s="15">
        <f t="shared" si="36"/>
        <v>0</v>
      </c>
      <c r="Z64" s="15">
        <f t="shared" si="37"/>
        <v>0</v>
      </c>
      <c r="AA64" s="15">
        <f t="shared" si="38"/>
        <v>0</v>
      </c>
      <c r="AB64" s="52"/>
      <c r="AC64" s="52"/>
      <c r="AD64" s="52"/>
      <c r="AE64" s="52"/>
    </row>
    <row r="65" spans="1:31" ht="14.25" x14ac:dyDescent="0.2">
      <c r="A65" s="66"/>
      <c r="B65" s="6"/>
      <c r="C65" s="6"/>
      <c r="D65" s="6"/>
      <c r="E65" s="6" t="s">
        <v>42</v>
      </c>
      <c r="F65" s="7" t="s">
        <v>39</v>
      </c>
      <c r="G65" s="7" t="s">
        <v>58</v>
      </c>
      <c r="H65" s="8"/>
      <c r="I65" s="9"/>
      <c r="M65" s="15">
        <f t="shared" si="26"/>
        <v>0</v>
      </c>
      <c r="N65" s="15">
        <f t="shared" si="27"/>
        <v>0</v>
      </c>
      <c r="O65" s="15"/>
      <c r="P65" s="15">
        <f t="shared" si="28"/>
        <v>0</v>
      </c>
      <c r="Q65" s="15">
        <f t="shared" si="29"/>
        <v>0</v>
      </c>
      <c r="R65" s="15">
        <f t="shared" si="30"/>
        <v>0</v>
      </c>
      <c r="S65" s="15">
        <f t="shared" si="31"/>
        <v>0</v>
      </c>
      <c r="T65" s="15">
        <f t="shared" si="32"/>
        <v>0</v>
      </c>
      <c r="U65" s="52"/>
      <c r="V65" s="15">
        <f t="shared" si="33"/>
        <v>0</v>
      </c>
      <c r="W65" s="15">
        <f t="shared" si="34"/>
        <v>0</v>
      </c>
      <c r="X65" s="15">
        <f t="shared" si="35"/>
        <v>0</v>
      </c>
      <c r="Y65" s="15">
        <f t="shared" si="36"/>
        <v>0</v>
      </c>
      <c r="Z65" s="15">
        <f t="shared" si="37"/>
        <v>0</v>
      </c>
      <c r="AA65" s="15">
        <f t="shared" si="38"/>
        <v>0</v>
      </c>
      <c r="AB65" s="52"/>
      <c r="AC65" s="52"/>
      <c r="AD65" s="52"/>
      <c r="AE65" s="52"/>
    </row>
    <row r="66" spans="1:31" ht="14.25" x14ac:dyDescent="0.2">
      <c r="A66" s="66"/>
      <c r="B66" s="6"/>
      <c r="C66" s="6"/>
      <c r="D66" s="6"/>
      <c r="E66" s="6" t="s">
        <v>42</v>
      </c>
      <c r="F66" s="7" t="s">
        <v>39</v>
      </c>
      <c r="G66" s="7" t="s">
        <v>58</v>
      </c>
      <c r="H66" s="8"/>
      <c r="I66" s="9"/>
      <c r="M66" s="15">
        <f t="shared" si="26"/>
        <v>0</v>
      </c>
      <c r="N66" s="15">
        <f t="shared" si="27"/>
        <v>0</v>
      </c>
      <c r="O66" s="15"/>
      <c r="P66" s="15">
        <f t="shared" si="28"/>
        <v>0</v>
      </c>
      <c r="Q66" s="15">
        <f t="shared" si="29"/>
        <v>0</v>
      </c>
      <c r="R66" s="15">
        <f t="shared" si="30"/>
        <v>0</v>
      </c>
      <c r="S66" s="15">
        <f t="shared" si="31"/>
        <v>0</v>
      </c>
      <c r="T66" s="15">
        <f t="shared" si="32"/>
        <v>0</v>
      </c>
      <c r="U66" s="52"/>
      <c r="V66" s="15">
        <f t="shared" si="33"/>
        <v>0</v>
      </c>
      <c r="W66" s="15">
        <f t="shared" si="34"/>
        <v>0</v>
      </c>
      <c r="X66" s="15">
        <f t="shared" si="35"/>
        <v>0</v>
      </c>
      <c r="Y66" s="15">
        <f t="shared" si="36"/>
        <v>0</v>
      </c>
      <c r="Z66" s="15">
        <f t="shared" si="37"/>
        <v>0</v>
      </c>
      <c r="AA66" s="15">
        <f t="shared" si="38"/>
        <v>0</v>
      </c>
      <c r="AB66" s="52"/>
      <c r="AC66" s="52"/>
      <c r="AD66" s="52"/>
      <c r="AE66" s="52"/>
    </row>
    <row r="67" spans="1:31" ht="14.25" x14ac:dyDescent="0.2">
      <c r="A67" s="66"/>
      <c r="B67" s="6"/>
      <c r="C67" s="6"/>
      <c r="D67" s="6"/>
      <c r="E67" s="6" t="s">
        <v>42</v>
      </c>
      <c r="F67" s="7" t="s">
        <v>39</v>
      </c>
      <c r="G67" s="7" t="s">
        <v>58</v>
      </c>
      <c r="H67" s="8"/>
      <c r="I67" s="9"/>
      <c r="M67" s="15">
        <f t="shared" si="26"/>
        <v>0</v>
      </c>
      <c r="N67" s="15">
        <f t="shared" si="27"/>
        <v>0</v>
      </c>
      <c r="O67" s="15"/>
      <c r="P67" s="15">
        <f t="shared" si="28"/>
        <v>0</v>
      </c>
      <c r="Q67" s="15">
        <f t="shared" si="29"/>
        <v>0</v>
      </c>
      <c r="R67" s="15">
        <f t="shared" si="30"/>
        <v>0</v>
      </c>
      <c r="S67" s="15">
        <f t="shared" si="31"/>
        <v>0</v>
      </c>
      <c r="T67" s="15">
        <f t="shared" si="32"/>
        <v>0</v>
      </c>
      <c r="U67" s="52"/>
      <c r="V67" s="15">
        <f t="shared" si="33"/>
        <v>0</v>
      </c>
      <c r="W67" s="15">
        <f t="shared" si="34"/>
        <v>0</v>
      </c>
      <c r="X67" s="15">
        <f t="shared" si="35"/>
        <v>0</v>
      </c>
      <c r="Y67" s="15">
        <f t="shared" si="36"/>
        <v>0</v>
      </c>
      <c r="Z67" s="15">
        <f t="shared" si="37"/>
        <v>0</v>
      </c>
      <c r="AA67" s="15">
        <f t="shared" si="38"/>
        <v>0</v>
      </c>
      <c r="AB67" s="52"/>
      <c r="AC67" s="52"/>
      <c r="AD67" s="52"/>
      <c r="AE67" s="52"/>
    </row>
    <row r="68" spans="1:31" ht="14.25" x14ac:dyDescent="0.2">
      <c r="A68" s="66"/>
      <c r="B68" s="6"/>
      <c r="C68" s="6"/>
      <c r="D68" s="6"/>
      <c r="E68" s="6" t="s">
        <v>42</v>
      </c>
      <c r="F68" s="7" t="s">
        <v>39</v>
      </c>
      <c r="G68" s="7" t="s">
        <v>58</v>
      </c>
      <c r="H68" s="8"/>
      <c r="I68" s="9"/>
      <c r="M68" s="15">
        <f t="shared" si="26"/>
        <v>0</v>
      </c>
      <c r="N68" s="15">
        <f t="shared" si="27"/>
        <v>0</v>
      </c>
      <c r="O68" s="15"/>
      <c r="P68" s="15">
        <f t="shared" si="28"/>
        <v>0</v>
      </c>
      <c r="Q68" s="15">
        <f t="shared" si="29"/>
        <v>0</v>
      </c>
      <c r="R68" s="15">
        <f t="shared" si="30"/>
        <v>0</v>
      </c>
      <c r="S68" s="15">
        <f t="shared" si="31"/>
        <v>0</v>
      </c>
      <c r="T68" s="15">
        <f t="shared" si="32"/>
        <v>0</v>
      </c>
      <c r="U68" s="52"/>
      <c r="V68" s="15">
        <f t="shared" si="33"/>
        <v>0</v>
      </c>
      <c r="W68" s="15">
        <f t="shared" si="34"/>
        <v>0</v>
      </c>
      <c r="X68" s="15">
        <f t="shared" si="35"/>
        <v>0</v>
      </c>
      <c r="Y68" s="15">
        <f t="shared" si="36"/>
        <v>0</v>
      </c>
      <c r="Z68" s="15">
        <f t="shared" si="37"/>
        <v>0</v>
      </c>
      <c r="AA68" s="15">
        <f t="shared" si="38"/>
        <v>0</v>
      </c>
      <c r="AB68" s="52"/>
      <c r="AC68" s="52"/>
      <c r="AD68" s="52"/>
      <c r="AE68" s="52"/>
    </row>
    <row r="69" spans="1:31" ht="14.25" x14ac:dyDescent="0.2">
      <c r="A69" s="66"/>
      <c r="B69" s="6"/>
      <c r="C69" s="6"/>
      <c r="D69" s="6"/>
      <c r="E69" s="6" t="s">
        <v>42</v>
      </c>
      <c r="F69" s="7" t="s">
        <v>39</v>
      </c>
      <c r="G69" s="7" t="s">
        <v>58</v>
      </c>
      <c r="H69" s="8"/>
      <c r="I69" s="9"/>
      <c r="M69" s="15">
        <f t="shared" si="26"/>
        <v>0</v>
      </c>
      <c r="N69" s="15">
        <f t="shared" si="27"/>
        <v>0</v>
      </c>
      <c r="O69" s="15"/>
      <c r="P69" s="15">
        <f t="shared" si="28"/>
        <v>0</v>
      </c>
      <c r="Q69" s="15">
        <f t="shared" si="29"/>
        <v>0</v>
      </c>
      <c r="R69" s="15">
        <f t="shared" si="30"/>
        <v>0</v>
      </c>
      <c r="S69" s="15">
        <f t="shared" si="31"/>
        <v>0</v>
      </c>
      <c r="T69" s="15">
        <f t="shared" si="32"/>
        <v>0</v>
      </c>
      <c r="U69" s="52"/>
      <c r="V69" s="15">
        <f t="shared" si="33"/>
        <v>0</v>
      </c>
      <c r="W69" s="15">
        <f t="shared" si="34"/>
        <v>0</v>
      </c>
      <c r="X69" s="15">
        <f t="shared" si="35"/>
        <v>0</v>
      </c>
      <c r="Y69" s="15">
        <f t="shared" si="36"/>
        <v>0</v>
      </c>
      <c r="Z69" s="15">
        <f t="shared" si="37"/>
        <v>0</v>
      </c>
      <c r="AA69" s="15">
        <f t="shared" si="38"/>
        <v>0</v>
      </c>
      <c r="AB69" s="52"/>
      <c r="AC69" s="52"/>
      <c r="AD69" s="52"/>
      <c r="AE69" s="52"/>
    </row>
    <row r="70" spans="1:31" ht="14.25" x14ac:dyDescent="0.2">
      <c r="A70" s="66"/>
      <c r="B70" s="6"/>
      <c r="C70" s="6"/>
      <c r="D70" s="6"/>
      <c r="E70" s="6" t="s">
        <v>42</v>
      </c>
      <c r="F70" s="7" t="s">
        <v>39</v>
      </c>
      <c r="G70" s="7" t="s">
        <v>58</v>
      </c>
      <c r="H70" s="8"/>
      <c r="I70" s="9"/>
      <c r="M70" s="15">
        <f t="shared" si="26"/>
        <v>0</v>
      </c>
      <c r="N70" s="15">
        <f t="shared" si="27"/>
        <v>0</v>
      </c>
      <c r="O70" s="15"/>
      <c r="P70" s="15">
        <f t="shared" si="28"/>
        <v>0</v>
      </c>
      <c r="Q70" s="15">
        <f t="shared" si="29"/>
        <v>0</v>
      </c>
      <c r="R70" s="15">
        <f t="shared" si="30"/>
        <v>0</v>
      </c>
      <c r="S70" s="15">
        <f t="shared" si="31"/>
        <v>0</v>
      </c>
      <c r="T70" s="15">
        <f t="shared" si="32"/>
        <v>0</v>
      </c>
      <c r="U70" s="52"/>
      <c r="V70" s="15">
        <f t="shared" si="33"/>
        <v>0</v>
      </c>
      <c r="W70" s="15">
        <f t="shared" si="34"/>
        <v>0</v>
      </c>
      <c r="X70" s="15">
        <f t="shared" si="35"/>
        <v>0</v>
      </c>
      <c r="Y70" s="15">
        <f t="shared" si="36"/>
        <v>0</v>
      </c>
      <c r="Z70" s="15">
        <f t="shared" si="37"/>
        <v>0</v>
      </c>
      <c r="AA70" s="15">
        <f t="shared" si="38"/>
        <v>0</v>
      </c>
      <c r="AB70" s="52"/>
      <c r="AC70" s="52"/>
      <c r="AD70" s="52"/>
      <c r="AE70" s="52"/>
    </row>
    <row r="71" spans="1:31" ht="14.25" x14ac:dyDescent="0.2">
      <c r="A71" s="66"/>
      <c r="B71" s="6"/>
      <c r="C71" s="6"/>
      <c r="D71" s="6"/>
      <c r="E71" s="6" t="s">
        <v>42</v>
      </c>
      <c r="F71" s="7" t="s">
        <v>39</v>
      </c>
      <c r="G71" s="7" t="s">
        <v>58</v>
      </c>
      <c r="H71" s="8"/>
      <c r="I71" s="9"/>
      <c r="M71" s="15">
        <f t="shared" si="26"/>
        <v>0</v>
      </c>
      <c r="N71" s="15">
        <f t="shared" si="27"/>
        <v>0</v>
      </c>
      <c r="O71" s="15"/>
      <c r="P71" s="15">
        <f t="shared" si="28"/>
        <v>0</v>
      </c>
      <c r="Q71" s="15">
        <f t="shared" si="29"/>
        <v>0</v>
      </c>
      <c r="R71" s="15">
        <f t="shared" si="30"/>
        <v>0</v>
      </c>
      <c r="S71" s="15">
        <f t="shared" si="31"/>
        <v>0</v>
      </c>
      <c r="T71" s="15">
        <f t="shared" si="32"/>
        <v>0</v>
      </c>
      <c r="U71" s="52"/>
      <c r="V71" s="15">
        <f t="shared" si="33"/>
        <v>0</v>
      </c>
      <c r="W71" s="15">
        <f t="shared" si="34"/>
        <v>0</v>
      </c>
      <c r="X71" s="15">
        <f t="shared" si="35"/>
        <v>0</v>
      </c>
      <c r="Y71" s="15">
        <f t="shared" si="36"/>
        <v>0</v>
      </c>
      <c r="Z71" s="15">
        <f t="shared" si="37"/>
        <v>0</v>
      </c>
      <c r="AA71" s="15">
        <f t="shared" si="38"/>
        <v>0</v>
      </c>
      <c r="AB71" s="52"/>
      <c r="AC71" s="52"/>
      <c r="AD71" s="52"/>
      <c r="AE71" s="52"/>
    </row>
    <row r="72" spans="1:31" ht="14.25" x14ac:dyDescent="0.2">
      <c r="A72" s="66"/>
      <c r="B72" s="6"/>
      <c r="C72" s="6"/>
      <c r="D72" s="6"/>
      <c r="E72" s="6" t="s">
        <v>42</v>
      </c>
      <c r="F72" s="7" t="s">
        <v>39</v>
      </c>
      <c r="G72" s="7" t="s">
        <v>58</v>
      </c>
      <c r="H72" s="8"/>
      <c r="I72" s="9"/>
      <c r="M72" s="15">
        <f t="shared" si="26"/>
        <v>0</v>
      </c>
      <c r="N72" s="15">
        <f t="shared" si="27"/>
        <v>0</v>
      </c>
      <c r="O72" s="15"/>
      <c r="P72" s="15">
        <f t="shared" si="28"/>
        <v>0</v>
      </c>
      <c r="Q72" s="15">
        <f t="shared" si="29"/>
        <v>0</v>
      </c>
      <c r="R72" s="15">
        <f t="shared" si="30"/>
        <v>0</v>
      </c>
      <c r="S72" s="15">
        <f t="shared" si="31"/>
        <v>0</v>
      </c>
      <c r="T72" s="15">
        <f t="shared" si="32"/>
        <v>0</v>
      </c>
      <c r="U72" s="52"/>
      <c r="V72" s="15">
        <f t="shared" si="33"/>
        <v>0</v>
      </c>
      <c r="W72" s="15">
        <f t="shared" si="34"/>
        <v>0</v>
      </c>
      <c r="X72" s="15">
        <f t="shared" si="35"/>
        <v>0</v>
      </c>
      <c r="Y72" s="15">
        <f t="shared" si="36"/>
        <v>0</v>
      </c>
      <c r="Z72" s="15">
        <f t="shared" si="37"/>
        <v>0</v>
      </c>
      <c r="AA72" s="15">
        <f t="shared" si="38"/>
        <v>0</v>
      </c>
      <c r="AB72" s="52"/>
      <c r="AC72" s="52"/>
      <c r="AD72" s="52"/>
      <c r="AE72" s="52"/>
    </row>
    <row r="73" spans="1:31" ht="14.25" x14ac:dyDescent="0.2">
      <c r="A73" s="66"/>
      <c r="B73" s="6"/>
      <c r="C73" s="6"/>
      <c r="D73" s="6"/>
      <c r="E73" s="6" t="s">
        <v>42</v>
      </c>
      <c r="F73" s="7" t="s">
        <v>39</v>
      </c>
      <c r="G73" s="7" t="s">
        <v>58</v>
      </c>
      <c r="H73" s="8"/>
      <c r="I73" s="9"/>
      <c r="M73" s="15">
        <f t="shared" si="26"/>
        <v>0</v>
      </c>
      <c r="N73" s="15">
        <f t="shared" si="27"/>
        <v>0</v>
      </c>
      <c r="O73" s="15"/>
      <c r="P73" s="15">
        <f t="shared" si="28"/>
        <v>0</v>
      </c>
      <c r="Q73" s="15">
        <f t="shared" si="29"/>
        <v>0</v>
      </c>
      <c r="R73" s="15">
        <f t="shared" si="30"/>
        <v>0</v>
      </c>
      <c r="S73" s="15">
        <f t="shared" si="31"/>
        <v>0</v>
      </c>
      <c r="T73" s="15">
        <f t="shared" si="32"/>
        <v>0</v>
      </c>
      <c r="U73" s="52"/>
      <c r="V73" s="15">
        <f t="shared" si="33"/>
        <v>0</v>
      </c>
      <c r="W73" s="15">
        <f t="shared" si="34"/>
        <v>0</v>
      </c>
      <c r="X73" s="15">
        <f t="shared" si="35"/>
        <v>0</v>
      </c>
      <c r="Y73" s="15">
        <f t="shared" si="36"/>
        <v>0</v>
      </c>
      <c r="Z73" s="15">
        <f t="shared" si="37"/>
        <v>0</v>
      </c>
      <c r="AA73" s="15">
        <f t="shared" si="38"/>
        <v>0</v>
      </c>
      <c r="AB73" s="52"/>
      <c r="AC73" s="52"/>
      <c r="AD73" s="52"/>
      <c r="AE73" s="52"/>
    </row>
    <row r="74" spans="1:31" ht="14.25" x14ac:dyDescent="0.2">
      <c r="A74" s="66"/>
      <c r="B74" s="6"/>
      <c r="C74" s="6"/>
      <c r="D74" s="6"/>
      <c r="E74" s="6" t="s">
        <v>42</v>
      </c>
      <c r="F74" s="7" t="s">
        <v>39</v>
      </c>
      <c r="G74" s="7" t="s">
        <v>58</v>
      </c>
      <c r="H74" s="8"/>
      <c r="I74" s="9"/>
      <c r="M74" s="15">
        <f t="shared" si="26"/>
        <v>0</v>
      </c>
      <c r="N74" s="15">
        <f t="shared" si="27"/>
        <v>0</v>
      </c>
      <c r="O74" s="15"/>
      <c r="P74" s="15">
        <f t="shared" si="28"/>
        <v>0</v>
      </c>
      <c r="Q74" s="15">
        <f t="shared" si="29"/>
        <v>0</v>
      </c>
      <c r="R74" s="15">
        <f t="shared" si="30"/>
        <v>0</v>
      </c>
      <c r="S74" s="15">
        <f t="shared" si="31"/>
        <v>0</v>
      </c>
      <c r="T74" s="15">
        <f t="shared" si="32"/>
        <v>0</v>
      </c>
      <c r="U74" s="52"/>
      <c r="V74" s="15">
        <f t="shared" si="33"/>
        <v>0</v>
      </c>
      <c r="W74" s="15">
        <f t="shared" si="34"/>
        <v>0</v>
      </c>
      <c r="X74" s="15">
        <f t="shared" si="35"/>
        <v>0</v>
      </c>
      <c r="Y74" s="15">
        <f t="shared" si="36"/>
        <v>0</v>
      </c>
      <c r="Z74" s="15">
        <f t="shared" si="37"/>
        <v>0</v>
      </c>
      <c r="AA74" s="15">
        <f t="shared" si="38"/>
        <v>0</v>
      </c>
      <c r="AB74" s="52"/>
      <c r="AC74" s="52"/>
      <c r="AD74" s="52"/>
      <c r="AE74" s="52"/>
    </row>
    <row r="75" spans="1:31" ht="14.25" x14ac:dyDescent="0.2">
      <c r="A75" s="66"/>
      <c r="B75" s="6"/>
      <c r="C75" s="6"/>
      <c r="D75" s="6"/>
      <c r="E75" s="6" t="s">
        <v>42</v>
      </c>
      <c r="F75" s="7" t="s">
        <v>39</v>
      </c>
      <c r="G75" s="7" t="s">
        <v>58</v>
      </c>
      <c r="H75" s="8"/>
      <c r="I75" s="9"/>
      <c r="M75" s="15">
        <f t="shared" si="26"/>
        <v>0</v>
      </c>
      <c r="N75" s="15">
        <f t="shared" si="27"/>
        <v>0</v>
      </c>
      <c r="O75" s="15"/>
      <c r="P75" s="15">
        <f t="shared" si="28"/>
        <v>0</v>
      </c>
      <c r="Q75" s="15">
        <f t="shared" si="29"/>
        <v>0</v>
      </c>
      <c r="R75" s="15">
        <f t="shared" si="30"/>
        <v>0</v>
      </c>
      <c r="S75" s="15">
        <f t="shared" si="31"/>
        <v>0</v>
      </c>
      <c r="T75" s="15">
        <f t="shared" si="32"/>
        <v>0</v>
      </c>
      <c r="U75" s="52"/>
      <c r="V75" s="15">
        <f t="shared" si="33"/>
        <v>0</v>
      </c>
      <c r="W75" s="15">
        <f t="shared" si="34"/>
        <v>0</v>
      </c>
      <c r="X75" s="15">
        <f t="shared" si="35"/>
        <v>0</v>
      </c>
      <c r="Y75" s="15">
        <f t="shared" si="36"/>
        <v>0</v>
      </c>
      <c r="Z75" s="15">
        <f t="shared" si="37"/>
        <v>0</v>
      </c>
      <c r="AA75" s="15">
        <f t="shared" si="38"/>
        <v>0</v>
      </c>
      <c r="AB75" s="52"/>
      <c r="AC75" s="52"/>
      <c r="AD75" s="52"/>
      <c r="AE75" s="52"/>
    </row>
    <row r="76" spans="1:31" ht="14.25" x14ac:dyDescent="0.2">
      <c r="A76" s="66"/>
      <c r="B76" s="6"/>
      <c r="C76" s="6"/>
      <c r="D76" s="6"/>
      <c r="E76" s="6" t="s">
        <v>42</v>
      </c>
      <c r="F76" s="7" t="s">
        <v>39</v>
      </c>
      <c r="G76" s="7" t="s">
        <v>58</v>
      </c>
      <c r="H76" s="8"/>
      <c r="I76" s="9"/>
      <c r="M76" s="15">
        <f t="shared" si="26"/>
        <v>0</v>
      </c>
      <c r="N76" s="15">
        <f t="shared" si="27"/>
        <v>0</v>
      </c>
      <c r="O76" s="15"/>
      <c r="P76" s="15">
        <f t="shared" si="28"/>
        <v>0</v>
      </c>
      <c r="Q76" s="15">
        <f t="shared" si="29"/>
        <v>0</v>
      </c>
      <c r="R76" s="15">
        <f t="shared" si="30"/>
        <v>0</v>
      </c>
      <c r="S76" s="15">
        <f t="shared" si="31"/>
        <v>0</v>
      </c>
      <c r="T76" s="15">
        <f t="shared" si="32"/>
        <v>0</v>
      </c>
      <c r="U76" s="52"/>
      <c r="V76" s="15">
        <f t="shared" si="33"/>
        <v>0</v>
      </c>
      <c r="W76" s="15">
        <f t="shared" si="34"/>
        <v>0</v>
      </c>
      <c r="X76" s="15">
        <f t="shared" si="35"/>
        <v>0</v>
      </c>
      <c r="Y76" s="15">
        <f t="shared" si="36"/>
        <v>0</v>
      </c>
      <c r="Z76" s="15">
        <f t="shared" si="37"/>
        <v>0</v>
      </c>
      <c r="AA76" s="15">
        <f t="shared" si="38"/>
        <v>0</v>
      </c>
      <c r="AB76" s="52"/>
      <c r="AC76" s="52"/>
      <c r="AD76" s="52"/>
      <c r="AE76" s="52"/>
    </row>
    <row r="77" spans="1:31" ht="14.25" x14ac:dyDescent="0.2">
      <c r="A77" s="66"/>
      <c r="B77" s="6"/>
      <c r="C77" s="6"/>
      <c r="D77" s="6"/>
      <c r="E77" s="6" t="s">
        <v>42</v>
      </c>
      <c r="F77" s="7" t="s">
        <v>39</v>
      </c>
      <c r="G77" s="7" t="s">
        <v>58</v>
      </c>
      <c r="H77" s="8"/>
      <c r="I77" s="9"/>
      <c r="M77" s="15">
        <f t="shared" si="26"/>
        <v>0</v>
      </c>
      <c r="N77" s="15">
        <f t="shared" si="27"/>
        <v>0</v>
      </c>
      <c r="O77" s="15"/>
      <c r="P77" s="15">
        <f t="shared" si="28"/>
        <v>0</v>
      </c>
      <c r="Q77" s="15">
        <f t="shared" si="29"/>
        <v>0</v>
      </c>
      <c r="R77" s="15">
        <f t="shared" si="30"/>
        <v>0</v>
      </c>
      <c r="S77" s="15">
        <f t="shared" si="31"/>
        <v>0</v>
      </c>
      <c r="T77" s="15">
        <f t="shared" si="32"/>
        <v>0</v>
      </c>
      <c r="U77" s="52"/>
      <c r="V77" s="15">
        <f t="shared" si="33"/>
        <v>0</v>
      </c>
      <c r="W77" s="15">
        <f t="shared" si="34"/>
        <v>0</v>
      </c>
      <c r="X77" s="15">
        <f t="shared" si="35"/>
        <v>0</v>
      </c>
      <c r="Y77" s="15">
        <f t="shared" si="36"/>
        <v>0</v>
      </c>
      <c r="Z77" s="15">
        <f t="shared" si="37"/>
        <v>0</v>
      </c>
      <c r="AA77" s="15">
        <f t="shared" si="38"/>
        <v>0</v>
      </c>
      <c r="AB77" s="52"/>
      <c r="AC77" s="52"/>
      <c r="AD77" s="52"/>
      <c r="AE77" s="52"/>
    </row>
    <row r="78" spans="1:31" ht="14.25" x14ac:dyDescent="0.2">
      <c r="A78" s="66"/>
      <c r="B78" s="6"/>
      <c r="C78" s="6"/>
      <c r="D78" s="6"/>
      <c r="E78" s="6" t="s">
        <v>42</v>
      </c>
      <c r="F78" s="7" t="s">
        <v>39</v>
      </c>
      <c r="G78" s="7" t="s">
        <v>58</v>
      </c>
      <c r="H78" s="8"/>
      <c r="I78" s="9"/>
      <c r="M78" s="15">
        <f t="shared" si="26"/>
        <v>0</v>
      </c>
      <c r="N78" s="15">
        <f t="shared" si="27"/>
        <v>0</v>
      </c>
      <c r="O78" s="15"/>
      <c r="P78" s="15">
        <f t="shared" si="28"/>
        <v>0</v>
      </c>
      <c r="Q78" s="15">
        <f t="shared" si="29"/>
        <v>0</v>
      </c>
      <c r="R78" s="15">
        <f t="shared" si="30"/>
        <v>0</v>
      </c>
      <c r="S78" s="15">
        <f t="shared" si="31"/>
        <v>0</v>
      </c>
      <c r="T78" s="15">
        <f t="shared" si="32"/>
        <v>0</v>
      </c>
      <c r="U78" s="52"/>
      <c r="V78" s="15">
        <f t="shared" si="33"/>
        <v>0</v>
      </c>
      <c r="W78" s="15">
        <f t="shared" si="34"/>
        <v>0</v>
      </c>
      <c r="X78" s="15">
        <f t="shared" si="35"/>
        <v>0</v>
      </c>
      <c r="Y78" s="15">
        <f t="shared" si="36"/>
        <v>0</v>
      </c>
      <c r="Z78" s="15">
        <f t="shared" si="37"/>
        <v>0</v>
      </c>
      <c r="AA78" s="15">
        <f t="shared" si="38"/>
        <v>0</v>
      </c>
      <c r="AB78" s="52"/>
      <c r="AC78" s="52"/>
      <c r="AD78" s="52"/>
      <c r="AE78" s="52"/>
    </row>
    <row r="79" spans="1:31" ht="14.25" x14ac:dyDescent="0.2">
      <c r="A79" s="66"/>
      <c r="B79" s="6"/>
      <c r="C79" s="6"/>
      <c r="D79" s="6"/>
      <c r="E79" s="6" t="s">
        <v>42</v>
      </c>
      <c r="F79" s="7" t="s">
        <v>39</v>
      </c>
      <c r="G79" s="7" t="s">
        <v>58</v>
      </c>
      <c r="H79" s="8"/>
      <c r="I79" s="9"/>
      <c r="M79" s="15">
        <f t="shared" si="26"/>
        <v>0</v>
      </c>
      <c r="N79" s="15">
        <f t="shared" si="27"/>
        <v>0</v>
      </c>
      <c r="O79" s="15"/>
      <c r="P79" s="15">
        <f t="shared" si="28"/>
        <v>0</v>
      </c>
      <c r="Q79" s="15">
        <f t="shared" si="29"/>
        <v>0</v>
      </c>
      <c r="R79" s="15">
        <f t="shared" si="30"/>
        <v>0</v>
      </c>
      <c r="S79" s="15">
        <f t="shared" si="31"/>
        <v>0</v>
      </c>
      <c r="T79" s="15">
        <f t="shared" si="32"/>
        <v>0</v>
      </c>
      <c r="U79" s="52"/>
      <c r="V79" s="15">
        <f t="shared" si="33"/>
        <v>0</v>
      </c>
      <c r="W79" s="15">
        <f t="shared" si="34"/>
        <v>0</v>
      </c>
      <c r="X79" s="15">
        <f t="shared" si="35"/>
        <v>0</v>
      </c>
      <c r="Y79" s="15">
        <f t="shared" si="36"/>
        <v>0</v>
      </c>
      <c r="Z79" s="15">
        <f t="shared" si="37"/>
        <v>0</v>
      </c>
      <c r="AA79" s="15">
        <f t="shared" si="38"/>
        <v>0</v>
      </c>
      <c r="AB79" s="52"/>
      <c r="AC79" s="52"/>
      <c r="AD79" s="52"/>
      <c r="AE79" s="52"/>
    </row>
    <row r="80" spans="1:31" ht="14.25" x14ac:dyDescent="0.2">
      <c r="A80" s="66"/>
      <c r="B80" s="6"/>
      <c r="C80" s="6"/>
      <c r="D80" s="6"/>
      <c r="E80" s="6" t="s">
        <v>42</v>
      </c>
      <c r="F80" s="7" t="s">
        <v>39</v>
      </c>
      <c r="G80" s="7" t="s">
        <v>58</v>
      </c>
      <c r="H80" s="8"/>
      <c r="I80" s="9"/>
      <c r="M80" s="15">
        <f t="shared" si="26"/>
        <v>0</v>
      </c>
      <c r="N80" s="15">
        <f t="shared" si="27"/>
        <v>0</v>
      </c>
      <c r="O80" s="15"/>
      <c r="P80" s="15">
        <f t="shared" si="28"/>
        <v>0</v>
      </c>
      <c r="Q80" s="15">
        <f t="shared" si="29"/>
        <v>0</v>
      </c>
      <c r="R80" s="15">
        <f t="shared" si="30"/>
        <v>0</v>
      </c>
      <c r="S80" s="15">
        <f t="shared" si="31"/>
        <v>0</v>
      </c>
      <c r="T80" s="15">
        <f t="shared" si="32"/>
        <v>0</v>
      </c>
      <c r="U80" s="52"/>
      <c r="V80" s="15">
        <f t="shared" si="33"/>
        <v>0</v>
      </c>
      <c r="W80" s="15">
        <f t="shared" si="34"/>
        <v>0</v>
      </c>
      <c r="X80" s="15">
        <f t="shared" si="35"/>
        <v>0</v>
      </c>
      <c r="Y80" s="15">
        <f t="shared" si="36"/>
        <v>0</v>
      </c>
      <c r="Z80" s="15">
        <f t="shared" si="37"/>
        <v>0</v>
      </c>
      <c r="AA80" s="15">
        <f t="shared" si="38"/>
        <v>0</v>
      </c>
      <c r="AB80" s="52"/>
      <c r="AC80" s="52"/>
      <c r="AD80" s="52"/>
      <c r="AE80" s="52"/>
    </row>
    <row r="81" spans="1:31" ht="14.25" x14ac:dyDescent="0.2">
      <c r="A81" s="66"/>
      <c r="B81" s="6"/>
      <c r="C81" s="6"/>
      <c r="D81" s="6"/>
      <c r="E81" s="6" t="s">
        <v>42</v>
      </c>
      <c r="F81" s="7" t="s">
        <v>39</v>
      </c>
      <c r="G81" s="7" t="s">
        <v>58</v>
      </c>
      <c r="H81" s="8"/>
      <c r="I81" s="9"/>
      <c r="M81" s="15">
        <f t="shared" si="26"/>
        <v>0</v>
      </c>
      <c r="N81" s="15">
        <f t="shared" si="27"/>
        <v>0</v>
      </c>
      <c r="O81" s="15"/>
      <c r="P81" s="15">
        <f t="shared" si="28"/>
        <v>0</v>
      </c>
      <c r="Q81" s="15">
        <f t="shared" si="29"/>
        <v>0</v>
      </c>
      <c r="R81" s="15">
        <f t="shared" si="30"/>
        <v>0</v>
      </c>
      <c r="S81" s="15">
        <f t="shared" si="31"/>
        <v>0</v>
      </c>
      <c r="T81" s="15">
        <f t="shared" si="32"/>
        <v>0</v>
      </c>
      <c r="U81" s="52"/>
      <c r="V81" s="15">
        <f t="shared" si="33"/>
        <v>0</v>
      </c>
      <c r="W81" s="15">
        <f t="shared" si="34"/>
        <v>0</v>
      </c>
      <c r="X81" s="15">
        <f t="shared" si="35"/>
        <v>0</v>
      </c>
      <c r="Y81" s="15">
        <f t="shared" si="36"/>
        <v>0</v>
      </c>
      <c r="Z81" s="15">
        <f t="shared" si="37"/>
        <v>0</v>
      </c>
      <c r="AA81" s="15">
        <f t="shared" si="38"/>
        <v>0</v>
      </c>
      <c r="AB81" s="52"/>
      <c r="AC81" s="52"/>
      <c r="AD81" s="52"/>
      <c r="AE81" s="52"/>
    </row>
    <row r="82" spans="1:31" ht="14.25" x14ac:dyDescent="0.2">
      <c r="A82" s="66"/>
      <c r="B82" s="6"/>
      <c r="C82" s="6"/>
      <c r="D82" s="6"/>
      <c r="E82" s="6" t="s">
        <v>42</v>
      </c>
      <c r="F82" s="7" t="s">
        <v>39</v>
      </c>
      <c r="G82" s="7" t="s">
        <v>58</v>
      </c>
      <c r="H82" s="8"/>
      <c r="I82" s="9"/>
      <c r="M82" s="15">
        <f t="shared" si="26"/>
        <v>0</v>
      </c>
      <c r="N82" s="15">
        <f t="shared" si="27"/>
        <v>0</v>
      </c>
      <c r="O82" s="15"/>
      <c r="P82" s="15">
        <f t="shared" si="28"/>
        <v>0</v>
      </c>
      <c r="Q82" s="15">
        <f t="shared" si="29"/>
        <v>0</v>
      </c>
      <c r="R82" s="15">
        <f t="shared" si="30"/>
        <v>0</v>
      </c>
      <c r="S82" s="15">
        <f t="shared" si="31"/>
        <v>0</v>
      </c>
      <c r="T82" s="15">
        <f t="shared" si="32"/>
        <v>0</v>
      </c>
      <c r="U82" s="52"/>
      <c r="V82" s="15">
        <f t="shared" si="33"/>
        <v>0</v>
      </c>
      <c r="W82" s="15">
        <f t="shared" si="34"/>
        <v>0</v>
      </c>
      <c r="X82" s="15">
        <f t="shared" si="35"/>
        <v>0</v>
      </c>
      <c r="Y82" s="15">
        <f t="shared" si="36"/>
        <v>0</v>
      </c>
      <c r="Z82" s="15">
        <f t="shared" si="37"/>
        <v>0</v>
      </c>
      <c r="AA82" s="15">
        <f t="shared" si="38"/>
        <v>0</v>
      </c>
      <c r="AB82" s="52"/>
      <c r="AC82" s="52"/>
      <c r="AD82" s="52"/>
      <c r="AE82" s="52"/>
    </row>
    <row r="83" spans="1:31" ht="14.25" x14ac:dyDescent="0.2">
      <c r="A83" s="66"/>
      <c r="B83" s="6"/>
      <c r="C83" s="6"/>
      <c r="D83" s="6"/>
      <c r="E83" s="6" t="s">
        <v>42</v>
      </c>
      <c r="F83" s="7" t="s">
        <v>39</v>
      </c>
      <c r="G83" s="7" t="s">
        <v>58</v>
      </c>
      <c r="H83" s="8"/>
      <c r="I83" s="9"/>
      <c r="M83" s="15">
        <f t="shared" si="26"/>
        <v>0</v>
      </c>
      <c r="N83" s="15">
        <f t="shared" si="27"/>
        <v>0</v>
      </c>
      <c r="O83" s="15"/>
      <c r="P83" s="15">
        <f t="shared" si="28"/>
        <v>0</v>
      </c>
      <c r="Q83" s="15">
        <f t="shared" si="29"/>
        <v>0</v>
      </c>
      <c r="R83" s="15">
        <f t="shared" si="30"/>
        <v>0</v>
      </c>
      <c r="S83" s="15">
        <f t="shared" si="31"/>
        <v>0</v>
      </c>
      <c r="T83" s="15">
        <f t="shared" si="32"/>
        <v>0</v>
      </c>
      <c r="U83" s="52"/>
      <c r="V83" s="15">
        <f t="shared" si="33"/>
        <v>0</v>
      </c>
      <c r="W83" s="15">
        <f t="shared" si="34"/>
        <v>0</v>
      </c>
      <c r="X83" s="15">
        <f t="shared" si="35"/>
        <v>0</v>
      </c>
      <c r="Y83" s="15">
        <f t="shared" si="36"/>
        <v>0</v>
      </c>
      <c r="Z83" s="15">
        <f t="shared" si="37"/>
        <v>0</v>
      </c>
      <c r="AA83" s="15">
        <f t="shared" si="38"/>
        <v>0</v>
      </c>
      <c r="AB83" s="52"/>
      <c r="AC83" s="52"/>
      <c r="AD83" s="52"/>
      <c r="AE83" s="52"/>
    </row>
    <row r="84" spans="1:31" ht="15" thickBot="1" x14ac:dyDescent="0.25">
      <c r="A84" s="66"/>
      <c r="B84" s="11"/>
      <c r="C84" s="10"/>
      <c r="D84" s="10"/>
      <c r="E84" s="11" t="s">
        <v>42</v>
      </c>
      <c r="F84" s="12" t="s">
        <v>39</v>
      </c>
      <c r="G84" s="12" t="s">
        <v>58</v>
      </c>
      <c r="H84" s="13"/>
      <c r="I84" s="14"/>
      <c r="M84" s="15">
        <f t="shared" si="26"/>
        <v>0</v>
      </c>
      <c r="N84" s="15">
        <f t="shared" si="27"/>
        <v>0</v>
      </c>
      <c r="O84" s="15"/>
      <c r="P84" s="15">
        <f t="shared" si="28"/>
        <v>0</v>
      </c>
      <c r="Q84" s="15">
        <f t="shared" si="29"/>
        <v>0</v>
      </c>
      <c r="R84" s="15">
        <f t="shared" si="30"/>
        <v>0</v>
      </c>
      <c r="S84" s="15">
        <f t="shared" si="31"/>
        <v>0</v>
      </c>
      <c r="T84" s="15">
        <f t="shared" si="32"/>
        <v>0</v>
      </c>
      <c r="U84" s="52"/>
      <c r="V84" s="15">
        <f t="shared" si="33"/>
        <v>0</v>
      </c>
      <c r="W84" s="15">
        <f t="shared" si="34"/>
        <v>0</v>
      </c>
      <c r="X84" s="15">
        <f t="shared" si="35"/>
        <v>0</v>
      </c>
      <c r="Y84" s="15">
        <f t="shared" si="36"/>
        <v>0</v>
      </c>
      <c r="Z84" s="15">
        <f t="shared" si="37"/>
        <v>0</v>
      </c>
      <c r="AA84" s="15">
        <f t="shared" si="38"/>
        <v>0</v>
      </c>
      <c r="AB84" s="52"/>
      <c r="AC84" s="52"/>
      <c r="AD84" s="52"/>
      <c r="AE84" s="52"/>
    </row>
    <row r="85" spans="1:31" ht="14.25" x14ac:dyDescent="0.2">
      <c r="B85" s="16"/>
      <c r="C85" s="16"/>
      <c r="D85" s="16"/>
      <c r="E85" s="16"/>
      <c r="F85" s="16"/>
      <c r="G85" s="16"/>
      <c r="H85" s="16"/>
      <c r="I85" s="16"/>
      <c r="M85" s="15"/>
      <c r="N85" s="15"/>
      <c r="O85" s="15"/>
      <c r="P85" s="15"/>
      <c r="Q85" s="15"/>
      <c r="R85" s="15"/>
      <c r="S85" s="15"/>
      <c r="T85" s="15"/>
      <c r="U85" s="52"/>
      <c r="V85" s="15"/>
      <c r="W85" s="15"/>
      <c r="X85" s="15"/>
      <c r="Y85" s="15"/>
      <c r="Z85" s="15"/>
      <c r="AA85" s="15"/>
      <c r="AB85" s="52"/>
      <c r="AC85" s="52"/>
      <c r="AD85" s="52"/>
      <c r="AE85" s="52"/>
    </row>
    <row r="86" spans="1:31" ht="14.25" x14ac:dyDescent="0.2">
      <c r="B86" s="2"/>
      <c r="C86" s="2"/>
      <c r="D86" s="2"/>
      <c r="E86" s="2"/>
      <c r="F86" s="2"/>
      <c r="G86" s="2"/>
      <c r="M86" s="5">
        <f>SUM(M13:M85)</f>
        <v>0</v>
      </c>
      <c r="N86" s="5">
        <f>SUM(N13:N85)</f>
        <v>0</v>
      </c>
      <c r="O86" s="51"/>
      <c r="P86" s="51" t="s">
        <v>75</v>
      </c>
      <c r="Q86" s="5">
        <f>SUM(P13:Q85)</f>
        <v>0</v>
      </c>
      <c r="R86" s="51" t="s">
        <v>76</v>
      </c>
      <c r="S86" s="5">
        <f>SUM(R13:T85)</f>
        <v>0</v>
      </c>
      <c r="T86" s="51"/>
      <c r="U86" s="51"/>
      <c r="V86" s="5">
        <f t="shared" ref="V86:AA86" si="39">SUM(V13:V85)</f>
        <v>0</v>
      </c>
      <c r="W86" s="5">
        <f t="shared" si="39"/>
        <v>0</v>
      </c>
      <c r="X86" s="5">
        <f t="shared" si="39"/>
        <v>0</v>
      </c>
      <c r="Y86" s="5">
        <f t="shared" si="39"/>
        <v>0</v>
      </c>
      <c r="Z86" s="5">
        <f t="shared" si="39"/>
        <v>0</v>
      </c>
      <c r="AA86" s="5">
        <f t="shared" si="39"/>
        <v>0</v>
      </c>
      <c r="AB86" s="51"/>
      <c r="AC86" s="5"/>
      <c r="AD86" s="5"/>
      <c r="AE86" s="51"/>
    </row>
    <row r="87" spans="1:31" x14ac:dyDescent="0.2">
      <c r="B87" s="2"/>
      <c r="C87" s="2"/>
      <c r="D87" s="2"/>
      <c r="E87" s="2"/>
      <c r="F87" s="2"/>
      <c r="G87" s="2"/>
    </row>
    <row r="88" spans="1:31" x14ac:dyDescent="0.2">
      <c r="B88" s="2"/>
      <c r="C88" s="2"/>
      <c r="D88" s="2"/>
      <c r="E88" s="2"/>
      <c r="F88" s="2"/>
      <c r="G88" s="2"/>
    </row>
    <row r="89" spans="1:31" x14ac:dyDescent="0.2">
      <c r="B89" s="2"/>
      <c r="C89" s="2"/>
      <c r="D89" s="2"/>
      <c r="E89" s="2"/>
      <c r="F89" s="2"/>
      <c r="G89" s="2"/>
    </row>
    <row r="90" spans="1:31" x14ac:dyDescent="0.2">
      <c r="B90" s="2"/>
      <c r="C90" s="2"/>
      <c r="D90" s="2"/>
      <c r="E90" s="2"/>
      <c r="F90" s="2"/>
      <c r="G90" s="2"/>
    </row>
    <row r="91" spans="1:31" x14ac:dyDescent="0.2">
      <c r="B91" s="2"/>
      <c r="C91" s="2"/>
      <c r="D91" s="2"/>
      <c r="E91" s="2"/>
      <c r="F91" s="2"/>
      <c r="G91" s="2"/>
    </row>
    <row r="92" spans="1:31" x14ac:dyDescent="0.2">
      <c r="B92" s="2"/>
      <c r="C92" s="2"/>
      <c r="D92" s="2"/>
      <c r="E92" s="2"/>
      <c r="F92" s="2"/>
      <c r="G92" s="2"/>
    </row>
    <row r="93" spans="1:31" x14ac:dyDescent="0.2">
      <c r="B93" s="2"/>
      <c r="C93" s="2"/>
      <c r="D93" s="2"/>
      <c r="E93" s="2"/>
      <c r="F93" s="2"/>
      <c r="G93" s="2"/>
    </row>
    <row r="94" spans="1:31" x14ac:dyDescent="0.2">
      <c r="B94" s="2"/>
      <c r="C94" s="2"/>
      <c r="D94" s="2"/>
      <c r="E94" s="2"/>
      <c r="F94" s="2"/>
      <c r="G94" s="2"/>
    </row>
    <row r="95" spans="1:31" x14ac:dyDescent="0.2">
      <c r="B95" s="2"/>
      <c r="C95" s="2"/>
      <c r="D95" s="2"/>
      <c r="E95" s="2"/>
      <c r="F95" s="2"/>
      <c r="G95" s="2"/>
    </row>
    <row r="96" spans="1:31" x14ac:dyDescent="0.2">
      <c r="B96" s="2"/>
      <c r="C96" s="2"/>
      <c r="D96" s="2"/>
      <c r="E96" s="2"/>
      <c r="F96" s="2"/>
      <c r="G96" s="2"/>
    </row>
  </sheetData>
  <sheetProtection insertRows="0"/>
  <dataConsolidate/>
  <mergeCells count="16">
    <mergeCell ref="B2:I2"/>
    <mergeCell ref="B3:I3"/>
    <mergeCell ref="C7:F7"/>
    <mergeCell ref="C8:F8"/>
    <mergeCell ref="P11:T11"/>
    <mergeCell ref="A10:A12"/>
    <mergeCell ref="M11:N11"/>
    <mergeCell ref="C5:F5"/>
    <mergeCell ref="C10:C12"/>
    <mergeCell ref="D10:D12"/>
    <mergeCell ref="E10:E12"/>
    <mergeCell ref="F10:F12"/>
    <mergeCell ref="H10:I10"/>
    <mergeCell ref="C6:F6"/>
    <mergeCell ref="B10:B12"/>
    <mergeCell ref="G10:G12"/>
  </mergeCells>
  <phoneticPr fontId="6" type="noConversion"/>
  <dataValidations count="4">
    <dataValidation type="list" allowBlank="1" showInputMessage="1" showErrorMessage="1" sqref="E13:E84">
      <formula1>Sex</formula1>
    </dataValidation>
    <dataValidation type="list" allowBlank="1" showInputMessage="1" showErrorMessage="1" sqref="F13:F84">
      <formula1>Classification</formula1>
    </dataValidation>
    <dataValidation type="list" allowBlank="1" showInputMessage="1" showErrorMessage="1" sqref="G13:G84">
      <formula1>Shirt</formula1>
    </dataValidation>
    <dataValidation type="list" allowBlank="1" showInputMessage="1" showErrorMessage="1" sqref="A13">
      <formula1>"Green Bay (Nov. 5th), Waukesha (Nov. 4th), Wiscnsin Rapids (Nov. 15th)"</formula1>
    </dataValidation>
  </dataValidations>
  <pageMargins left="0.75" right="0.75" top="1" bottom="1" header="0.5" footer="0.5"/>
  <pageSetup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workbookViewId="0">
      <selection activeCell="F26" sqref="F25:F26"/>
    </sheetView>
  </sheetViews>
  <sheetFormatPr defaultRowHeight="12.75" x14ac:dyDescent="0.2"/>
  <cols>
    <col min="2" max="2" width="16.140625" bestFit="1" customWidth="1"/>
    <col min="4" max="4" width="16.5703125" bestFit="1" customWidth="1"/>
    <col min="6" max="6" width="16.5703125" bestFit="1" customWidth="1"/>
    <col min="8" max="8" width="16.5703125" bestFit="1" customWidth="1"/>
    <col min="12" max="12" width="16.5703125" bestFit="1" customWidth="1"/>
  </cols>
  <sheetData>
    <row r="3" spans="2:12" ht="14.25" x14ac:dyDescent="0.2">
      <c r="B3" s="5" t="s">
        <v>0</v>
      </c>
      <c r="C3" s="5"/>
      <c r="D3" s="5" t="s">
        <v>13</v>
      </c>
      <c r="F3" s="5" t="s">
        <v>59</v>
      </c>
      <c r="H3" s="5" t="s">
        <v>63</v>
      </c>
      <c r="J3" s="5" t="s">
        <v>68</v>
      </c>
      <c r="L3" s="5" t="s">
        <v>40</v>
      </c>
    </row>
    <row r="4" spans="2:12" ht="14.25" x14ac:dyDescent="0.2">
      <c r="B4" s="5"/>
      <c r="C4" s="5"/>
      <c r="D4" s="5"/>
      <c r="F4" s="5"/>
      <c r="H4" s="5"/>
      <c r="J4" s="5"/>
      <c r="L4" s="5"/>
    </row>
    <row r="5" spans="2:12" ht="14.25" x14ac:dyDescent="0.2">
      <c r="B5" s="15" t="s">
        <v>28</v>
      </c>
      <c r="D5" s="15" t="s">
        <v>14</v>
      </c>
      <c r="F5" s="15" t="s">
        <v>7</v>
      </c>
      <c r="H5" s="15" t="s">
        <v>64</v>
      </c>
      <c r="J5" s="15" t="s">
        <v>48</v>
      </c>
      <c r="L5" s="15" t="s">
        <v>69</v>
      </c>
    </row>
    <row r="6" spans="2:12" ht="14.25" x14ac:dyDescent="0.2">
      <c r="B6" s="15" t="s">
        <v>29</v>
      </c>
      <c r="D6" s="15" t="s">
        <v>15</v>
      </c>
      <c r="F6" s="15" t="s">
        <v>8</v>
      </c>
      <c r="H6" s="15" t="s">
        <v>65</v>
      </c>
      <c r="J6" s="15" t="s">
        <v>49</v>
      </c>
      <c r="L6" s="15" t="s">
        <v>70</v>
      </c>
    </row>
    <row r="7" spans="2:12" ht="14.25" x14ac:dyDescent="0.2">
      <c r="B7" s="15" t="s">
        <v>27</v>
      </c>
      <c r="D7" s="15" t="s">
        <v>16</v>
      </c>
      <c r="F7" s="15" t="s">
        <v>9</v>
      </c>
      <c r="H7" s="15"/>
      <c r="L7" s="15" t="s">
        <v>71</v>
      </c>
    </row>
    <row r="8" spans="2:12" ht="14.25" x14ac:dyDescent="0.2">
      <c r="B8" s="15" t="s">
        <v>30</v>
      </c>
      <c r="D8" s="15" t="s">
        <v>17</v>
      </c>
      <c r="F8" s="15" t="s">
        <v>60</v>
      </c>
      <c r="H8" s="15"/>
      <c r="L8" s="15" t="s">
        <v>72</v>
      </c>
    </row>
    <row r="9" spans="2:12" ht="14.25" x14ac:dyDescent="0.2">
      <c r="B9" s="15" t="s">
        <v>31</v>
      </c>
      <c r="D9" s="15" t="s">
        <v>18</v>
      </c>
      <c r="F9" s="15" t="s">
        <v>61</v>
      </c>
      <c r="H9" s="15"/>
      <c r="L9" s="15" t="s">
        <v>73</v>
      </c>
    </row>
    <row r="10" spans="2:12" ht="14.25" x14ac:dyDescent="0.2">
      <c r="B10" s="15" t="s">
        <v>32</v>
      </c>
      <c r="F10" s="15" t="s">
        <v>62</v>
      </c>
      <c r="H10" s="15"/>
    </row>
    <row r="11" spans="2:12" ht="14.25" x14ac:dyDescent="0.2">
      <c r="B11" s="15" t="s">
        <v>33</v>
      </c>
    </row>
    <row r="12" spans="2:12" ht="14.25" x14ac:dyDescent="0.2">
      <c r="B12" s="15" t="s">
        <v>47</v>
      </c>
    </row>
    <row r="13" spans="2:12" ht="14.25" x14ac:dyDescent="0.2">
      <c r="B13" s="15" t="s">
        <v>35</v>
      </c>
    </row>
    <row r="14" spans="2:12" ht="14.25" x14ac:dyDescent="0.2">
      <c r="B14" s="15" t="s">
        <v>34</v>
      </c>
    </row>
    <row r="15" spans="2:12" ht="14.25" x14ac:dyDescent="0.2">
      <c r="B15" s="15" t="s">
        <v>36</v>
      </c>
    </row>
    <row r="16" spans="2:12" ht="14.25" x14ac:dyDescent="0.2">
      <c r="B16" s="15" t="s">
        <v>37</v>
      </c>
    </row>
    <row r="17" spans="2:6" ht="14.25" x14ac:dyDescent="0.2">
      <c r="B17" s="15" t="s">
        <v>38</v>
      </c>
    </row>
    <row r="23" spans="2:6" ht="14.25" x14ac:dyDescent="0.2">
      <c r="B23" s="5" t="s">
        <v>78</v>
      </c>
      <c r="F23" s="5" t="s">
        <v>84</v>
      </c>
    </row>
    <row r="24" spans="2:6" ht="14.25" x14ac:dyDescent="0.2">
      <c r="B24" s="5"/>
      <c r="F24" s="5"/>
    </row>
    <row r="25" spans="2:6" ht="14.25" x14ac:dyDescent="0.2">
      <c r="B25" s="15" t="s">
        <v>79</v>
      </c>
      <c r="F25" s="15" t="s">
        <v>64</v>
      </c>
    </row>
    <row r="26" spans="2:6" ht="14.25" x14ac:dyDescent="0.2">
      <c r="B26" s="15" t="s">
        <v>80</v>
      </c>
      <c r="F26" s="15" t="s">
        <v>65</v>
      </c>
    </row>
    <row r="27" spans="2:6" ht="14.25" x14ac:dyDescent="0.2">
      <c r="B27" s="15" t="s">
        <v>81</v>
      </c>
    </row>
    <row r="28" spans="2:6" ht="14.25" x14ac:dyDescent="0.2">
      <c r="B28" s="15" t="s">
        <v>82</v>
      </c>
    </row>
    <row r="29" spans="2:6" ht="14.25" x14ac:dyDescent="0.2">
      <c r="B29" s="15"/>
    </row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Summary</vt:lpstr>
      <vt:lpstr>Registration</vt:lpstr>
      <vt:lpstr>Lookup</vt:lpstr>
      <vt:lpstr>Classification</vt:lpstr>
      <vt:lpstr>Compete</vt:lpstr>
      <vt:lpstr>Registration!Print_Area</vt:lpstr>
      <vt:lpstr>Room</vt:lpstr>
      <vt:lpstr>Sex</vt:lpstr>
      <vt:lpstr>Shirt</vt:lpstr>
      <vt:lpstr>State</vt:lpstr>
      <vt:lpstr>Tours</vt:lpstr>
      <vt:lpstr>Wolves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Weber</dc:creator>
  <cp:lastModifiedBy>Fandek, Timothy G.   DPI</cp:lastModifiedBy>
  <cp:lastPrinted>2019-06-26T20:03:29Z</cp:lastPrinted>
  <dcterms:created xsi:type="dcterms:W3CDTF">2013-12-04T23:09:05Z</dcterms:created>
  <dcterms:modified xsi:type="dcterms:W3CDTF">2019-09-05T16:05:48Z</dcterms:modified>
</cp:coreProperties>
</file>