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hidePivotFieldList="1" defaultThemeVersion="124226"/>
  <mc:AlternateContent xmlns:mc="http://schemas.openxmlformats.org/markup-compatibility/2006">
    <mc:Choice Requires="x15">
      <x15ac:absPath xmlns:x15ac="http://schemas.microsoft.com/office/spreadsheetml/2010/11/ac" url="G:\PLD\Public Library Data\2023 Public Library Data\Annual Report 2023\Instructions and Forms\0. Program Tracker\"/>
    </mc:Choice>
  </mc:AlternateContent>
  <xr:revisionPtr revIDLastSave="0" documentId="8_{5EC764EF-4344-49D3-96CF-A70B95423598}" xr6:coauthVersionLast="47" xr6:coauthVersionMax="47" xr10:uidLastSave="{00000000-0000-0000-0000-000000000000}"/>
  <bookViews>
    <workbookView xWindow="-28620" yWindow="1950" windowWidth="28620" windowHeight="13695" xr2:uid="{00000000-000D-0000-FFFF-FFFF00000000}"/>
  </bookViews>
  <sheets>
    <sheet name="Definitions" sheetId="6" r:id="rId1"/>
    <sheet name="ExcelTips" sheetId="7" r:id="rId2"/>
    <sheet name="DataValidation" sheetId="8" state="hidden" r:id="rId3"/>
    <sheet name="EventTracker" sheetId="12" r:id="rId4"/>
    <sheet name="AnnualReportSummary" sheetId="13" r:id="rId5"/>
    <sheet name="EventTrackerEXAMPLE" sheetId="4" r:id="rId6"/>
    <sheet name="AnnualReportSummaryEXAMPLE"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6" i="13" l="1"/>
  <c r="P15" i="13"/>
  <c r="V24" i="13"/>
  <c r="V23" i="13"/>
  <c r="T24" i="13"/>
  <c r="T23" i="13"/>
  <c r="R24" i="13"/>
  <c r="R23" i="13"/>
  <c r="P24" i="13"/>
  <c r="P23" i="13"/>
  <c r="N24" i="13"/>
  <c r="N23" i="13"/>
  <c r="K24" i="13"/>
  <c r="I24" i="13"/>
  <c r="G24" i="13"/>
  <c r="E24" i="13"/>
  <c r="C24" i="13"/>
  <c r="J23" i="13"/>
  <c r="H23" i="13"/>
  <c r="F23" i="13"/>
  <c r="D23" i="13"/>
  <c r="B23" i="13"/>
  <c r="K8" i="13"/>
  <c r="I8" i="13"/>
  <c r="G8" i="13"/>
  <c r="E8" i="13"/>
  <c r="C8" i="13"/>
  <c r="J7" i="13"/>
  <c r="H7" i="13"/>
  <c r="F7" i="13"/>
  <c r="D7" i="13"/>
  <c r="B7" i="13"/>
  <c r="I16" i="13"/>
  <c r="E16" i="13"/>
  <c r="K17" i="13"/>
  <c r="K16" i="13"/>
  <c r="J15" i="13"/>
  <c r="I17" i="13"/>
  <c r="H15" i="13"/>
  <c r="G17" i="13"/>
  <c r="G16" i="13"/>
  <c r="F15" i="13"/>
  <c r="E17" i="13"/>
  <c r="D15" i="13"/>
  <c r="C17" i="13"/>
  <c r="C16" i="13"/>
  <c r="B15" i="13"/>
  <c r="P16" i="5"/>
  <c r="E16" i="5"/>
  <c r="P15" i="5"/>
  <c r="K24" i="5"/>
  <c r="I24" i="5"/>
  <c r="G24" i="5"/>
  <c r="E24" i="5"/>
  <c r="C24" i="5"/>
  <c r="J23" i="5"/>
  <c r="H23" i="5"/>
  <c r="F23" i="5"/>
  <c r="D23" i="5"/>
  <c r="B23" i="5"/>
  <c r="K17" i="5"/>
  <c r="K16" i="5"/>
  <c r="I17" i="5"/>
  <c r="I16" i="5"/>
  <c r="G17" i="5"/>
  <c r="G16" i="5"/>
  <c r="E17" i="5"/>
  <c r="C17" i="5"/>
  <c r="C16" i="5"/>
  <c r="J15" i="5"/>
  <c r="H15" i="5"/>
  <c r="F15" i="5"/>
  <c r="D15" i="5"/>
  <c r="B15" i="5"/>
  <c r="K8" i="5"/>
  <c r="I8" i="5"/>
  <c r="G8" i="5"/>
  <c r="E8" i="5"/>
  <c r="C8" i="5"/>
  <c r="O8" i="5" s="1"/>
  <c r="J7" i="5"/>
  <c r="V7" i="5" s="1"/>
  <c r="H7" i="5"/>
  <c r="F7" i="5"/>
  <c r="D7" i="5"/>
  <c r="B7" i="5"/>
  <c r="V24" i="5"/>
  <c r="T24" i="5"/>
  <c r="R24" i="5"/>
  <c r="P24" i="5"/>
  <c r="N24" i="5"/>
  <c r="V23" i="5"/>
  <c r="T23" i="5"/>
  <c r="R23" i="5"/>
  <c r="P23" i="5"/>
  <c r="N23" i="5"/>
  <c r="R15" i="5" l="1"/>
  <c r="N16" i="13"/>
  <c r="N15" i="13"/>
  <c r="O8" i="13"/>
  <c r="U8" i="13"/>
  <c r="Q8" i="13"/>
  <c r="W8" i="13"/>
  <c r="V7" i="13"/>
  <c r="T7" i="13"/>
  <c r="S8" i="13"/>
  <c r="R7" i="13"/>
  <c r="R15" i="13"/>
  <c r="P7" i="13"/>
  <c r="R16" i="13"/>
  <c r="N7" i="13"/>
  <c r="W8" i="5"/>
  <c r="N15" i="5"/>
  <c r="R16" i="5"/>
  <c r="N16" i="5"/>
  <c r="R7" i="5"/>
  <c r="Q8" i="5"/>
  <c r="S8" i="5"/>
  <c r="N7" i="5"/>
  <c r="U8" i="5"/>
  <c r="P7" i="5"/>
  <c r="T7" i="5"/>
</calcChain>
</file>

<file path=xl/sharedStrings.xml><?xml version="1.0" encoding="utf-8"?>
<sst xmlns="http://schemas.openxmlformats.org/spreadsheetml/2006/main" count="489" uniqueCount="179">
  <si>
    <t>Month</t>
  </si>
  <si>
    <t>Time</t>
  </si>
  <si>
    <t>Notes</t>
  </si>
  <si>
    <t>III. LIBRARY SERVICES</t>
  </si>
  <si>
    <t>90 minutes</t>
  </si>
  <si>
    <t>6:00-7:30pm</t>
  </si>
  <si>
    <t>Artic Dogs--Movie Viewing</t>
  </si>
  <si>
    <t>Group attending</t>
  </si>
  <si>
    <t>Head count</t>
  </si>
  <si>
    <t>10:00-11:00am</t>
  </si>
  <si>
    <t>60 minutes</t>
  </si>
  <si>
    <t>Baby Books and Play</t>
  </si>
  <si>
    <t>7:00-8:30pm</t>
  </si>
  <si>
    <t>8:00-11:00pm</t>
  </si>
  <si>
    <t>3 hours</t>
  </si>
  <si>
    <t>Teen Escape Room</t>
  </si>
  <si>
    <t>Registration</t>
  </si>
  <si>
    <t>Artifact completion count</t>
  </si>
  <si>
    <t>Cabin Fever Reading Program</t>
  </si>
  <si>
    <t>Reading log completion count</t>
  </si>
  <si>
    <r>
      <t>·</t>
    </r>
    <r>
      <rPr>
        <sz val="12"/>
        <color rgb="FF000000"/>
        <rFont val="Calibri"/>
        <family val="2"/>
        <scheme val="minor"/>
      </rPr>
      <t>Examples of these types of programs include film showings; lectures; story hours; literacy, English as a second language, and citizenship classes; and book discussions.</t>
    </r>
  </si>
  <si>
    <r>
      <t>·</t>
    </r>
    <r>
      <rPr>
        <sz val="12"/>
        <color rgb="FF000000"/>
        <rFont val="Calibri"/>
        <family val="2"/>
        <scheme val="minor"/>
      </rPr>
      <t xml:space="preserve">Count all programs, whether </t>
    </r>
    <r>
      <rPr>
        <b/>
        <sz val="12"/>
        <color rgb="FF000000"/>
        <rFont val="Calibri"/>
        <family val="2"/>
        <scheme val="minor"/>
      </rPr>
      <t>held on- or off-site</t>
    </r>
    <r>
      <rPr>
        <sz val="12"/>
        <color rgb="FF000000"/>
        <rFont val="Calibri"/>
        <family val="2"/>
        <scheme val="minor"/>
      </rPr>
      <t xml:space="preserve">, that are </t>
    </r>
    <r>
      <rPr>
        <b/>
        <sz val="12"/>
        <color rgb="FF000000"/>
        <rFont val="Calibri"/>
        <family val="2"/>
        <scheme val="minor"/>
      </rPr>
      <t>sponsored or co-sponsored by the library</t>
    </r>
    <r>
      <rPr>
        <sz val="12"/>
        <color rgb="FF000000"/>
        <rFont val="Calibri"/>
        <family val="2"/>
        <scheme val="minor"/>
      </rPr>
      <t xml:space="preserve">. Exclude programs sponsored by other groups that use library facilities. </t>
    </r>
  </si>
  <si>
    <r>
      <t>·</t>
    </r>
    <r>
      <rPr>
        <sz val="12"/>
        <color rgb="FF000000"/>
        <rFont val="Calibri"/>
        <family val="2"/>
        <scheme val="minor"/>
      </rPr>
      <t xml:space="preserve">If programs are offered as a series, </t>
    </r>
    <r>
      <rPr>
        <b/>
        <sz val="12"/>
        <color rgb="FF000000"/>
        <rFont val="Calibri"/>
        <family val="2"/>
        <scheme val="minor"/>
      </rPr>
      <t>count each program in the series</t>
    </r>
    <r>
      <rPr>
        <sz val="12"/>
        <color rgb="FF000000"/>
        <rFont val="Calibri"/>
        <family val="2"/>
        <scheme val="minor"/>
      </rPr>
      <t xml:space="preserve">. For example, a film series offered once a week for eight weeks should be counted as eight programs; a story hour offered once a week, 48 weeks a year, should be counted as 48 programs; a book club offered every two weeks, 24 weeks a year, should be counted as 24 programs. </t>
    </r>
  </si>
  <si>
    <t>4:00-6:00pm</t>
  </si>
  <si>
    <t>2 hours</t>
  </si>
  <si>
    <t>Sci Fi Book Club</t>
  </si>
  <si>
    <t>Sign in sheet</t>
  </si>
  <si>
    <t>11:45-12:30pm</t>
  </si>
  <si>
    <t>45 minutes</t>
  </si>
  <si>
    <t>Summer Library Program Promotion Presentation</t>
  </si>
  <si>
    <t>1 hour</t>
  </si>
  <si>
    <t>8:30-9:30am</t>
  </si>
  <si>
    <t>1:30-2:20pm</t>
  </si>
  <si>
    <t>50 minutes</t>
  </si>
  <si>
    <t xml:space="preserve">Kiwanis and Rotary Club </t>
  </si>
  <si>
    <t>Youth Center</t>
  </si>
  <si>
    <t>Snowy weather</t>
  </si>
  <si>
    <t>Kendra</t>
  </si>
  <si>
    <t>Carlos</t>
  </si>
  <si>
    <t>Miriam</t>
  </si>
  <si>
    <t>Richard</t>
  </si>
  <si>
    <t>Ari</t>
  </si>
  <si>
    <t>Kendra and Carlos</t>
  </si>
  <si>
    <t>Door clicker</t>
  </si>
  <si>
    <r>
      <t>·</t>
    </r>
    <r>
      <rPr>
        <sz val="12"/>
        <color rgb="FF000000"/>
        <rFont val="Calibri"/>
        <family val="2"/>
        <scheme val="minor"/>
      </rPr>
      <t xml:space="preserve">Count all activities, whether held </t>
    </r>
    <r>
      <rPr>
        <b/>
        <sz val="12"/>
        <color rgb="FF000000"/>
        <rFont val="Calibri"/>
        <family val="2"/>
        <scheme val="minor"/>
      </rPr>
      <t>on- or off-site</t>
    </r>
    <r>
      <rPr>
        <sz val="12"/>
        <color rgb="FF000000"/>
        <rFont val="Calibri"/>
        <family val="2"/>
        <scheme val="minor"/>
      </rPr>
      <t xml:space="preserve">, that are sponsored or co-sponsored by the library. Exclude activities sponsored by other groups that use library facilities. </t>
    </r>
  </si>
  <si>
    <t>Date</t>
  </si>
  <si>
    <t>Duration</t>
  </si>
  <si>
    <t>Local Event Name</t>
  </si>
  <si>
    <t>Young Adult (12-18)</t>
  </si>
  <si>
    <t>XIII. SELF-DIRECTED ACTIVITIES</t>
  </si>
  <si>
    <t>1. Self-Directed Activities</t>
  </si>
  <si>
    <r>
      <t>c</t>
    </r>
    <r>
      <rPr>
        <sz val="10"/>
        <color theme="1"/>
        <rFont val="Arial"/>
        <family val="2"/>
      </rPr>
      <t xml:space="preserve"> Not available</t>
    </r>
  </si>
  <si>
    <t>Number of Self-Directed Activities</t>
  </si>
  <si>
    <t>Total Self-Directed Activity Participation</t>
  </si>
  <si>
    <t>Staff Involved (not required)</t>
  </si>
  <si>
    <t>Method of Counting (not required)</t>
  </si>
  <si>
    <t>Add your own custom local element(s)</t>
  </si>
  <si>
    <r>
      <t xml:space="preserve">A self-directed activity is a </t>
    </r>
    <r>
      <rPr>
        <b/>
        <sz val="12"/>
        <color rgb="FF000000"/>
        <rFont val="Calibri"/>
        <family val="2"/>
        <scheme val="minor"/>
      </rPr>
      <t>planned</t>
    </r>
    <r>
      <rPr>
        <sz val="12"/>
        <color rgb="FF000000"/>
        <rFont val="Calibri"/>
        <family val="2"/>
        <scheme val="minor"/>
      </rPr>
      <t xml:space="preserve">, independent activity available for a </t>
    </r>
    <r>
      <rPr>
        <b/>
        <sz val="12"/>
        <color rgb="FF000000"/>
        <rFont val="Calibri"/>
        <family val="2"/>
        <scheme val="minor"/>
      </rPr>
      <t xml:space="preserve">definite time period </t>
    </r>
    <r>
      <rPr>
        <sz val="12"/>
        <color rgb="FF000000"/>
        <rFont val="Calibri"/>
        <family val="2"/>
        <scheme val="minor"/>
      </rPr>
      <t xml:space="preserve">which introduces </t>
    </r>
    <r>
      <rPr>
        <b/>
        <sz val="12"/>
        <color rgb="FF000000"/>
        <rFont val="Calibri"/>
        <family val="2"/>
        <scheme val="minor"/>
      </rPr>
      <t>individuals</t>
    </r>
    <r>
      <rPr>
        <sz val="12"/>
        <color rgb="FF000000"/>
        <rFont val="Calibri"/>
        <family val="2"/>
        <scheme val="minor"/>
      </rPr>
      <t xml:space="preserve"> participating to any of the broad range of </t>
    </r>
    <r>
      <rPr>
        <b/>
        <sz val="12"/>
        <color rgb="FF000000"/>
        <rFont val="Calibri"/>
        <family val="2"/>
        <scheme val="minor"/>
      </rPr>
      <t xml:space="preserve">library services or activities </t>
    </r>
    <r>
      <rPr>
        <sz val="12"/>
        <color rgb="FF000000"/>
        <rFont val="Calibri"/>
        <family val="2"/>
        <scheme val="minor"/>
      </rPr>
      <t xml:space="preserve">which directly provide information to participants.  Activities may cover use of the library, library services, or library tours. Activities may also provide cultural, recreational, or educational information, often designed to meet a specific social need. Activities differ from programs in that activities are </t>
    </r>
    <r>
      <rPr>
        <b/>
        <sz val="12"/>
        <color rgb="FF000000"/>
        <rFont val="Calibri"/>
        <family val="2"/>
        <scheme val="minor"/>
      </rPr>
      <t>unstructured and depend on the participation of the individual to create the experience independently</t>
    </r>
    <r>
      <rPr>
        <sz val="12"/>
        <color rgb="FF000000"/>
        <rFont val="Calibri"/>
        <family val="2"/>
        <scheme val="minor"/>
      </rPr>
      <t xml:space="preserve">, rather than a structured program offered to a group at a set time. Examples of these types of passive activities include DIY stations, 1,000 Books Before Kindergarten reading program, and Frequent Reader Club. </t>
    </r>
  </si>
  <si>
    <t>If group attending, then number of attendees</t>
  </si>
  <si>
    <t xml:space="preserve">A library program is a planned event which introduces the group attending to any of the broad range of library services or activities or which directly provides information to participants. Programs may cover use of the library, library services, or library tours. Programs may also provide cultural, recreational, or educational information, often designed to meet a specific social need. </t>
  </si>
  <si>
    <t>participant dependent</t>
  </si>
  <si>
    <t>1000 Books Before Kindergarten</t>
  </si>
  <si>
    <t>Only count new registrants in given calendar year; not graduates or on-going participants</t>
  </si>
  <si>
    <t>Modern Classics Challenge</t>
  </si>
  <si>
    <t>Humanities Council</t>
  </si>
  <si>
    <t>Tell Us What Book You Love</t>
  </si>
  <si>
    <t>Off-site</t>
  </si>
  <si>
    <t>Self-directed Activity</t>
  </si>
  <si>
    <t>Library Program</t>
  </si>
  <si>
    <t>Ages</t>
  </si>
  <si>
    <r>
      <t>Young Adult age</t>
    </r>
    <r>
      <rPr>
        <sz val="12"/>
        <color rgb="FF000000"/>
        <rFont val="Calibri"/>
        <family val="2"/>
        <scheme val="minor"/>
      </rPr>
      <t xml:space="preserve"> is defined as 12 through 18 years and includes 18 year olds. </t>
    </r>
  </si>
  <si>
    <t>To insert rows:</t>
  </si>
  <si>
    <r>
      <t>1. Select the </t>
    </r>
    <r>
      <rPr>
        <b/>
        <sz val="12"/>
        <color rgb="FF222222"/>
        <rFont val="Calibri"/>
        <family val="2"/>
        <scheme val="minor"/>
      </rPr>
      <t>row</t>
    </r>
    <r>
      <rPr>
        <sz val="12"/>
        <color rgb="FF222222"/>
        <rFont val="Calibri"/>
        <family val="2"/>
        <scheme val="minor"/>
      </rPr>
      <t> heading below where you want the </t>
    </r>
    <r>
      <rPr>
        <b/>
        <sz val="12"/>
        <color rgb="FF222222"/>
        <rFont val="Calibri"/>
        <family val="2"/>
        <scheme val="minor"/>
      </rPr>
      <t>new row</t>
    </r>
    <r>
      <rPr>
        <sz val="12"/>
        <color rgb="FF222222"/>
        <rFont val="Calibri"/>
        <family val="2"/>
        <scheme val="minor"/>
      </rPr>
      <t> to appear. For example, if you want to </t>
    </r>
    <r>
      <rPr>
        <b/>
        <sz val="12"/>
        <color rgb="FF222222"/>
        <rFont val="Calibri"/>
        <family val="2"/>
        <scheme val="minor"/>
      </rPr>
      <t>insert</t>
    </r>
    <r>
      <rPr>
        <sz val="12"/>
        <color rgb="FF222222"/>
        <rFont val="Calibri"/>
        <family val="2"/>
        <scheme val="minor"/>
      </rPr>
      <t> a </t>
    </r>
    <r>
      <rPr>
        <b/>
        <sz val="12"/>
        <color rgb="FF222222"/>
        <rFont val="Calibri"/>
        <family val="2"/>
        <scheme val="minor"/>
      </rPr>
      <t>row</t>
    </r>
    <r>
      <rPr>
        <sz val="12"/>
        <color rgb="FF222222"/>
        <rFont val="Calibri"/>
        <family val="2"/>
        <scheme val="minor"/>
      </rPr>
      <t> between </t>
    </r>
    <r>
      <rPr>
        <b/>
        <sz val="12"/>
        <color rgb="FF222222"/>
        <rFont val="Calibri"/>
        <family val="2"/>
        <scheme val="minor"/>
      </rPr>
      <t>rows</t>
    </r>
    <r>
      <rPr>
        <sz val="12"/>
        <color rgb="FF222222"/>
        <rFont val="Calibri"/>
        <family val="2"/>
        <scheme val="minor"/>
      </rPr>
      <t> 7 and 8, select </t>
    </r>
    <r>
      <rPr>
        <b/>
        <sz val="12"/>
        <color rgb="FF222222"/>
        <rFont val="Calibri"/>
        <family val="2"/>
        <scheme val="minor"/>
      </rPr>
      <t>row</t>
    </r>
    <r>
      <rPr>
        <sz val="12"/>
        <color rgb="FF222222"/>
        <rFont val="Calibri"/>
        <family val="2"/>
        <scheme val="minor"/>
      </rPr>
      <t> 8. Selecting a </t>
    </r>
    <r>
      <rPr>
        <b/>
        <sz val="12"/>
        <color rgb="FF222222"/>
        <rFont val="Calibri"/>
        <family val="2"/>
        <scheme val="minor"/>
      </rPr>
      <t>row</t>
    </r>
    <r>
      <rPr>
        <sz val="12"/>
        <color rgb="FF222222"/>
        <rFont val="Calibri"/>
        <family val="2"/>
        <scheme val="minor"/>
      </rPr>
      <t>.</t>
    </r>
  </si>
  <si>
    <r>
      <t>2. Click the </t>
    </r>
    <r>
      <rPr>
        <b/>
        <sz val="12"/>
        <color rgb="FF222222"/>
        <rFont val="Calibri"/>
        <family val="2"/>
        <scheme val="minor"/>
      </rPr>
      <t>Insert</t>
    </r>
    <r>
      <rPr>
        <sz val="12"/>
        <color rgb="FF222222"/>
        <rFont val="Calibri"/>
        <family val="2"/>
        <scheme val="minor"/>
      </rPr>
      <t> command on the Home tab. Clicking the </t>
    </r>
    <r>
      <rPr>
        <b/>
        <sz val="12"/>
        <color rgb="FF222222"/>
        <rFont val="Calibri"/>
        <family val="2"/>
        <scheme val="minor"/>
      </rPr>
      <t>Insert</t>
    </r>
    <r>
      <rPr>
        <sz val="12"/>
        <color rgb="FF222222"/>
        <rFont val="Calibri"/>
        <family val="2"/>
        <scheme val="minor"/>
      </rPr>
      <t> command.</t>
    </r>
  </si>
  <si>
    <r>
      <t>3. The </t>
    </r>
    <r>
      <rPr>
        <b/>
        <sz val="12"/>
        <color rgb="FF222222"/>
        <rFont val="Calibri"/>
        <family val="2"/>
        <scheme val="minor"/>
      </rPr>
      <t>new row</t>
    </r>
    <r>
      <rPr>
        <sz val="12"/>
        <color rgb="FF222222"/>
        <rFont val="Calibri"/>
        <family val="2"/>
        <scheme val="minor"/>
      </rPr>
      <t> will appear above the selected </t>
    </r>
    <r>
      <rPr>
        <b/>
        <sz val="12"/>
        <color rgb="FF222222"/>
        <rFont val="Calibri"/>
        <family val="2"/>
        <scheme val="minor"/>
      </rPr>
      <t>row</t>
    </r>
    <r>
      <rPr>
        <sz val="12"/>
        <color rgb="FF222222"/>
        <rFont val="Calibri"/>
        <family val="2"/>
        <scheme val="minor"/>
      </rPr>
      <t>. The </t>
    </r>
    <r>
      <rPr>
        <b/>
        <sz val="12"/>
        <color rgb="FF222222"/>
        <rFont val="Calibri"/>
        <family val="2"/>
        <scheme val="minor"/>
      </rPr>
      <t>new row</t>
    </r>
    <r>
      <rPr>
        <sz val="12"/>
        <color rgb="FF222222"/>
        <rFont val="Calibri"/>
        <family val="2"/>
        <scheme val="minor"/>
      </rPr>
      <t>.</t>
    </r>
  </si>
  <si>
    <r>
      <t>1. Select the </t>
    </r>
    <r>
      <rPr>
        <b/>
        <sz val="12"/>
        <color rgb="FF222222"/>
        <rFont val="Calibri"/>
        <family val="2"/>
        <scheme val="minor"/>
      </rPr>
      <t>column</t>
    </r>
    <r>
      <rPr>
        <sz val="12"/>
        <color rgb="FF222222"/>
        <rFont val="Calibri"/>
        <family val="2"/>
        <scheme val="minor"/>
      </rPr>
      <t> heading to the right of where you want the </t>
    </r>
    <r>
      <rPr>
        <b/>
        <sz val="12"/>
        <color rgb="FF222222"/>
        <rFont val="Calibri"/>
        <family val="2"/>
        <scheme val="minor"/>
      </rPr>
      <t>new column</t>
    </r>
    <r>
      <rPr>
        <sz val="12"/>
        <color rgb="FF222222"/>
        <rFont val="Calibri"/>
        <family val="2"/>
        <scheme val="minor"/>
      </rPr>
      <t> to appear. For example, if you want to </t>
    </r>
    <r>
      <rPr>
        <b/>
        <sz val="12"/>
        <color rgb="FF222222"/>
        <rFont val="Calibri"/>
        <family val="2"/>
        <scheme val="minor"/>
      </rPr>
      <t>insert</t>
    </r>
    <r>
      <rPr>
        <sz val="12"/>
        <color rgb="FF222222"/>
        <rFont val="Calibri"/>
        <family val="2"/>
        <scheme val="minor"/>
      </rPr>
      <t> a </t>
    </r>
    <r>
      <rPr>
        <b/>
        <sz val="12"/>
        <color rgb="FF222222"/>
        <rFont val="Calibri"/>
        <family val="2"/>
        <scheme val="minor"/>
      </rPr>
      <t>column</t>
    </r>
    <r>
      <rPr>
        <sz val="12"/>
        <color rgb="FF222222"/>
        <rFont val="Calibri"/>
        <family val="2"/>
        <scheme val="minor"/>
      </rPr>
      <t> between </t>
    </r>
    <r>
      <rPr>
        <b/>
        <sz val="12"/>
        <color rgb="FF222222"/>
        <rFont val="Calibri"/>
        <family val="2"/>
        <scheme val="minor"/>
      </rPr>
      <t>columns</t>
    </r>
    <r>
      <rPr>
        <sz val="12"/>
        <color rgb="FF222222"/>
        <rFont val="Calibri"/>
        <family val="2"/>
        <scheme val="minor"/>
      </rPr>
      <t> D and E, select </t>
    </r>
    <r>
      <rPr>
        <b/>
        <sz val="12"/>
        <color rgb="FF222222"/>
        <rFont val="Calibri"/>
        <family val="2"/>
        <scheme val="minor"/>
      </rPr>
      <t>column</t>
    </r>
    <r>
      <rPr>
        <sz val="12"/>
        <color rgb="FF222222"/>
        <rFont val="Calibri"/>
        <family val="2"/>
        <scheme val="minor"/>
      </rPr>
      <t> E. ...</t>
    </r>
  </si>
  <si>
    <r>
      <t>3. The </t>
    </r>
    <r>
      <rPr>
        <b/>
        <sz val="12"/>
        <color rgb="FF222222"/>
        <rFont val="Calibri"/>
        <family val="2"/>
        <scheme val="minor"/>
      </rPr>
      <t>new column</t>
    </r>
    <r>
      <rPr>
        <sz val="12"/>
        <color rgb="FF222222"/>
        <rFont val="Calibri"/>
        <family val="2"/>
        <scheme val="minor"/>
      </rPr>
      <t> will appear to the left of the selected </t>
    </r>
    <r>
      <rPr>
        <b/>
        <sz val="12"/>
        <color rgb="FF222222"/>
        <rFont val="Calibri"/>
        <family val="2"/>
        <scheme val="minor"/>
      </rPr>
      <t>column</t>
    </r>
    <r>
      <rPr>
        <sz val="12"/>
        <color rgb="FF222222"/>
        <rFont val="Calibri"/>
        <family val="2"/>
        <scheme val="minor"/>
      </rPr>
      <t>.</t>
    </r>
  </si>
  <si>
    <t>To insert columns:</t>
  </si>
  <si>
    <t>Global Perspectives Lecture Series</t>
  </si>
  <si>
    <t>If self-directed, then number of individual participants</t>
  </si>
  <si>
    <t>Group Attending (program) or Individual Participants (self-directed activity)</t>
  </si>
  <si>
    <t>Individual Participants</t>
  </si>
  <si>
    <t>n/a</t>
  </si>
  <si>
    <r>
      <t>·</t>
    </r>
    <r>
      <rPr>
        <sz val="12"/>
        <color rgb="FF000000"/>
        <rFont val="Calibri"/>
        <family val="2"/>
        <scheme val="minor"/>
      </rPr>
      <t xml:space="preserve">Note: </t>
    </r>
    <r>
      <rPr>
        <b/>
        <sz val="12"/>
        <color rgb="FF000000"/>
        <rFont val="Calibri"/>
        <family val="2"/>
        <scheme val="minor"/>
      </rPr>
      <t>Exclude library activities that are delivered on a one-to-one basis</t>
    </r>
    <r>
      <rPr>
        <sz val="12"/>
        <color rgb="FF000000"/>
        <rFont val="Calibri"/>
        <family val="2"/>
        <scheme val="minor"/>
      </rPr>
      <t xml:space="preserve">, rather than to a group, such as one-to-one literacy tutoring, services to homebound, homework assistance, and mentoring activities.  </t>
    </r>
    <r>
      <rPr>
        <b/>
        <sz val="12"/>
        <color rgb="FF000000"/>
        <rFont val="Calibri"/>
        <family val="2"/>
        <scheme val="minor"/>
      </rPr>
      <t>Exclude library-related meetings</t>
    </r>
    <r>
      <rPr>
        <sz val="12"/>
        <color rgb="FF000000"/>
        <rFont val="Calibri"/>
        <family val="2"/>
        <scheme val="minor"/>
      </rPr>
      <t xml:space="preserve"> such as a teen advisory board, library board, library foundation, or library friends group.</t>
    </r>
  </si>
  <si>
    <r>
      <t>·</t>
    </r>
    <r>
      <rPr>
        <sz val="12"/>
        <color rgb="FF000000"/>
        <rFont val="Calibri"/>
        <family val="2"/>
        <scheme val="minor"/>
      </rPr>
      <t xml:space="preserve">Note: </t>
    </r>
    <r>
      <rPr>
        <b/>
        <sz val="12"/>
        <color rgb="FF000000"/>
        <rFont val="Calibri"/>
        <family val="2"/>
        <scheme val="minor"/>
      </rPr>
      <t>Exclude library activities that are delivered on a one-to-one basis</t>
    </r>
    <r>
      <rPr>
        <sz val="12"/>
        <color rgb="FF000000"/>
        <rFont val="Calibri"/>
        <family val="2"/>
        <scheme val="minor"/>
      </rPr>
      <t xml:space="preserve">, rather than to a group, such as one-to-one literacy tutoring, services to homebound, homework assistance, and mentoring activities.  </t>
    </r>
  </si>
  <si>
    <t>Local Collaboration (not required)</t>
  </si>
  <si>
    <r>
      <rPr>
        <sz val="12"/>
        <color theme="1"/>
        <rFont val="Symbol"/>
        <family val="1"/>
        <charset val="2"/>
      </rPr>
      <t>·</t>
    </r>
    <r>
      <rPr>
        <sz val="12"/>
        <color theme="1"/>
        <rFont val="Calibri"/>
        <family val="2"/>
        <scheme val="minor"/>
      </rPr>
      <t>Tip: The annual report specifies what qualifies as a program, but it is up to individual libraries to determine clear and consistent ways to record this data. Some common ways of counting program attendance include head count, sign-in sheet, advance registration, and door clicker count.</t>
    </r>
  </si>
  <si>
    <r>
      <rPr>
        <sz val="12"/>
        <color theme="1"/>
        <rFont val="Symbol"/>
        <family val="1"/>
        <charset val="2"/>
      </rPr>
      <t>·</t>
    </r>
    <r>
      <rPr>
        <sz val="12"/>
        <color theme="1"/>
        <rFont val="Calibri"/>
        <family val="2"/>
        <scheme val="minor"/>
      </rPr>
      <t>Tip:The annual report specifies what qualifies as a self-directed activity, but it is up to individual libraries to determine clear and consistent ways to record this data. Some common ways of counting self-directed activity participation include registration, tally sheet, materials used, and items produced.</t>
    </r>
  </si>
  <si>
    <t>See donation list</t>
  </si>
  <si>
    <t>In-person</t>
  </si>
  <si>
    <t>Live, virtual</t>
  </si>
  <si>
    <t>Pre-recorded</t>
  </si>
  <si>
    <t>Number of In-person Programs</t>
  </si>
  <si>
    <t>Total In-person Program Attendance</t>
  </si>
  <si>
    <t>11. In-person Programs and In-person Program Attendance Annual Count</t>
  </si>
  <si>
    <t>12. Live, Virtual Programs and Live, Virtual Program Attendance Annual Count</t>
  </si>
  <si>
    <t>Number of Live, Virtual Programs</t>
  </si>
  <si>
    <t>Total Live, Virtual Program Attendance</t>
  </si>
  <si>
    <t>Total Views of Live, Virtual Programs that were Recorded and Posted for Asynchronous Viewing</t>
  </si>
  <si>
    <t>Number of Pre-recorded Programs</t>
  </si>
  <si>
    <t>Total Pre-recorded Program Views</t>
  </si>
  <si>
    <t>13. Pre-recorded Programs and Pre-recorded Program Views Annual Count</t>
  </si>
  <si>
    <t>Format:
In-person;
Live, virtual; or
Pre-recorded</t>
  </si>
  <si>
    <t>If pre-recorded, then number of views</t>
  </si>
  <si>
    <t>If recorded live, virtual event later posted for on-demand viewing, then enter number of views</t>
  </si>
  <si>
    <t>15 minutes</t>
  </si>
  <si>
    <t>Autumn Virtual Storytime</t>
  </si>
  <si>
    <t>Peak viewers</t>
  </si>
  <si>
    <t>Posted to YouTube</t>
  </si>
  <si>
    <t>Facebook Live</t>
  </si>
  <si>
    <t>Number of views</t>
  </si>
  <si>
    <t>On- or off-site (not required)</t>
  </si>
  <si>
    <t>On-site</t>
  </si>
  <si>
    <t>Live, Virtual Programs</t>
  </si>
  <si>
    <t>Pre-recorded Programs</t>
  </si>
  <si>
    <r>
      <rPr>
        <sz val="12"/>
        <color theme="1"/>
        <rFont val="Symbol"/>
        <family val="1"/>
        <charset val="2"/>
      </rPr>
      <t>·</t>
    </r>
    <r>
      <rPr>
        <sz val="12"/>
        <color theme="1"/>
        <rFont val="Calibri"/>
        <family val="2"/>
        <scheme val="minor"/>
      </rPr>
      <t xml:space="preserve">As with in-person programs, a live, virtual program is a planned event which introduces the group attending to any of the broad range of library services or activities or which directly provides information to participants. </t>
    </r>
  </si>
  <si>
    <r>
      <rPr>
        <sz val="12"/>
        <color theme="1"/>
        <rFont val="Symbol"/>
        <family val="1"/>
        <charset val="2"/>
      </rPr>
      <t>·</t>
    </r>
    <r>
      <rPr>
        <sz val="11"/>
        <color theme="1"/>
        <rFont val="Calibri"/>
        <family val="2"/>
        <scheme val="minor"/>
      </rPr>
      <t>Co-sponsored programs should be reported using a mutually agreed on method that does not duplicate program or viewer counts. All viewers should be reported in the targeted age of the virtual program. For example, viewers of children’s content would be reported in the live, virtual program attendance regardless of the age of the viewer. </t>
    </r>
  </si>
  <si>
    <r>
      <rPr>
        <sz val="12"/>
        <color theme="1"/>
        <rFont val="Symbol"/>
        <family val="1"/>
        <charset val="2"/>
      </rPr>
      <t>·</t>
    </r>
    <r>
      <rPr>
        <sz val="11"/>
        <color theme="1"/>
        <rFont val="Calibri"/>
        <family val="2"/>
        <scheme val="minor"/>
      </rPr>
      <t xml:space="preserve">Co-sponsored programs should be reported using a mutually agreed on method that does not duplicate program or viewer counts. All viewers should be reported in the targeted age of the pre-recorded, virtual program. For example, viewers of children’s content would be reported in the pre-recorded program attendance regardless of the age of the viewer. </t>
    </r>
  </si>
  <si>
    <t xml:space="preserve">A live, virtual library program is any planned library program that is live-streamed virtually and viewed live as it progresses (called “synchronous live-streaming”). Regardless of the number of formats in which a live, virtual program session is offered, each live, virtual program session should only be counted once. </t>
  </si>
  <si>
    <r>
      <rPr>
        <sz val="12"/>
        <color theme="1"/>
        <rFont val="Symbol"/>
        <family val="1"/>
        <charset val="2"/>
      </rPr>
      <t>·</t>
    </r>
    <r>
      <rPr>
        <sz val="11"/>
        <color theme="1"/>
        <rFont val="Calibri"/>
        <family val="2"/>
        <scheme val="minor"/>
      </rPr>
      <t>Do not duplicate numbers for each branch. </t>
    </r>
  </si>
  <si>
    <r>
      <rPr>
        <sz val="12"/>
        <color theme="1"/>
        <rFont val="Symbol"/>
        <family val="1"/>
        <charset val="2"/>
      </rPr>
      <t>·</t>
    </r>
    <r>
      <rPr>
        <sz val="11"/>
        <color theme="1"/>
        <rFont val="Calibri"/>
        <family val="2"/>
        <scheme val="minor"/>
      </rPr>
      <t>Exclude live, virtual program sessions that also have an in-person component from the “Number of Live Virtual Programs” count; these should be counted as in-person programs and the live attendees should be categorized as “In-person Program Attendees.”</t>
    </r>
  </si>
  <si>
    <r>
      <t>·</t>
    </r>
    <r>
      <rPr>
        <sz val="11"/>
        <color theme="1"/>
        <rFont val="Calibri"/>
        <family val="2"/>
        <scheme val="minor"/>
      </rPr>
      <t xml:space="preserve">Include live, virtual program sessions that are also recorded for asynchronous viewing as a single live, virtual program session. </t>
    </r>
  </si>
  <si>
    <t>A pre-recorded library program is any planned event that is recorded by the library for later, on-demand viewing (or asynchronous streaming). It is important to note, that this should only be used to count content recorded by your library or a co-sponsor library.  Only include views of program sessions posted during the reporting period.</t>
  </si>
  <si>
    <r>
      <rPr>
        <sz val="14"/>
        <color theme="1"/>
        <rFont val="Symbol"/>
        <family val="1"/>
        <charset val="2"/>
      </rPr>
      <t>·</t>
    </r>
    <r>
      <rPr>
        <sz val="11"/>
        <color theme="1"/>
        <rFont val="Calibri"/>
        <family val="2"/>
        <scheme val="minor"/>
      </rPr>
      <t>Do not count shares of available content or posts of externally-created videos.</t>
    </r>
  </si>
  <si>
    <r>
      <rPr>
        <sz val="12"/>
        <color theme="1"/>
        <rFont val="Symbol"/>
        <family val="1"/>
        <charset val="2"/>
      </rPr>
      <t>·</t>
    </r>
    <r>
      <rPr>
        <sz val="11"/>
        <color theme="1"/>
        <rFont val="Calibri"/>
        <family val="2"/>
        <scheme val="minor"/>
      </rPr>
      <t>Exclude program sessions that also have an in-person component or live, virtual attendance; these should be counted as in-person programs or live, virtual programs respectively.</t>
    </r>
  </si>
  <si>
    <r>
      <rPr>
        <sz val="14"/>
        <color theme="1"/>
        <rFont val="Symbol"/>
        <family val="1"/>
        <charset val="2"/>
      </rPr>
      <t>·</t>
    </r>
    <r>
      <rPr>
        <sz val="11"/>
        <color theme="1"/>
        <rFont val="Calibri"/>
        <family val="2"/>
        <scheme val="minor"/>
      </rPr>
      <t xml:space="preserve">Do not duplicate numbers for each branch. </t>
    </r>
  </si>
  <si>
    <t>When Reporting Method is "In-person, virtual, and pre-recorded program statistics"</t>
  </si>
  <si>
    <t>Number of Programs</t>
  </si>
  <si>
    <t>Total Program Attendance</t>
  </si>
  <si>
    <r>
      <rPr>
        <sz val="12"/>
        <color theme="1"/>
        <rFont val="Symbol"/>
        <family val="1"/>
        <charset val="2"/>
      </rPr>
      <t>·</t>
    </r>
    <r>
      <rPr>
        <sz val="12"/>
        <color theme="1"/>
        <rFont val="Calibri"/>
        <family val="2"/>
        <scheme val="minor"/>
      </rPr>
      <t xml:space="preserve">Regardless of the number of formats in which a pre-recorded program is hosted, each pre-recorded program should only be counted once. </t>
    </r>
    <r>
      <rPr>
        <sz val="12"/>
        <color theme="1"/>
        <rFont val="Calibri"/>
        <family val="1"/>
        <charset val="2"/>
        <scheme val="minor"/>
      </rPr>
      <t>Count views on the last day of the month to keep consistent.  For DPI standards on how to count pre-recorded programs, go to https://docs.google.com/document/d/1bPURrG2dFEE-21JGMa-YCEv5o-p0E7X3oHRX-9H4Xxs.</t>
    </r>
  </si>
  <si>
    <t>11a. Young Child In-person Programs (0-5)</t>
  </si>
  <si>
    <t>Child (6-11)</t>
  </si>
  <si>
    <t>Young Child (0-5)</t>
  </si>
  <si>
    <t>Adult (19+)</t>
  </si>
  <si>
    <t>General Interest (all ages)</t>
  </si>
  <si>
    <t>12a. Young Child Live, Virtual Programs (0-5)</t>
  </si>
  <si>
    <t>13a. Young Child Pre-recorded Programs (0-5)</t>
  </si>
  <si>
    <t>11a. Young Child (0-5)</t>
  </si>
  <si>
    <t>11d. General Interest (all ages)</t>
  </si>
  <si>
    <t>11b. Child In-person Programs (6-11)</t>
  </si>
  <si>
    <t>11c. Young Adult In-person Programs (12-18)</t>
  </si>
  <si>
    <t>11d. Adult In-person Programs (19+)</t>
  </si>
  <si>
    <t>11e. General Interest (all ages)</t>
  </si>
  <si>
    <t>12b. Child Live, Virtual Programs (61-1)</t>
  </si>
  <si>
    <t>12c. Young Adult Live, Virtual Programs (12-18)</t>
  </si>
  <si>
    <t>12d. Adult Live, Virtual Programs (19+)</t>
  </si>
  <si>
    <t>12e. General Interest Live, Virtual Programs (all ages)</t>
  </si>
  <si>
    <t>13b. Child Pre-recorded Programs (6-11)</t>
  </si>
  <si>
    <t>13c. Young Adult Pre-recorded Programs (12-18)</t>
  </si>
  <si>
    <t>13d. Adult Pre-recorded Programs (19+)</t>
  </si>
  <si>
    <t>13e. General Interestr Pre-recorded Programs (all ages)</t>
  </si>
  <si>
    <t>11b. Child (6-11)</t>
  </si>
  <si>
    <t>11c. Young Adult (12-18)</t>
  </si>
  <si>
    <t>11d. Adult (19+)</t>
  </si>
  <si>
    <t>1b. Child In-person Programs (6-11)</t>
  </si>
  <si>
    <t>1a. Young Child In-person Programs (0-5)</t>
  </si>
  <si>
    <t>1c. Young Adult In-person Programs (12-18)</t>
  </si>
  <si>
    <t>1d. Adult In-person Programs (19+)</t>
  </si>
  <si>
    <t>1e. General Interest (all ages)</t>
  </si>
  <si>
    <r>
      <t>Target Audience: Young Young Child (0-5), Child (6-11), Young Adult (12-18), Adult (19+), General Interest (all ag</t>
    </r>
    <r>
      <rPr>
        <i/>
        <sz val="11"/>
        <color theme="1"/>
        <rFont val="Calibri"/>
        <family val="2"/>
        <scheme val="minor"/>
      </rPr>
      <t>es)</t>
    </r>
  </si>
  <si>
    <t>Type of Activity: Group Attending (onsite, in-person), Group Attending (off-site, in-person), Group Attending (live virtual), Self-directed or Pre-recorded</t>
  </si>
  <si>
    <t>Harris Elementary</t>
  </si>
  <si>
    <t>Gunnar Elementary</t>
  </si>
  <si>
    <t>Quiet Hill Elementary</t>
  </si>
  <si>
    <r>
      <t xml:space="preserve">The federally-defined </t>
    </r>
    <r>
      <rPr>
        <b/>
        <sz val="12"/>
        <color rgb="FF000000"/>
        <rFont val="Calibri"/>
        <family val="2"/>
        <scheme val="minor"/>
      </rPr>
      <t>age of children</t>
    </r>
    <r>
      <rPr>
        <sz val="12"/>
        <color rgb="FF000000"/>
        <rFont val="Calibri"/>
        <family val="2"/>
        <scheme val="minor"/>
      </rPr>
      <t xml:space="preserve"> for the purposes of the public library annual report is library users ages 0-5 and 6-11.</t>
    </r>
  </si>
  <si>
    <r>
      <rPr>
        <b/>
        <sz val="12"/>
        <color rgb="FF000000"/>
        <rFont val="Calibri"/>
        <family val="2"/>
        <scheme val="minor"/>
      </rPr>
      <t>“General Interest” is appropriate for any age group or multiple age groups</t>
    </r>
    <r>
      <rPr>
        <sz val="12"/>
        <color rgb="FF000000"/>
        <rFont val="Calibri"/>
        <family val="2"/>
        <scheme val="minor"/>
      </rPr>
      <t>. This includes programs and self-directed activities that are cross-generational and not specific to any one target age group.</t>
    </r>
  </si>
  <si>
    <r>
      <t>Adult age applies to a group count for planned event for whom the audience is not strictly children or young adults</t>
    </r>
    <r>
      <rPr>
        <sz val="12"/>
        <color rgb="FF000000"/>
        <rFont val="Calibri"/>
        <family val="2"/>
        <scheme val="minor"/>
      </rPr>
      <t xml:space="preserve"> and is ages 19 and above, including 19 year olds.</t>
    </r>
  </si>
  <si>
    <t>On- or off-site</t>
  </si>
  <si>
    <t>III. LIBRARY SERVICES - Part 2</t>
  </si>
  <si>
    <t>When Reporting Method is "Total program statistics"</t>
  </si>
  <si>
    <t>11. Total Program Statistics  = In-person Programs and Attendance + Live, Virtual Programs Attendance (not asynchronous viewers)</t>
  </si>
  <si>
    <t>Total Attendance</t>
  </si>
  <si>
    <t>If group attending and in-person, then On-site or Off-site; blank will be treated as On-site</t>
  </si>
  <si>
    <t>Library Scavenger Hunt</t>
  </si>
  <si>
    <t>Target Audience: 
Young Child (0-5), Child (6-11), Young Adult (12-18), Adult (19+), General Interest (all ages)</t>
  </si>
  <si>
    <t>11 &amp; 12. Total Program Statistics by On-site, Off-site, and Live, Virtual</t>
  </si>
  <si>
    <t>11f. On-site In-person</t>
  </si>
  <si>
    <t>11g. Off-site In-person</t>
  </si>
  <si>
    <t>12f. Live,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</si>
</sst>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2"/>
      <color theme="1"/>
      <name val="Arial"/>
      <family val="2"/>
    </font>
    <font>
      <sz val="11"/>
      <color rgb="FF3F3F76"/>
      <name val="Calibri"/>
      <family val="2"/>
      <scheme val="minor"/>
    </font>
    <font>
      <sz val="9"/>
      <color theme="1"/>
      <name val="Arial"/>
      <family val="2"/>
    </font>
    <font>
      <sz val="12"/>
      <color theme="1"/>
      <name val="Symbol"/>
      <family val="1"/>
      <charset val="2"/>
    </font>
    <font>
      <sz val="12"/>
      <color rgb="FF000000"/>
      <name val="Calibri"/>
      <family val="2"/>
      <scheme val="minor"/>
    </font>
    <font>
      <b/>
      <sz val="12"/>
      <color rgb="FF000000"/>
      <name val="Calibri"/>
      <family val="2"/>
      <scheme val="minor"/>
    </font>
    <font>
      <b/>
      <sz val="10"/>
      <color theme="1"/>
      <name val="Arial"/>
      <family val="2"/>
    </font>
    <font>
      <sz val="10"/>
      <color theme="1"/>
      <name val="Arial"/>
      <family val="2"/>
    </font>
    <font>
      <sz val="10"/>
      <color theme="1"/>
      <name val="Calibri"/>
      <family val="2"/>
      <scheme val="minor"/>
    </font>
    <font>
      <sz val="10"/>
      <color theme="1"/>
      <name val="Webdings"/>
      <family val="1"/>
      <charset val="2"/>
    </font>
    <font>
      <sz val="11"/>
      <name val="Calibri"/>
      <family val="2"/>
      <scheme val="minor"/>
    </font>
    <font>
      <sz val="10"/>
      <color theme="0" tint="-4.9989318521683403E-2"/>
      <name val="Calibri"/>
      <family val="2"/>
      <scheme val="minor"/>
    </font>
    <font>
      <sz val="10"/>
      <color theme="0" tint="-4.9989318521683403E-2"/>
      <name val="Arial"/>
      <family val="2"/>
    </font>
    <font>
      <b/>
      <sz val="11"/>
      <color theme="0"/>
      <name val="Calibri"/>
      <family val="2"/>
      <scheme val="minor"/>
    </font>
    <font>
      <b/>
      <sz val="12"/>
      <color theme="0"/>
      <name val="Calibri"/>
      <family val="2"/>
      <scheme val="minor"/>
    </font>
    <font>
      <sz val="12"/>
      <color theme="1"/>
      <name val="Calibri"/>
      <family val="2"/>
      <scheme val="minor"/>
    </font>
    <font>
      <sz val="12"/>
      <color rgb="FF222222"/>
      <name val="Calibri"/>
      <family val="2"/>
      <scheme val="minor"/>
    </font>
    <font>
      <b/>
      <sz val="12"/>
      <color rgb="FF222222"/>
      <name val="Calibri"/>
      <family val="2"/>
      <scheme val="minor"/>
    </font>
    <font>
      <sz val="12"/>
      <color theme="1"/>
      <name val="Calibri"/>
      <family val="1"/>
      <charset val="2"/>
      <scheme val="minor"/>
    </font>
    <font>
      <sz val="11"/>
      <color theme="1"/>
      <name val="Calibri"/>
      <family val="1"/>
      <charset val="2"/>
      <scheme val="minor"/>
    </font>
    <font>
      <sz val="14"/>
      <color theme="1"/>
      <name val="Symbol"/>
      <family val="1"/>
      <charset val="2"/>
    </font>
    <font>
      <i/>
      <sz val="11"/>
      <color theme="1"/>
      <name val="Calibri"/>
      <family val="2"/>
      <scheme val="minor"/>
    </font>
    <font>
      <sz val="11"/>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rgb="FFFFCC99"/>
      </patternFill>
    </fill>
    <fill>
      <patternFill patternType="lightGray">
        <bgColor rgb="FFCCCCCC"/>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A5A5A5"/>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diagonal/>
    </border>
    <border>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s>
  <cellStyleXfs count="3">
    <xf numFmtId="0" fontId="0" fillId="0" borderId="0"/>
    <xf numFmtId="0" fontId="2" fillId="2" borderId="1" applyNumberFormat="0" applyAlignment="0" applyProtection="0"/>
    <xf numFmtId="0" fontId="14" fillId="6" borderId="10" applyNumberFormat="0" applyAlignment="0" applyProtection="0"/>
  </cellStyleXfs>
  <cellXfs count="84">
    <xf numFmtId="0" fontId="0" fillId="0" borderId="0" xfId="0"/>
    <xf numFmtId="0" fontId="3" fillId="0" borderId="0" xfId="0" applyFont="1" applyAlignment="1">
      <alignment vertical="center"/>
    </xf>
    <xf numFmtId="0" fontId="9" fillId="0" borderId="0" xfId="0" applyFont="1"/>
    <xf numFmtId="0" fontId="8" fillId="3" borderId="2" xfId="0" applyFont="1" applyFill="1" applyBorder="1" applyAlignment="1">
      <alignment vertical="center" wrapText="1"/>
    </xf>
    <xf numFmtId="0" fontId="8" fillId="0" borderId="4" xfId="0" applyFont="1" applyBorder="1" applyAlignment="1">
      <alignment vertical="center" wrapText="1"/>
    </xf>
    <xf numFmtId="0" fontId="10" fillId="0" borderId="5" xfId="0" applyFont="1" applyBorder="1" applyAlignment="1">
      <alignment vertical="center" wrapText="1"/>
    </xf>
    <xf numFmtId="0" fontId="12" fillId="5" borderId="0" xfId="0" applyFont="1" applyFill="1"/>
    <xf numFmtId="0" fontId="13" fillId="5" borderId="0" xfId="0" applyFont="1" applyFill="1" applyAlignment="1">
      <alignment vertical="center"/>
    </xf>
    <xf numFmtId="0" fontId="1" fillId="0" borderId="5" xfId="0" applyFont="1" applyBorder="1" applyAlignment="1">
      <alignment horizontal="center" vertical="center" wrapText="1"/>
    </xf>
    <xf numFmtId="0" fontId="9" fillId="5" borderId="0" xfId="0" applyFont="1" applyFill="1"/>
    <xf numFmtId="0" fontId="0" fillId="0" borderId="0" xfId="0" applyAlignment="1">
      <alignment vertical="top"/>
    </xf>
    <xf numFmtId="0" fontId="17" fillId="0" borderId="0" xfId="0" applyFont="1" applyAlignment="1">
      <alignment horizontal="left" vertical="top" wrapText="1"/>
    </xf>
    <xf numFmtId="0" fontId="15" fillId="6" borderId="10" xfId="2" applyFont="1" applyAlignment="1">
      <alignment vertical="top"/>
    </xf>
    <xf numFmtId="0" fontId="4" fillId="0" borderId="8" xfId="0" applyFont="1" applyBorder="1" applyAlignment="1">
      <alignment horizontal="left" vertical="top" wrapText="1" readingOrder="1"/>
    </xf>
    <xf numFmtId="0" fontId="5" fillId="0" borderId="7" xfId="0" applyFont="1" applyBorder="1" applyAlignment="1">
      <alignment horizontal="left" vertical="top" wrapText="1" readingOrder="1"/>
    </xf>
    <xf numFmtId="0" fontId="16" fillId="0" borderId="7" xfId="0" applyFont="1" applyBorder="1" applyAlignment="1">
      <alignment horizontal="left" vertical="top" wrapText="1"/>
    </xf>
    <xf numFmtId="0" fontId="0" fillId="0" borderId="0" xfId="0" applyAlignment="1">
      <alignment horizontal="left" vertical="top" wrapText="1"/>
    </xf>
    <xf numFmtId="0" fontId="0" fillId="0" borderId="0" xfId="0" applyFont="1" applyBorder="1"/>
    <xf numFmtId="0" fontId="15" fillId="6" borderId="11" xfId="2" applyFont="1" applyBorder="1" applyAlignment="1">
      <alignment horizontal="left" vertical="top" wrapText="1"/>
    </xf>
    <xf numFmtId="0" fontId="19" fillId="0" borderId="9" xfId="0" applyFont="1" applyBorder="1" applyAlignment="1">
      <alignment horizontal="left" vertical="top" wrapText="1" readingOrder="1"/>
    </xf>
    <xf numFmtId="0" fontId="15" fillId="6" borderId="12" xfId="2" applyFont="1" applyBorder="1" applyAlignment="1">
      <alignment horizontal="left" vertical="top" wrapText="1"/>
    </xf>
    <xf numFmtId="0" fontId="5" fillId="0" borderId="7" xfId="0" applyFont="1" applyBorder="1" applyAlignment="1">
      <alignment horizontal="left" vertical="top" wrapText="1"/>
    </xf>
    <xf numFmtId="0" fontId="6" fillId="0" borderId="8" xfId="0" applyFont="1" applyBorder="1" applyAlignment="1">
      <alignment horizontal="left" vertical="top" wrapText="1"/>
    </xf>
    <xf numFmtId="0" fontId="5" fillId="0" borderId="9" xfId="0" applyFont="1" applyBorder="1" applyAlignment="1">
      <alignment horizontal="left" vertical="top" wrapText="1"/>
    </xf>
    <xf numFmtId="0" fontId="7" fillId="4" borderId="0" xfId="0" applyFont="1" applyFill="1" applyAlignment="1">
      <alignment horizontal="center" vertical="center"/>
    </xf>
    <xf numFmtId="0" fontId="2" fillId="2" borderId="1" xfId="1" applyFont="1" applyAlignment="1">
      <alignment horizontal="left" wrapText="1"/>
    </xf>
    <xf numFmtId="0" fontId="2" fillId="2" borderId="1" xfId="1" applyFont="1" applyAlignment="1">
      <alignment wrapText="1"/>
    </xf>
    <xf numFmtId="0" fontId="0" fillId="4" borderId="0" xfId="0" applyFont="1" applyFill="1" applyAlignment="1">
      <alignment wrapText="1"/>
    </xf>
    <xf numFmtId="0" fontId="7" fillId="0" borderId="0" xfId="0" applyFont="1" applyAlignment="1">
      <alignment vertical="center"/>
    </xf>
    <xf numFmtId="0" fontId="8" fillId="3" borderId="3" xfId="0" applyFont="1" applyFill="1" applyBorder="1" applyAlignment="1">
      <alignment vertical="center" wrapText="1"/>
    </xf>
    <xf numFmtId="0" fontId="8" fillId="0" borderId="5" xfId="0" applyFont="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8" fillId="3" borderId="9" xfId="0" applyFont="1" applyFill="1" applyBorder="1" applyAlignment="1">
      <alignment vertical="center" wrapText="1"/>
    </xf>
    <xf numFmtId="0" fontId="11" fillId="0" borderId="0" xfId="0" applyFont="1" applyFill="1"/>
    <xf numFmtId="16" fontId="11" fillId="0" borderId="0" xfId="0" applyNumberFormat="1" applyFont="1" applyFill="1"/>
    <xf numFmtId="0" fontId="0" fillId="0" borderId="0" xfId="0" applyFill="1"/>
    <xf numFmtId="0" fontId="0" fillId="0" borderId="0" xfId="0" applyFont="1" applyFill="1" applyAlignment="1">
      <alignment wrapText="1"/>
    </xf>
    <xf numFmtId="0" fontId="19" fillId="0" borderId="8" xfId="0" applyFont="1" applyBorder="1" applyAlignment="1">
      <alignment horizontal="left" vertical="top" wrapText="1"/>
    </xf>
    <xf numFmtId="0" fontId="20" fillId="0" borderId="8" xfId="0" applyFont="1" applyBorder="1" applyAlignment="1">
      <alignment vertical="top" wrapText="1"/>
    </xf>
    <xf numFmtId="0" fontId="4" fillId="0" borderId="8" xfId="0" applyFont="1" applyBorder="1" applyAlignment="1">
      <alignment vertical="top" wrapText="1"/>
    </xf>
    <xf numFmtId="0" fontId="20" fillId="0" borderId="9" xfId="0" applyFont="1" applyBorder="1" applyAlignment="1">
      <alignment vertical="top" wrapText="1"/>
    </xf>
    <xf numFmtId="0" fontId="7" fillId="4" borderId="0" xfId="0" applyFont="1" applyFill="1" applyAlignment="1">
      <alignment horizontal="left" vertical="center"/>
    </xf>
    <xf numFmtId="0" fontId="7" fillId="4" borderId="0" xfId="0" applyFont="1" applyFill="1" applyAlignment="1">
      <alignment horizontal="center" vertical="center"/>
    </xf>
    <xf numFmtId="0" fontId="7" fillId="4" borderId="0" xfId="0" applyFont="1" applyFill="1" applyAlignment="1">
      <alignment horizontal="center" vertical="center"/>
    </xf>
    <xf numFmtId="0" fontId="8" fillId="3" borderId="18" xfId="0" applyFont="1" applyFill="1" applyBorder="1" applyAlignment="1">
      <alignment vertical="center" wrapText="1"/>
    </xf>
    <xf numFmtId="0" fontId="9" fillId="5" borderId="16" xfId="0" applyFont="1" applyFill="1" applyBorder="1"/>
    <xf numFmtId="0" fontId="9" fillId="5" borderId="17" xfId="0" applyFont="1" applyFill="1" applyBorder="1"/>
    <xf numFmtId="0" fontId="13" fillId="5" borderId="18" xfId="0" applyFont="1" applyFill="1" applyBorder="1" applyAlignment="1">
      <alignment vertical="center"/>
    </xf>
    <xf numFmtId="0" fontId="8" fillId="0" borderId="0" xfId="0" applyFont="1" applyBorder="1" applyAlignment="1">
      <alignment vertical="center" wrapText="1"/>
    </xf>
    <xf numFmtId="0" fontId="10" fillId="0" borderId="0" xfId="0" applyFont="1" applyBorder="1" applyAlignment="1">
      <alignment vertical="center" wrapText="1"/>
    </xf>
    <xf numFmtId="0" fontId="1" fillId="0" borderId="0" xfId="0" applyFont="1" applyBorder="1" applyAlignment="1">
      <alignment horizontal="center" vertical="center" wrapText="1"/>
    </xf>
    <xf numFmtId="0" fontId="0" fillId="0" borderId="20" xfId="0" applyBorder="1"/>
    <xf numFmtId="0" fontId="0" fillId="0" borderId="16" xfId="0" applyBorder="1"/>
    <xf numFmtId="0" fontId="8" fillId="3" borderId="6" xfId="0" applyFont="1" applyFill="1" applyBorder="1" applyAlignment="1">
      <alignment vertical="center" wrapText="1"/>
    </xf>
    <xf numFmtId="0" fontId="8" fillId="3" borderId="13" xfId="0" applyFont="1" applyFill="1" applyBorder="1" applyAlignment="1">
      <alignment vertical="center" wrapText="1"/>
    </xf>
    <xf numFmtId="0" fontId="7" fillId="0" borderId="18" xfId="0" applyFont="1" applyBorder="1" applyAlignment="1">
      <alignment vertical="center"/>
    </xf>
    <xf numFmtId="0" fontId="9" fillId="0" borderId="0" xfId="0" applyFont="1" applyBorder="1"/>
    <xf numFmtId="0" fontId="9" fillId="0" borderId="16" xfId="0" applyFont="1" applyBorder="1"/>
    <xf numFmtId="0" fontId="13" fillId="5" borderId="19" xfId="0" applyFont="1" applyFill="1" applyBorder="1" applyAlignment="1">
      <alignment vertical="center"/>
    </xf>
    <xf numFmtId="0" fontId="12" fillId="5" borderId="14" xfId="0" applyFont="1" applyFill="1" applyBorder="1"/>
    <xf numFmtId="0" fontId="23" fillId="4" borderId="0" xfId="0" applyFont="1" applyFill="1" applyAlignment="1">
      <alignment wrapText="1"/>
    </xf>
    <xf numFmtId="0" fontId="23" fillId="0" borderId="0" xfId="0" applyFont="1"/>
    <xf numFmtId="0" fontId="23" fillId="0" borderId="0" xfId="0" applyFont="1" applyAlignment="1">
      <alignment wrapText="1"/>
    </xf>
    <xf numFmtId="14" fontId="23" fillId="0" borderId="0" xfId="0" applyNumberFormat="1" applyFont="1" applyAlignment="1">
      <alignment horizontal="left"/>
    </xf>
    <xf numFmtId="0" fontId="23" fillId="0" borderId="0" xfId="0" applyFont="1" applyBorder="1"/>
    <xf numFmtId="0" fontId="23" fillId="0" borderId="0" xfId="0" applyFont="1" applyAlignment="1">
      <alignment horizontal="left"/>
    </xf>
    <xf numFmtId="0" fontId="23" fillId="0" borderId="0" xfId="0" applyFont="1" applyAlignment="1">
      <alignment horizontal="left" vertical="center" indent="4" readingOrder="1"/>
    </xf>
    <xf numFmtId="0" fontId="24" fillId="0" borderId="0" xfId="0" applyFont="1" applyAlignment="1">
      <alignment horizontal="left" vertical="center" readingOrder="1"/>
    </xf>
    <xf numFmtId="16" fontId="23" fillId="0" borderId="0" xfId="0" applyNumberFormat="1" applyFont="1"/>
    <xf numFmtId="0" fontId="7" fillId="4" borderId="0" xfId="0" applyFont="1" applyFill="1" applyAlignment="1">
      <alignment horizontal="center" vertical="center"/>
    </xf>
    <xf numFmtId="0" fontId="7" fillId="4" borderId="0"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8" fillId="0" borderId="6" xfId="0" applyFont="1" applyBorder="1" applyAlignment="1">
      <alignment vertical="center" wrapText="1"/>
    </xf>
    <xf numFmtId="0" fontId="8" fillId="0" borderId="3" xfId="0" applyFont="1" applyBorder="1" applyAlignment="1">
      <alignment vertical="center" wrapText="1"/>
    </xf>
    <xf numFmtId="0" fontId="8" fillId="0" borderId="15" xfId="0" applyFont="1" applyBorder="1" applyAlignment="1">
      <alignment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7" fillId="4" borderId="1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6" xfId="0" applyFont="1" applyFill="1" applyBorder="1" applyAlignment="1">
      <alignment horizontal="center" vertical="center"/>
    </xf>
  </cellXfs>
  <cellStyles count="3">
    <cellStyle name="Check Cell" xfId="2" builtinId="23"/>
    <cellStyle name="Input" xfId="1" builtinId="20"/>
    <cellStyle name="Normal" xfId="0" builtinId="0"/>
  </cellStyles>
  <dxfs count="69">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b val="0"/>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dxf>
    <dxf>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dxf>
    <dxf>
      <border diagonalUp="0" diagonalDown="0" outline="0">
        <left/>
        <right/>
        <top style="thin">
          <color indexed="64"/>
        </top>
        <bottom style="thin">
          <color indexed="64"/>
        </bottom>
      </border>
    </dxf>
    <dxf>
      <font>
        <b val="0"/>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dxf>
    <dxf>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dxf>
    <dxf>
      <border diagonalUp="0" diagonalDown="0" outline="0">
        <left/>
        <right/>
        <top style="thin">
          <color indexed="64"/>
        </top>
        <bottom style="thin">
          <color indexed="64"/>
        </bottom>
      </border>
    </dxf>
    <dxf>
      <font>
        <b val="0"/>
        <strike val="0"/>
        <outline val="0"/>
        <shadow val="0"/>
        <u val="none"/>
        <vertAlign val="baseline"/>
        <sz val="11"/>
        <name val="Calibri"/>
        <family val="2"/>
        <scheme val="minor"/>
      </font>
    </dxf>
    <dxf>
      <font>
        <b val="0"/>
        <i val="0"/>
        <strike val="0"/>
        <condense val="0"/>
        <extend val="0"/>
        <outline val="0"/>
        <shadow val="0"/>
        <u val="none"/>
        <vertAlign val="baseline"/>
        <sz val="11"/>
        <color theme="1"/>
        <name val="Calibri"/>
        <scheme val="minor"/>
      </font>
      <border diagonalUp="0" diagonalDown="0" outline="0">
        <left/>
        <right/>
        <top style="thin">
          <color indexed="64"/>
        </top>
        <bottom style="thin">
          <color indexed="64"/>
        </bottom>
      </border>
    </dxf>
    <dxf>
      <font>
        <b val="0"/>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alignment horizontal="left" textRotation="0" justifyLastLine="0" shrinkToFit="0"/>
    </dxf>
    <dxf>
      <border>
        <top style="thin">
          <color indexed="64"/>
        </top>
      </border>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b val="0"/>
        <i val="0"/>
        <strike val="0"/>
        <condense val="0"/>
        <extend val="0"/>
        <outline val="0"/>
        <shadow val="0"/>
        <u val="none"/>
        <vertAlign val="baseline"/>
        <sz val="11"/>
        <color rgb="FF3F3F76"/>
        <name val="Calibri"/>
        <family val="2"/>
        <scheme val="minor"/>
      </font>
      <alignment horizontal="general" vertical="bottom" textRotation="0" wrapText="1" indent="0" justifyLastLine="0" shrinkToFit="0" readingOrder="0"/>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font>
        <b val="0"/>
        <strike val="0"/>
        <outline val="0"/>
        <shadow val="0"/>
        <u val="none"/>
        <vertAlign val="baseline"/>
        <sz val="1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strike val="0"/>
        <outline val="0"/>
        <shadow val="0"/>
        <u val="none"/>
        <vertAlign val="baseline"/>
        <sz val="1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strike val="0"/>
        <outline val="0"/>
        <shadow val="0"/>
        <u val="none"/>
        <vertAlign val="baseline"/>
        <sz val="11"/>
        <name val="Calibri"/>
        <family val="2"/>
        <scheme val="minor"/>
      </font>
    </dxf>
    <dxf>
      <font>
        <b val="0"/>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border diagonalUp="0" diagonalDown="0" outline="0">
        <left/>
        <right/>
        <top style="thin">
          <color indexed="64"/>
        </top>
        <bottom style="thin">
          <color indexed="64"/>
        </bottom>
      </border>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left" textRotation="0" justifyLastLine="0" shrinkToFit="0"/>
    </dxf>
    <dxf>
      <border>
        <top style="thin">
          <color rgb="FF000000"/>
        </top>
      </border>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b val="0"/>
        <i val="0"/>
        <strike val="0"/>
        <condense val="0"/>
        <extend val="0"/>
        <outline val="0"/>
        <shadow val="0"/>
        <u val="none"/>
        <vertAlign val="baseline"/>
        <sz val="11"/>
        <color rgb="FF3F3F76"/>
        <name val="Calibri"/>
        <family val="2"/>
        <scheme val="minor"/>
      </font>
      <alignment horizontal="general" vertical="bottom" textRotation="0" wrapText="1" indent="0" justifyLastLine="0" shrinkToFit="0" readingOrder="0"/>
    </dxf>
  </dxfs>
  <tableStyles count="0" defaultTableStyle="TableStyleMedium9" defaultPivotStyle="PivotStyleLight16"/>
  <colors>
    <mruColors>
      <color rgb="FF06BC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171451</xdr:colOff>
      <xdr:row>8</xdr:row>
      <xdr:rowOff>104775</xdr:rowOff>
    </xdr:from>
    <xdr:to>
      <xdr:col>1</xdr:col>
      <xdr:colOff>3476625</xdr:colOff>
      <xdr:row>9</xdr:row>
      <xdr:rowOff>304800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286626" y="5972175"/>
          <a:ext cx="3305174" cy="1800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t>Key Differences between Programs and Self-directed Activities </a:t>
          </a:r>
        </a:p>
        <a:p>
          <a:pPr algn="l"/>
          <a:r>
            <a:rPr lang="en-US" sz="1100"/>
            <a:t>The main difference between a self-directed activity and a program is that a self-directed activity is dependent upon the participant to create the experience on their own time. A program is dependent on the library staff to create the experience for the group attending at a set date and time.</a:t>
          </a:r>
        </a:p>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CE829C8-263A-4B0C-8596-BC17C3F5ACE5}" name="Table15" displayName="Table15" ref="A1:R3" headerRowDxfId="68" dataDxfId="67" totalsRowDxfId="66" totalsRowBorderDxfId="65" headerRowCellStyle="Input">
  <autoFilter ref="A1:R3" xr:uid="{00000000-0009-0000-0100-000001000000}"/>
  <sortState xmlns:xlrd2="http://schemas.microsoft.com/office/spreadsheetml/2017/richdata2" ref="A2:R2">
    <sortCondition ref="A1:A2"/>
  </sortState>
  <tableColumns count="18">
    <tableColumn id="1" xr3:uid="{9C8AE4FC-B3F0-4BC3-A8D0-723F8C5B6985}" name="Date" totalsRowLabel="Total" dataDxfId="64"/>
    <tableColumn id="2" xr3:uid="{B838F31F-D1AE-4D94-B53E-AAA6E01ABD90}" name="Time" dataDxfId="63" totalsRowDxfId="62"/>
    <tableColumn id="3" xr3:uid="{82DD8609-E67F-4042-992A-32EDBC2A5EB0}" name="Duration" dataDxfId="61" totalsRowDxfId="60"/>
    <tableColumn id="4" xr3:uid="{41CC0AF9-CA95-42CC-8CC7-475215BAC176}" name="Local Event Name" totalsRowFunction="count" dataDxfId="59" totalsRowDxfId="58"/>
    <tableColumn id="5" xr3:uid="{AF042BA5-437A-4BCA-8E94-50E833FD8A79}" name="Target Audience: _x000a_Young Child (0-5), Child (6-11), Young Adult (12-18), Adult (19+), General Interest (all ages)" dataDxfId="57"/>
    <tableColumn id="6" xr3:uid="{B494E279-1611-4D77-ACE7-0C264B3805EC}" name="Group Attending (program) or Individual Participants (self-directed activity)" dataDxfId="56"/>
    <tableColumn id="15" xr3:uid="{ABD14F24-F068-4604-8C4E-AA1B4ED8CF58}" name="Format:_x000a_In-person;_x000a_Live, virtual; or_x000a_Pre-recorded" dataDxfId="55"/>
    <tableColumn id="18" xr3:uid="{59B5DD32-775A-442B-914C-5A694BDF4DA3}" name="If group attending and in-person, then On-site or Off-site; blank will be treated as On-site" dataDxfId="54"/>
    <tableColumn id="7" xr3:uid="{596AE6F5-FB42-4986-A044-54FD72A5D6F7}" name="If group attending, then number of attendees" totalsRowFunction="sum" dataDxfId="53"/>
    <tableColumn id="17" xr3:uid="{786D1DF0-12E9-445C-AFBF-8A054DED9E81}" name="If recorded live, virtual event later posted for on-demand viewing, then enter number of views" dataDxfId="52"/>
    <tableColumn id="16" xr3:uid="{A4188631-36FC-419A-9DB2-CD9CB27B2D93}" name="If pre-recorded, then number of views" dataDxfId="51"/>
    <tableColumn id="8" xr3:uid="{C5AB3486-486A-4A01-9AAE-5E75FFA83EED}" name="If self-directed, then number of individual participants" totalsRowFunction="sum" dataDxfId="50"/>
    <tableColumn id="9" xr3:uid="{C28307AC-B2F6-4F18-AA13-DB27B2CD47E9}" name="Method of Counting (not required)" dataDxfId="49" totalsRowDxfId="48"/>
    <tableColumn id="14" xr3:uid="{29341AA1-F3AF-4F83-ABB7-93DF5523CA00}" name="On- or off-site (not required)" dataDxfId="47" totalsRowDxfId="46"/>
    <tableColumn id="10" xr3:uid="{A77B1751-B412-43A9-81FC-1511468361D9}" name="Staff Involved (not required)" dataDxfId="45" totalsRowDxfId="44"/>
    <tableColumn id="11" xr3:uid="{21053DF2-F2CB-443F-A7E3-403B4FF22B06}" name="Local Collaboration (not required)" dataDxfId="43" totalsRowDxfId="42"/>
    <tableColumn id="12" xr3:uid="{9913012E-2E64-415D-BF26-5A5EDB77866F}" name="Notes" dataDxfId="41"/>
    <tableColumn id="13" xr3:uid="{569CD24E-881F-4EFF-9530-6D7F85C75619}" name="Add your own custom local element(s)" dataDxfId="40" totalsRowDxfId="3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R18" headerRowDxfId="38" dataDxfId="37" totalsRowDxfId="36" totalsRowBorderDxfId="35" headerRowCellStyle="Input">
  <autoFilter ref="A1:R18" xr:uid="{00000000-0009-0000-0100-000001000000}"/>
  <sortState xmlns:xlrd2="http://schemas.microsoft.com/office/spreadsheetml/2017/richdata2" ref="A2:R18">
    <sortCondition ref="A1:A18"/>
  </sortState>
  <tableColumns count="18">
    <tableColumn id="1" xr3:uid="{00000000-0010-0000-0100-000001000000}" name="Date" totalsRowLabel="Total" dataDxfId="34" totalsRowDxfId="33"/>
    <tableColumn id="2" xr3:uid="{00000000-0010-0000-0100-000002000000}" name="Time" dataDxfId="32" totalsRowDxfId="31"/>
    <tableColumn id="3" xr3:uid="{00000000-0010-0000-0100-000003000000}" name="Duration" dataDxfId="30" totalsRowDxfId="29"/>
    <tableColumn id="4" xr3:uid="{00000000-0010-0000-0100-000004000000}" name="Local Event Name" totalsRowFunction="count" dataDxfId="28" totalsRowDxfId="27"/>
    <tableColumn id="5" xr3:uid="{00000000-0010-0000-0100-000005000000}" name="Target Audience: _x000a_Young Child (0-5), Child (6-11), Young Adult (12-18), Adult (19+), General Interest (all ages)" dataDxfId="26" totalsRowDxfId="25"/>
    <tableColumn id="6" xr3:uid="{00000000-0010-0000-0100-000006000000}" name="Group Attending (program) or Individual Participants (self-directed activity)" dataDxfId="24" totalsRowDxfId="23"/>
    <tableColumn id="15" xr3:uid="{EA0D18BC-6A2D-4667-8887-2B553F2CF199}" name="Format:_x000a_In-person;_x000a_Live, virtual; or_x000a_Pre-recorded" dataDxfId="22" totalsRowDxfId="21"/>
    <tableColumn id="18" xr3:uid="{521C867D-D874-4CB1-9CAA-2CD6D5832BFD}" name="If group attending and in-person, then On-site or Off-site; blank will be treated as On-site" dataDxfId="20" totalsRowDxfId="19"/>
    <tableColumn id="7" xr3:uid="{00000000-0010-0000-0100-000007000000}" name="If group attending, then number of attendees" totalsRowFunction="sum" dataDxfId="18" totalsRowDxfId="17"/>
    <tableColumn id="17" xr3:uid="{03ECEF24-2D46-41E7-9D01-D5BCE5D6F9EB}" name="If recorded live, virtual event later posted for on-demand viewing, then enter number of views" dataDxfId="16" totalsRowDxfId="15"/>
    <tableColumn id="16" xr3:uid="{CD7E7779-CA2C-4187-BEC5-1D826A624DE6}" name="If pre-recorded, then number of views" dataDxfId="14" totalsRowDxfId="13"/>
    <tableColumn id="8" xr3:uid="{00000000-0010-0000-0100-000008000000}" name="If self-directed, then number of individual participants" totalsRowFunction="sum" dataDxfId="12" totalsRowDxfId="11"/>
    <tableColumn id="9" xr3:uid="{00000000-0010-0000-0100-000009000000}" name="Method of Counting (not required)" dataDxfId="10" totalsRowDxfId="9"/>
    <tableColumn id="14" xr3:uid="{00000000-0010-0000-0100-00000E000000}" name="On- or off-site (not required)" dataDxfId="8" totalsRowDxfId="7"/>
    <tableColumn id="10" xr3:uid="{00000000-0010-0000-0100-00000A000000}" name="Staff Involved (not required)" dataDxfId="6" totalsRowDxfId="5"/>
    <tableColumn id="11" xr3:uid="{00000000-0010-0000-0100-00000B000000}" name="Local Collaboration (not required)" dataDxfId="4" totalsRowDxfId="3"/>
    <tableColumn id="12" xr3:uid="{00000000-0010-0000-0100-00000C000000}" name="Notes" dataDxfId="2"/>
    <tableColumn id="13" xr3:uid="{00000000-0010-0000-0100-00000D000000}" name="Add your own custom local element(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7"/>
  <sheetViews>
    <sheetView tabSelected="1" workbookViewId="0"/>
  </sheetViews>
  <sheetFormatPr defaultRowHeight="15"/>
  <cols>
    <col min="1" max="1" width="106.7109375" style="16" customWidth="1"/>
    <col min="2" max="2" width="105.28515625" customWidth="1"/>
    <col min="3" max="3" width="128.28515625" customWidth="1"/>
  </cols>
  <sheetData>
    <row r="1" spans="1:3" ht="16.5" thickTop="1">
      <c r="A1" s="18" t="s">
        <v>68</v>
      </c>
      <c r="B1" s="18" t="s">
        <v>113</v>
      </c>
      <c r="C1" s="18" t="s">
        <v>114</v>
      </c>
    </row>
    <row r="2" spans="1:3" ht="63">
      <c r="A2" s="15" t="s">
        <v>59</v>
      </c>
      <c r="B2" s="15" t="s">
        <v>118</v>
      </c>
      <c r="C2" s="15" t="s">
        <v>122</v>
      </c>
    </row>
    <row r="3" spans="1:3" ht="47.25">
      <c r="A3" s="13" t="s">
        <v>20</v>
      </c>
      <c r="B3" s="38" t="s">
        <v>115</v>
      </c>
      <c r="C3" s="38" t="s">
        <v>129</v>
      </c>
    </row>
    <row r="4" spans="1:3" ht="60.75">
      <c r="A4" s="13" t="s">
        <v>21</v>
      </c>
      <c r="B4" s="39" t="s">
        <v>116</v>
      </c>
      <c r="C4" s="39" t="s">
        <v>117</v>
      </c>
    </row>
    <row r="5" spans="1:3" ht="63">
      <c r="A5" s="13" t="s">
        <v>22</v>
      </c>
      <c r="B5" s="40" t="s">
        <v>121</v>
      </c>
      <c r="C5" s="39" t="s">
        <v>123</v>
      </c>
    </row>
    <row r="6" spans="1:3" ht="54" customHeight="1">
      <c r="A6" s="13" t="s">
        <v>83</v>
      </c>
      <c r="B6" s="39" t="s">
        <v>120</v>
      </c>
      <c r="C6" s="39" t="s">
        <v>124</v>
      </c>
    </row>
    <row r="7" spans="1:3" ht="47.25">
      <c r="A7" s="19" t="s">
        <v>86</v>
      </c>
      <c r="B7" s="41" t="s">
        <v>119</v>
      </c>
      <c r="C7" s="41" t="s">
        <v>125</v>
      </c>
    </row>
    <row r="8" spans="1:3" ht="15.75">
      <c r="A8" s="20" t="s">
        <v>67</v>
      </c>
      <c r="B8" s="20"/>
      <c r="C8" s="20"/>
    </row>
    <row r="9" spans="1:3" ht="126">
      <c r="A9" s="14" t="s">
        <v>57</v>
      </c>
    </row>
    <row r="10" spans="1:3" ht="31.5">
      <c r="A10" s="13" t="s">
        <v>44</v>
      </c>
    </row>
    <row r="11" spans="1:3" ht="31.5">
      <c r="A11" s="13" t="s">
        <v>84</v>
      </c>
    </row>
    <row r="12" spans="1:3" ht="47.25">
      <c r="A12" s="19" t="s">
        <v>87</v>
      </c>
    </row>
    <row r="13" spans="1:3" ht="15.75">
      <c r="A13" s="20" t="s">
        <v>69</v>
      </c>
    </row>
    <row r="14" spans="1:3" ht="31.5">
      <c r="A14" s="21" t="s">
        <v>164</v>
      </c>
    </row>
    <row r="15" spans="1:3" ht="15.75">
      <c r="A15" s="22" t="s">
        <v>70</v>
      </c>
    </row>
    <row r="16" spans="1:3" ht="31.5">
      <c r="A16" s="22" t="s">
        <v>166</v>
      </c>
    </row>
    <row r="17" spans="1:1" ht="31.5">
      <c r="A17" s="23" t="s">
        <v>165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pane xSplit="1" ySplit="8" topLeftCell="B9" activePane="bottomRight" state="frozen"/>
      <selection activeCell="M9" sqref="M9"/>
      <selection pane="topRight" activeCell="M9" sqref="M9"/>
      <selection pane="bottomLeft" activeCell="M9" sqref="M9"/>
      <selection pane="bottomRight" activeCell="M9" sqref="M9"/>
    </sheetView>
  </sheetViews>
  <sheetFormatPr defaultRowHeight="15"/>
  <cols>
    <col min="1" max="1" width="110.5703125" style="10" customWidth="1"/>
  </cols>
  <sheetData>
    <row r="1" spans="1:1" ht="28.5" customHeight="1" thickTop="1" thickBot="1">
      <c r="A1" s="12" t="s">
        <v>71</v>
      </c>
    </row>
    <row r="2" spans="1:1" ht="32.25" thickTop="1">
      <c r="A2" s="11" t="s">
        <v>72</v>
      </c>
    </row>
    <row r="3" spans="1:1" ht="28.5" customHeight="1">
      <c r="A3" s="11" t="s">
        <v>73</v>
      </c>
    </row>
    <row r="4" spans="1:1" ht="28.5" customHeight="1" thickBot="1">
      <c r="A4" s="11" t="s">
        <v>74</v>
      </c>
    </row>
    <row r="5" spans="1:1" ht="28.5" customHeight="1" thickTop="1" thickBot="1">
      <c r="A5" s="12" t="s">
        <v>77</v>
      </c>
    </row>
    <row r="6" spans="1:1" ht="32.25" thickTop="1">
      <c r="A6" s="11" t="s">
        <v>75</v>
      </c>
    </row>
    <row r="7" spans="1:1" ht="28.5" customHeight="1">
      <c r="A7" s="11" t="s">
        <v>73</v>
      </c>
    </row>
    <row r="8" spans="1:1" ht="34.5" customHeight="1">
      <c r="A8" s="11"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B4C13-39B4-44D1-9BB4-D08628DEE1F9}">
  <sheetPr>
    <tabColor rgb="FF06BC50"/>
  </sheetPr>
  <dimension ref="A1:D16"/>
  <sheetViews>
    <sheetView workbookViewId="0">
      <selection activeCell="C16" sqref="C16"/>
    </sheetView>
  </sheetViews>
  <sheetFormatPr defaultRowHeight="15"/>
  <cols>
    <col min="1" max="1" width="27.42578125" customWidth="1"/>
    <col min="2" max="2" width="37.140625" customWidth="1"/>
    <col min="3" max="3" width="22.7109375" customWidth="1"/>
    <col min="4" max="4" width="15.140625" customWidth="1"/>
  </cols>
  <sheetData>
    <row r="1" spans="1:4" ht="75">
      <c r="A1" s="27" t="s">
        <v>159</v>
      </c>
      <c r="B1" s="27" t="s">
        <v>160</v>
      </c>
      <c r="C1" s="27" t="s">
        <v>102</v>
      </c>
      <c r="D1" s="27" t="s">
        <v>167</v>
      </c>
    </row>
    <row r="2" spans="1:4">
      <c r="A2" s="34" t="s">
        <v>132</v>
      </c>
      <c r="B2" s="17" t="s">
        <v>7</v>
      </c>
      <c r="C2" s="34" t="s">
        <v>89</v>
      </c>
      <c r="D2" t="s">
        <v>112</v>
      </c>
    </row>
    <row r="3" spans="1:4">
      <c r="A3" s="34" t="s">
        <v>131</v>
      </c>
      <c r="B3" s="17" t="s">
        <v>81</v>
      </c>
      <c r="C3" s="34" t="s">
        <v>90</v>
      </c>
      <c r="D3" t="s">
        <v>66</v>
      </c>
    </row>
    <row r="4" spans="1:4">
      <c r="A4" s="35" t="s">
        <v>48</v>
      </c>
      <c r="B4" s="34"/>
      <c r="C4" s="34" t="s">
        <v>91</v>
      </c>
    </row>
    <row r="5" spans="1:4">
      <c r="A5" s="36" t="s">
        <v>133</v>
      </c>
      <c r="B5" s="36"/>
      <c r="C5" s="34"/>
    </row>
    <row r="6" spans="1:4">
      <c r="A6" s="36" t="s">
        <v>134</v>
      </c>
      <c r="B6" s="34"/>
      <c r="C6" s="34"/>
    </row>
    <row r="7" spans="1:4">
      <c r="A7" s="36"/>
      <c r="C7" s="34"/>
    </row>
    <row r="8" spans="1:4">
      <c r="B8" s="34"/>
      <c r="C8" s="36"/>
    </row>
    <row r="9" spans="1:4">
      <c r="B9" s="34"/>
      <c r="C9" s="36"/>
    </row>
    <row r="10" spans="1:4">
      <c r="C10" s="34"/>
    </row>
    <row r="11" spans="1:4">
      <c r="A11" s="36"/>
      <c r="C11" s="36"/>
    </row>
    <row r="12" spans="1:4">
      <c r="A12" s="34"/>
    </row>
    <row r="13" spans="1:4">
      <c r="A13" s="34"/>
    </row>
    <row r="14" spans="1:4">
      <c r="A14" s="35"/>
    </row>
    <row r="15" spans="1:4">
      <c r="A15" s="36"/>
      <c r="B15" s="36"/>
    </row>
    <row r="16" spans="1:4">
      <c r="A16" s="36"/>
    </row>
  </sheetData>
  <dataValidations count="1">
    <dataValidation type="list" allowBlank="1" showInputMessage="1" showErrorMessage="1" sqref="B2:B3" xr:uid="{AC4D5E48-47F3-4C8D-8BE7-714A922F98CE}">
      <formula1>$B$3:$B$3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3D5D2-5308-4177-87C5-2A8A9029E3C1}">
  <sheetPr>
    <tabColor rgb="FF06BC50"/>
  </sheetPr>
  <dimension ref="A1:S10"/>
  <sheetViews>
    <sheetView workbookViewId="0">
      <pane ySplit="1" topLeftCell="A2" activePane="bottomLeft" state="frozen"/>
      <selection activeCell="M9" sqref="M9"/>
      <selection pane="bottomLeft"/>
    </sheetView>
  </sheetViews>
  <sheetFormatPr defaultRowHeight="15"/>
  <cols>
    <col min="1" max="1" width="13.140625" style="66" customWidth="1"/>
    <col min="2" max="2" width="14.28515625" style="62" customWidth="1"/>
    <col min="3" max="3" width="13" style="62" customWidth="1"/>
    <col min="4" max="4" width="46.5703125" style="62" customWidth="1"/>
    <col min="5" max="5" width="25.42578125" style="62" customWidth="1"/>
    <col min="6" max="6" width="21" style="62" customWidth="1"/>
    <col min="7" max="7" width="16.5703125" style="62" customWidth="1"/>
    <col min="8" max="8" width="19.5703125" style="62" customWidth="1"/>
    <col min="9" max="9" width="16.42578125" style="62" customWidth="1"/>
    <col min="10" max="10" width="23" style="62" customWidth="1"/>
    <col min="11" max="12" width="16.42578125" style="62" customWidth="1"/>
    <col min="13" max="13" width="28.28515625" style="62" customWidth="1"/>
    <col min="14" max="14" width="9.7109375" style="62" hidden="1" customWidth="1"/>
    <col min="15" max="15" width="17.28515625" style="62" customWidth="1"/>
    <col min="16" max="16" width="23.7109375" style="62" customWidth="1"/>
    <col min="17" max="17" width="19.140625" style="62" customWidth="1"/>
    <col min="18" max="18" width="13" style="62" customWidth="1"/>
    <col min="19" max="19" width="9" style="62" bestFit="1" customWidth="1"/>
    <col min="20" max="16384" width="9.140625" style="62"/>
  </cols>
  <sheetData>
    <row r="1" spans="1:19" s="63" customFormat="1" ht="87.75" customHeight="1">
      <c r="A1" s="25" t="s">
        <v>45</v>
      </c>
      <c r="B1" s="26" t="s">
        <v>1</v>
      </c>
      <c r="C1" s="26" t="s">
        <v>46</v>
      </c>
      <c r="D1" s="26" t="s">
        <v>47</v>
      </c>
      <c r="E1" s="61" t="s">
        <v>174</v>
      </c>
      <c r="F1" s="61" t="s">
        <v>80</v>
      </c>
      <c r="G1" s="61" t="s">
        <v>102</v>
      </c>
      <c r="H1" s="61" t="s">
        <v>172</v>
      </c>
      <c r="I1" s="61" t="s">
        <v>58</v>
      </c>
      <c r="J1" s="61" t="s">
        <v>104</v>
      </c>
      <c r="K1" s="61" t="s">
        <v>103</v>
      </c>
      <c r="L1" s="61" t="s">
        <v>79</v>
      </c>
      <c r="M1" s="26" t="s">
        <v>55</v>
      </c>
      <c r="N1" s="26" t="s">
        <v>111</v>
      </c>
      <c r="O1" s="26" t="s">
        <v>54</v>
      </c>
      <c r="P1" s="26" t="s">
        <v>85</v>
      </c>
      <c r="Q1" s="26" t="s">
        <v>2</v>
      </c>
      <c r="R1" s="26" t="s">
        <v>56</v>
      </c>
      <c r="S1" s="62"/>
    </row>
    <row r="2" spans="1:19">
      <c r="A2" s="64"/>
      <c r="F2" s="65"/>
      <c r="G2" s="65"/>
      <c r="H2" s="65"/>
    </row>
    <row r="3" spans="1:19">
      <c r="A3" s="64"/>
      <c r="F3" s="65"/>
      <c r="G3" s="65"/>
      <c r="H3" s="65"/>
    </row>
    <row r="4" spans="1:19">
      <c r="A4" s="67"/>
    </row>
    <row r="5" spans="1:19">
      <c r="A5" s="67"/>
    </row>
    <row r="6" spans="1:19">
      <c r="A6" s="67"/>
    </row>
    <row r="8" spans="1:19">
      <c r="A8" s="68"/>
    </row>
    <row r="9" spans="1:19">
      <c r="A9" s="67"/>
    </row>
    <row r="10" spans="1:19">
      <c r="A10" s="67"/>
    </row>
  </sheetData>
  <dataValidations count="8">
    <dataValidation allowBlank="1" showInputMessage="1" showErrorMessage="1" errorTitle="Not Individual Participants" error="You entered attendance for a Individual Participants (self-directed activity) event but selected Group Attending (program). Click Cancel to remove the value." sqref="L1" xr:uid="{96D0A45F-3404-403F-8FA2-26E770F69CF4}"/>
    <dataValidation allowBlank="1" showInputMessage="1" showErrorMessage="1" errorTitle="Not Pre-recorded" error="Enter number of views for pre-recorded events only. Click &quot;Cancel&quot; to remove the value." sqref="K1" xr:uid="{F50B51D1-9BB4-466E-BFF3-9663E9C01B8B}"/>
    <dataValidation allowBlank="1" showInputMessage="1" showErrorMessage="1" errorTitle="Not Live, Virtual" error="Only enter on-demand (asynchronous) views for recorded live, virtual events. Live attendees (synchronous viewers) should be recorded as Number of Attendees. Click Cancel to remove the value." sqref="J1" xr:uid="{8895B5DD-E55B-426C-BA24-5B92FB2D8C83}"/>
    <dataValidation allowBlank="1" showInputMessage="1" showErrorMessage="1" errorTitle="Not Group Attending" error="You entered attendance for a Group Attending (program) event but selected Individual Participants (self-directed activity). Click Cancel to remove the value." sqref="I1" xr:uid="{F57FDE79-AB3C-47B6-AA44-1CAD8D457D70}"/>
    <dataValidation type="custom" allowBlank="1" showInputMessage="1" showErrorMessage="1" errorTitle="Not Live, Virtual" error="Only enter on-demand (asynchronous) views for recorded live, virtual events. Live attendees (synchronous viewers) should be recorded as Number of Attendees. Click Cancel to remove the value." sqref="J2:J1048576" xr:uid="{06F458DA-91C8-42D1-8080-4723D9FF978D}">
      <formula1>G2="Live, virtual"</formula1>
    </dataValidation>
    <dataValidation type="custom" allowBlank="1" showInputMessage="1" showErrorMessage="1" errorTitle="Not Group Attending" error="You entered attendance for a Group Attending (program) event but selected Individual Participants (self-directed activity). Click Cancel to remove the value." sqref="I2:I1048576" xr:uid="{B7A371EE-4A9B-49C6-8264-02FD0C59B59D}">
      <formula1>F2="Group attending"</formula1>
    </dataValidation>
    <dataValidation type="custom" allowBlank="1" showInputMessage="1" showErrorMessage="1" errorTitle="Not Pre-recorded" error="Enter number of views for pre-recorded events only. Click &quot;Cancel&quot; to remove the value." sqref="K2:K1048576" xr:uid="{D23FB61F-72BF-48BF-B5CC-79915BA39ADB}">
      <formula1>G2="Pre-recorded"</formula1>
    </dataValidation>
    <dataValidation type="custom" allowBlank="1" showInputMessage="1" showErrorMessage="1" errorTitle="Not Individual Participants" error="You entered attendance for a Individual Participants (self-directed activity) event but selected Group Attending (program). Click Cancel to remove the value." sqref="L2 L4:L1048576 L3" xr:uid="{7913FD2B-EF2E-4A46-A08C-EF54E4250051}">
      <formula1>F2="Individual participants"</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982C84C7-85CB-4171-9F19-DD2DFF702946}">
          <x14:formula1>
            <xm:f>DataValidation!$A$2:$A$6</xm:f>
          </x14:formula1>
          <xm:sqref>E2:E1048576</xm:sqref>
        </x14:dataValidation>
        <x14:dataValidation type="list" allowBlank="1" showInputMessage="1" showErrorMessage="1" xr:uid="{7DAE413F-D090-4187-993B-A631C3659379}">
          <x14:formula1>
            <xm:f>DataValidation!$B$2:$B$3</xm:f>
          </x14:formula1>
          <xm:sqref>F2:F1048576</xm:sqref>
        </x14:dataValidation>
        <x14:dataValidation type="list" allowBlank="1" showInputMessage="1" showErrorMessage="1" xr:uid="{201A63A9-912C-402B-B258-18D1651D8127}">
          <x14:formula1>
            <xm:f>DataValidation!$C$2:$C$6</xm:f>
          </x14:formula1>
          <xm:sqref>G2:G1048576</xm:sqref>
        </x14:dataValidation>
        <x14:dataValidation type="list" allowBlank="1" showInputMessage="1" showErrorMessage="1" xr:uid="{73293F7C-6B16-45FF-8DE4-079FEC044828}">
          <x14:formula1>
            <xm:f>DataValidation!$D$2:$D$3</xm:f>
          </x14:formula1>
          <xm:sqref>H2:H1048576 N2:N1048576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3B74C-1D77-41CD-99EE-DF605F70A1E7}">
  <sheetPr>
    <tabColor rgb="FF06BC50"/>
  </sheetPr>
  <dimension ref="A1:Z29"/>
  <sheetViews>
    <sheetView showGridLines="0" workbookViewId="0">
      <selection sqref="A1:K1"/>
    </sheetView>
  </sheetViews>
  <sheetFormatPr defaultRowHeight="15"/>
  <cols>
    <col min="1" max="1" width="20.28515625" customWidth="1"/>
    <col min="2" max="11" width="12.7109375" customWidth="1"/>
    <col min="12" max="12" width="3" customWidth="1"/>
    <col min="13" max="13" width="17.28515625" customWidth="1"/>
    <col min="14" max="23" width="12.7109375" customWidth="1"/>
  </cols>
  <sheetData>
    <row r="1" spans="1:26">
      <c r="A1" s="70" t="s">
        <v>3</v>
      </c>
      <c r="B1" s="70"/>
      <c r="C1" s="70"/>
      <c r="D1" s="70"/>
      <c r="E1" s="70"/>
      <c r="F1" s="70"/>
      <c r="G1" s="70"/>
      <c r="H1" s="70"/>
      <c r="I1" s="70"/>
      <c r="J1" s="70"/>
      <c r="K1" s="70"/>
      <c r="L1" s="31"/>
      <c r="M1" s="70" t="s">
        <v>168</v>
      </c>
      <c r="N1" s="70"/>
      <c r="O1" s="70"/>
      <c r="P1" s="70"/>
      <c r="Q1" s="70"/>
      <c r="R1" s="70"/>
      <c r="S1" s="70"/>
      <c r="T1" s="70"/>
      <c r="U1" s="70"/>
      <c r="V1" s="70"/>
      <c r="W1" s="70"/>
    </row>
    <row r="2" spans="1:26" ht="30.75" customHeight="1">
      <c r="A2" s="42" t="s">
        <v>126</v>
      </c>
      <c r="B2" s="44"/>
      <c r="C2" s="44"/>
      <c r="D2" s="44"/>
      <c r="E2" s="44"/>
      <c r="F2" s="44"/>
      <c r="G2" s="44"/>
      <c r="H2" s="44"/>
      <c r="I2" s="44"/>
      <c r="J2" s="44"/>
      <c r="K2" s="44"/>
      <c r="L2" s="32"/>
      <c r="M2" s="71" t="s">
        <v>169</v>
      </c>
      <c r="N2" s="71"/>
      <c r="O2" s="71"/>
      <c r="P2" s="71"/>
      <c r="Q2" s="71"/>
      <c r="R2" s="71"/>
      <c r="S2" s="71"/>
      <c r="T2" s="71"/>
      <c r="U2" s="71"/>
      <c r="V2" s="71"/>
      <c r="W2" s="72"/>
    </row>
    <row r="3" spans="1:26" ht="30.75" customHeight="1">
      <c r="A3" s="28" t="s">
        <v>94</v>
      </c>
      <c r="B3" s="2"/>
      <c r="C3" s="2"/>
      <c r="D3" s="2"/>
      <c r="E3" s="2"/>
      <c r="F3" s="2"/>
      <c r="G3" s="2"/>
      <c r="H3" s="2"/>
      <c r="I3" s="2"/>
      <c r="J3" s="2"/>
      <c r="K3" s="2"/>
      <c r="L3" s="45"/>
      <c r="M3" s="73" t="s">
        <v>170</v>
      </c>
      <c r="N3" s="74"/>
      <c r="O3" s="74"/>
      <c r="P3" s="74"/>
      <c r="Q3" s="74"/>
      <c r="R3" s="74"/>
      <c r="S3" s="74"/>
      <c r="T3" s="74"/>
      <c r="U3" s="74"/>
      <c r="V3" s="74"/>
      <c r="W3" s="75"/>
    </row>
    <row r="4" spans="1:26">
      <c r="A4" s="7" t="s">
        <v>89</v>
      </c>
      <c r="B4" s="6"/>
      <c r="C4" s="6"/>
      <c r="D4" s="6"/>
      <c r="E4" s="6"/>
      <c r="F4" s="6"/>
      <c r="G4" s="6"/>
      <c r="H4" s="6"/>
      <c r="I4" s="6"/>
      <c r="J4" s="6"/>
      <c r="K4" s="9"/>
      <c r="L4" s="45"/>
      <c r="M4" s="48" t="s">
        <v>89</v>
      </c>
      <c r="N4" s="6"/>
      <c r="O4" s="6"/>
      <c r="P4" s="6"/>
      <c r="Q4" s="6"/>
      <c r="R4" s="6"/>
      <c r="S4" s="6"/>
      <c r="T4" s="6"/>
      <c r="U4" s="6"/>
      <c r="V4" s="6"/>
      <c r="W4" s="46"/>
    </row>
    <row r="5" spans="1:26" ht="15.75" thickBot="1">
      <c r="A5" s="7" t="s">
        <v>7</v>
      </c>
      <c r="B5" s="6" t="s">
        <v>132</v>
      </c>
      <c r="C5" s="6"/>
      <c r="D5" s="6" t="s">
        <v>131</v>
      </c>
      <c r="E5" s="6"/>
      <c r="F5" s="6" t="s">
        <v>48</v>
      </c>
      <c r="G5" s="6"/>
      <c r="H5" s="6" t="s">
        <v>133</v>
      </c>
      <c r="I5" s="6"/>
      <c r="J5" s="6" t="s">
        <v>134</v>
      </c>
      <c r="K5" s="9"/>
      <c r="L5" s="32"/>
      <c r="M5" s="7" t="s">
        <v>7</v>
      </c>
      <c r="N5" s="6" t="s">
        <v>132</v>
      </c>
      <c r="O5" s="6"/>
      <c r="P5" s="6" t="s">
        <v>131</v>
      </c>
      <c r="Q5" s="6"/>
      <c r="R5" s="6" t="s">
        <v>48</v>
      </c>
      <c r="S5" s="6"/>
      <c r="T5" s="6" t="s">
        <v>133</v>
      </c>
      <c r="U5" s="6"/>
      <c r="V5" s="6" t="s">
        <v>134</v>
      </c>
      <c r="W5" s="47"/>
    </row>
    <row r="6" spans="1:26" ht="43.5" customHeight="1" thickBot="1">
      <c r="A6" s="3"/>
      <c r="B6" s="76" t="s">
        <v>130</v>
      </c>
      <c r="C6" s="77"/>
      <c r="D6" s="76" t="s">
        <v>139</v>
      </c>
      <c r="E6" s="77"/>
      <c r="F6" s="76" t="s">
        <v>140</v>
      </c>
      <c r="G6" s="77"/>
      <c r="H6" s="76" t="s">
        <v>141</v>
      </c>
      <c r="I6" s="77"/>
      <c r="J6" s="76" t="s">
        <v>142</v>
      </c>
      <c r="K6" s="78"/>
      <c r="L6" s="32"/>
      <c r="M6" s="3"/>
      <c r="N6" s="76" t="s">
        <v>137</v>
      </c>
      <c r="O6" s="77"/>
      <c r="P6" s="76" t="s">
        <v>151</v>
      </c>
      <c r="Q6" s="77"/>
      <c r="R6" s="76" t="s">
        <v>152</v>
      </c>
      <c r="S6" s="77"/>
      <c r="T6" s="76" t="s">
        <v>153</v>
      </c>
      <c r="U6" s="77"/>
      <c r="V6" s="76" t="s">
        <v>138</v>
      </c>
      <c r="W6" s="77"/>
    </row>
    <row r="7" spans="1:26" ht="49.5" customHeight="1" thickBot="1">
      <c r="A7" s="4" t="s">
        <v>92</v>
      </c>
      <c r="B7" s="79">
        <f>COUNTIFS(EventTracker!$E:$E,AnnualReportSummary!B5,EventTracker!$F:$F,AnnualReportSummary!$A5,EventTracker!$G:$G,AnnualReportSummary!$A4)</f>
        <v>0</v>
      </c>
      <c r="C7" s="80"/>
      <c r="D7" s="79">
        <f>COUNTIFS(EventTracker!$E:$E,AnnualReportSummary!D5,EventTracker!$F:$F,AnnualReportSummary!$A5,EventTracker!$G:$G,AnnualReportSummary!$A4)</f>
        <v>0</v>
      </c>
      <c r="E7" s="80"/>
      <c r="F7" s="79">
        <f>COUNTIFS(EventTracker!$E:$E,AnnualReportSummary!F5,EventTracker!$F:$F,AnnualReportSummary!$A5,EventTracker!$G:$G,AnnualReportSummary!$A4)</f>
        <v>0</v>
      </c>
      <c r="G7" s="80"/>
      <c r="H7" s="79">
        <f>COUNTIFS(EventTracker!$E:$E,AnnualReportSummary!H5,EventTracker!$F:$F,AnnualReportSummary!$A5,EventTracker!$G:$G,AnnualReportSummary!$A4)</f>
        <v>0</v>
      </c>
      <c r="I7" s="80"/>
      <c r="J7" s="79">
        <f>COUNTIFS(EventTracker!$E:$E,AnnualReportSummary!J5,EventTracker!$F:$F,AnnualReportSummary!$A5,EventTracker!$G:$G,AnnualReportSummary!$A4)</f>
        <v>0</v>
      </c>
      <c r="K7" s="80"/>
      <c r="L7" s="32"/>
      <c r="M7" s="4" t="s">
        <v>127</v>
      </c>
      <c r="N7" s="79">
        <f>B7+B15</f>
        <v>0</v>
      </c>
      <c r="O7" s="80"/>
      <c r="P7" s="79">
        <f>D7+D15</f>
        <v>0</v>
      </c>
      <c r="Q7" s="80"/>
      <c r="R7" s="79">
        <f>F7+F15</f>
        <v>0</v>
      </c>
      <c r="S7" s="80"/>
      <c r="T7" s="79">
        <f>H7+H15</f>
        <v>0</v>
      </c>
      <c r="U7" s="80"/>
      <c r="V7" s="79">
        <f>J7+J15</f>
        <v>0</v>
      </c>
      <c r="W7" s="80"/>
    </row>
    <row r="8" spans="1:26" ht="49.5" customHeight="1" thickBot="1">
      <c r="A8" s="4" t="s">
        <v>93</v>
      </c>
      <c r="B8" s="5" t="s">
        <v>51</v>
      </c>
      <c r="C8" s="8">
        <f>SUMIFS(EventTracker!$I:$I,EventTracker!$E:$E,AnnualReportSummary!B5,EventTracker!$F:$F,AnnualReportSummary!$A5,EventTracker!$G:$G,AnnualReportSummary!$A4)</f>
        <v>0</v>
      </c>
      <c r="D8" s="5" t="s">
        <v>51</v>
      </c>
      <c r="E8" s="8">
        <f>SUMIFS(EventTracker!$I:$I,EventTracker!$E:$E,AnnualReportSummary!D5,EventTracker!$F:$F,AnnualReportSummary!$A5,EventTracker!$G:$G,AnnualReportSummary!$A4)</f>
        <v>0</v>
      </c>
      <c r="F8" s="5" t="s">
        <v>51</v>
      </c>
      <c r="G8" s="8">
        <f>SUMIFS(EventTracker!$I:$I,EventTracker!$E:$E,AnnualReportSummary!F5,EventTracker!$F:$F,AnnualReportSummary!$A5,EventTracker!$G:$G,AnnualReportSummary!$A4)</f>
        <v>0</v>
      </c>
      <c r="H8" s="5" t="s">
        <v>51</v>
      </c>
      <c r="I8" s="8">
        <f>SUMIFS(EventTracker!$I:$I,EventTracker!$E:$E,AnnualReportSummary!H5,EventTracker!$F:$F,AnnualReportSummary!$A5,EventTracker!$G:$G,AnnualReportSummary!$A4)</f>
        <v>0</v>
      </c>
      <c r="J8" s="5" t="s">
        <v>51</v>
      </c>
      <c r="K8" s="8">
        <f>SUMIFS(EventTracker!$I:$I,EventTracker!$E:$E,AnnualReportSummary!J5,EventTracker!$F:$F,AnnualReportSummary!$A5,EventTracker!$G:$G,AnnualReportSummary!$A4)</f>
        <v>0</v>
      </c>
      <c r="L8" s="32"/>
      <c r="M8" s="4" t="s">
        <v>128</v>
      </c>
      <c r="N8" s="5" t="s">
        <v>51</v>
      </c>
      <c r="O8" s="8">
        <f>C8+C16</f>
        <v>0</v>
      </c>
      <c r="P8" s="5" t="s">
        <v>51</v>
      </c>
      <c r="Q8" s="8">
        <f>E8+E16</f>
        <v>0</v>
      </c>
      <c r="R8" s="5" t="s">
        <v>51</v>
      </c>
      <c r="S8" s="8">
        <f>G8+G16</f>
        <v>0</v>
      </c>
      <c r="T8" s="5" t="s">
        <v>51</v>
      </c>
      <c r="U8" s="8">
        <f>I8+I16</f>
        <v>0</v>
      </c>
      <c r="V8" s="5" t="s">
        <v>51</v>
      </c>
      <c r="W8" s="8">
        <f>K8+K16</f>
        <v>0</v>
      </c>
    </row>
    <row r="9" spans="1:26" ht="15" customHeight="1">
      <c r="A9" s="2"/>
      <c r="B9" s="2"/>
      <c r="C9" s="2"/>
      <c r="D9" s="2"/>
      <c r="E9" s="2"/>
      <c r="F9" s="2"/>
      <c r="G9" s="2"/>
      <c r="H9" s="2"/>
      <c r="I9" s="2"/>
      <c r="J9" s="2"/>
      <c r="K9" s="2"/>
      <c r="L9" s="32"/>
      <c r="W9" s="52"/>
    </row>
    <row r="10" spans="1:26" ht="15" customHeight="1">
      <c r="A10" s="2"/>
      <c r="B10" s="2"/>
      <c r="C10" s="2"/>
      <c r="D10" s="2"/>
      <c r="E10" s="2"/>
      <c r="F10" s="2"/>
      <c r="G10" s="2"/>
      <c r="H10" s="2"/>
      <c r="I10" s="2"/>
      <c r="J10" s="2"/>
      <c r="K10" s="2"/>
      <c r="L10" s="32"/>
      <c r="W10" s="53"/>
    </row>
    <row r="11" spans="1:26">
      <c r="A11" s="28" t="s">
        <v>95</v>
      </c>
      <c r="B11" s="2"/>
      <c r="C11" s="2"/>
      <c r="D11" s="2"/>
      <c r="E11" s="2"/>
      <c r="F11" s="2"/>
      <c r="G11" s="2"/>
      <c r="H11" s="2"/>
      <c r="I11" s="2"/>
      <c r="J11" s="2"/>
      <c r="K11" s="2"/>
      <c r="L11" s="32"/>
      <c r="M11" s="28" t="s">
        <v>175</v>
      </c>
      <c r="W11" s="53"/>
    </row>
    <row r="12" spans="1:26">
      <c r="A12" s="7" t="s">
        <v>90</v>
      </c>
      <c r="B12" s="6"/>
      <c r="C12" s="6"/>
      <c r="D12" s="6"/>
      <c r="E12" s="6"/>
      <c r="F12" s="6"/>
      <c r="G12" s="6"/>
      <c r="H12" s="6"/>
      <c r="I12" s="6"/>
      <c r="J12" s="6"/>
      <c r="K12" s="9"/>
      <c r="L12" s="32"/>
      <c r="M12" s="7" t="s">
        <v>89</v>
      </c>
      <c r="N12" s="6"/>
      <c r="O12" s="6"/>
      <c r="P12" s="6"/>
      <c r="Q12" s="6"/>
      <c r="R12" s="6"/>
      <c r="S12" s="6"/>
      <c r="T12" s="6"/>
      <c r="U12" s="6"/>
      <c r="V12" s="6"/>
      <c r="W12" s="46"/>
    </row>
    <row r="13" spans="1:26" ht="15.75" thickBot="1">
      <c r="A13" s="7" t="s">
        <v>7</v>
      </c>
      <c r="B13" s="6" t="s">
        <v>132</v>
      </c>
      <c r="C13" s="6"/>
      <c r="D13" s="6" t="s">
        <v>131</v>
      </c>
      <c r="E13" s="6"/>
      <c r="F13" s="6" t="s">
        <v>48</v>
      </c>
      <c r="G13" s="6"/>
      <c r="H13" s="6" t="s">
        <v>133</v>
      </c>
      <c r="I13" s="6"/>
      <c r="J13" s="6" t="s">
        <v>134</v>
      </c>
      <c r="K13" s="9"/>
      <c r="L13" s="32"/>
      <c r="M13" s="7" t="s">
        <v>7</v>
      </c>
      <c r="N13" s="6" t="s">
        <v>132</v>
      </c>
      <c r="O13" s="6"/>
      <c r="P13" s="6" t="s">
        <v>66</v>
      </c>
      <c r="Q13" s="6"/>
      <c r="R13" s="6" t="s">
        <v>48</v>
      </c>
      <c r="S13" s="6"/>
      <c r="T13" s="6" t="s">
        <v>133</v>
      </c>
      <c r="U13" s="6"/>
      <c r="V13" s="6" t="s">
        <v>134</v>
      </c>
      <c r="W13" s="47"/>
    </row>
    <row r="14" spans="1:26" ht="43.5" customHeight="1" thickBot="1">
      <c r="A14" s="3"/>
      <c r="B14" s="76" t="s">
        <v>135</v>
      </c>
      <c r="C14" s="77"/>
      <c r="D14" s="76" t="s">
        <v>143</v>
      </c>
      <c r="E14" s="77"/>
      <c r="F14" s="76" t="s">
        <v>144</v>
      </c>
      <c r="G14" s="77"/>
      <c r="H14" s="76" t="s">
        <v>145</v>
      </c>
      <c r="I14" s="77"/>
      <c r="J14" s="76" t="s">
        <v>146</v>
      </c>
      <c r="K14" s="78"/>
      <c r="L14" s="32"/>
      <c r="M14" s="3"/>
      <c r="N14" s="76" t="s">
        <v>176</v>
      </c>
      <c r="O14" s="77"/>
      <c r="P14" s="76" t="s">
        <v>177</v>
      </c>
      <c r="Q14" s="77"/>
      <c r="R14" s="76" t="s">
        <v>178</v>
      </c>
      <c r="S14" s="77"/>
      <c r="T14" s="54"/>
      <c r="U14" s="55"/>
      <c r="V14" s="55"/>
      <c r="W14" s="29"/>
      <c r="X14" s="36"/>
      <c r="Y14" s="36"/>
      <c r="Z14" s="36"/>
    </row>
    <row r="15" spans="1:26" ht="48.75" customHeight="1" thickBot="1">
      <c r="A15" s="4" t="s">
        <v>96</v>
      </c>
      <c r="B15" s="79">
        <f>COUNTIFS(EventTracker!$E:$E,AnnualReportSummary!B13,EventTracker!$G:$G,AnnualReportSummary!$A12,EventTracker!$F:$F,AnnualReportSummary!$A13)</f>
        <v>0</v>
      </c>
      <c r="C15" s="80"/>
      <c r="D15" s="79">
        <f>COUNTIFS(EventTracker!$E:$E,AnnualReportSummary!D13,EventTracker!$G:$G,AnnualReportSummary!$A12,EventTracker!$F:$F,AnnualReportSummary!$A13)</f>
        <v>0</v>
      </c>
      <c r="E15" s="80"/>
      <c r="F15" s="79">
        <f>COUNTIFS(EventTracker!$E:$E,AnnualReportSummary!F13,EventTracker!$G:$G,AnnualReportSummary!$A12,EventTracker!$F:$F,AnnualReportSummary!$A13)</f>
        <v>0</v>
      </c>
      <c r="G15" s="80"/>
      <c r="H15" s="79">
        <f>COUNTIFS(EventTracker!$E:$E,AnnualReportSummary!H13,EventTracker!$G:$G,AnnualReportSummary!$A12,EventTracker!$F:$F,AnnualReportSummary!$A13)</f>
        <v>0</v>
      </c>
      <c r="I15" s="80"/>
      <c r="J15" s="79">
        <f>COUNTIFS(EventTracker!$E:$E,AnnualReportSummary!J13,EventTracker!$G:$G,AnnualReportSummary!$A12,EventTracker!$F:$F,AnnualReportSummary!$A13)</f>
        <v>0</v>
      </c>
      <c r="K15" s="80"/>
      <c r="L15" s="32"/>
      <c r="M15" s="4" t="s">
        <v>127</v>
      </c>
      <c r="N15" s="79">
        <f>B7+D7+F7+H7+J7-P15</f>
        <v>0</v>
      </c>
      <c r="O15" s="80"/>
      <c r="P15" s="79">
        <f>COUNTIFS(EventTracker!$H:$H,AnnualReportSummary!P13,EventTracker!$F:$F,AnnualReportSummary!$M13,EventTracker!$G:$G,AnnualReportSummary!$M12)</f>
        <v>0</v>
      </c>
      <c r="Q15" s="80"/>
      <c r="R15" s="79">
        <f>B15+D15+F15+H15+J15</f>
        <v>0</v>
      </c>
      <c r="S15" s="80"/>
      <c r="T15" s="54"/>
      <c r="U15" s="55"/>
      <c r="V15" s="55"/>
      <c r="W15" s="29"/>
      <c r="X15" s="37"/>
      <c r="Y15" s="37"/>
      <c r="Z15" s="36"/>
    </row>
    <row r="16" spans="1:26" ht="48.75" customHeight="1" thickBot="1">
      <c r="A16" s="4" t="s">
        <v>97</v>
      </c>
      <c r="B16" s="5" t="s">
        <v>51</v>
      </c>
      <c r="C16" s="8">
        <f>SUMIFS(EventTracker!$I:$I,EventTracker!$E:$E,AnnualReportSummary!B13,EventTracker!$F:$F,AnnualReportSummary!$A13,EventTracker!$G:$G,AnnualReportSummary!$A12)</f>
        <v>0</v>
      </c>
      <c r="D16" s="5" t="s">
        <v>51</v>
      </c>
      <c r="E16" s="8">
        <f>SUMIFS(EventTracker!$I:$I,EventTracker!$E:$E,AnnualReportSummary!D13,EventTracker!$F:$F,AnnualReportSummary!$A13,EventTracker!$G:$G,AnnualReportSummary!$A12)</f>
        <v>0</v>
      </c>
      <c r="F16" s="5" t="s">
        <v>51</v>
      </c>
      <c r="G16" s="8">
        <f>SUMIFS(EventTracker!$I:$I,EventTracker!$E:$E,AnnualReportSummary!F13,EventTracker!$F:$F,AnnualReportSummary!$A13,EventTracker!$G:$G,AnnualReportSummary!$A12)</f>
        <v>0</v>
      </c>
      <c r="H16" s="5" t="s">
        <v>51</v>
      </c>
      <c r="I16" s="8">
        <f>SUMIFS(EventTracker!$I:$I,EventTracker!$E:$E,AnnualReportSummary!H13,EventTracker!$F:$F,AnnualReportSummary!$A13,EventTracker!$G:$G,AnnualReportSummary!$A12)</f>
        <v>0</v>
      </c>
      <c r="J16" s="5" t="s">
        <v>51</v>
      </c>
      <c r="K16" s="8">
        <f>SUMIFS(EventTracker!$I:$I,EventTracker!$E:$E,AnnualReportSummary!J13,EventTracker!$F:$F,AnnualReportSummary!$A13,EventTracker!$G:$G,AnnualReportSummary!$A12)</f>
        <v>0</v>
      </c>
      <c r="L16" s="32"/>
      <c r="M16" s="4" t="s">
        <v>171</v>
      </c>
      <c r="N16" s="79">
        <f>C8+E8+G8+I8+K8-P16</f>
        <v>0</v>
      </c>
      <c r="O16" s="80"/>
      <c r="P16" s="79">
        <f>SUMIFS(EventTracker!$I:$I,EventTracker!$H:$H,AnnualReportSummary!P13,EventTracker!$F:$F,AnnualReportSummary!$M13,EventTracker!$G:$G,AnnualReportSummary!$M12)</f>
        <v>0</v>
      </c>
      <c r="Q16" s="80"/>
      <c r="R16" s="79">
        <f>C16+E16+G16+I16+K16</f>
        <v>0</v>
      </c>
      <c r="S16" s="80"/>
      <c r="T16" s="54"/>
      <c r="U16" s="55"/>
      <c r="V16" s="55"/>
      <c r="W16" s="29"/>
    </row>
    <row r="17" spans="1:23" ht="89.25" customHeight="1" thickBot="1">
      <c r="A17" s="4" t="s">
        <v>98</v>
      </c>
      <c r="B17" s="5" t="s">
        <v>51</v>
      </c>
      <c r="C17" s="8">
        <f>SUMIFS(EventTracker!$J:$J,EventTracker!$E:$E,AnnualReportSummary!B13,EventTracker!$F:$F,AnnualReportSummary!$A13,EventTracker!$G:$G,AnnualReportSummary!$A12)</f>
        <v>0</v>
      </c>
      <c r="D17" s="5" t="s">
        <v>51</v>
      </c>
      <c r="E17" s="8">
        <f>SUMIFS(EventTracker!$J:$J,EventTracker!$E:$E,AnnualReportSummary!D13,EventTracker!$F:$F,AnnualReportSummary!$A13,EventTracker!$G:$G,AnnualReportSummary!$A12)</f>
        <v>0</v>
      </c>
      <c r="F17" s="5" t="s">
        <v>51</v>
      </c>
      <c r="G17" s="8">
        <f>SUMIFS(EventTracker!$J:$J,EventTracker!$E:$E,AnnualReportSummary!F13,EventTracker!$F:$F,AnnualReportSummary!$A13,EventTracker!$G:$G,AnnualReportSummary!$A12)</f>
        <v>0</v>
      </c>
      <c r="H17" s="5" t="s">
        <v>51</v>
      </c>
      <c r="I17" s="8">
        <f>SUMIFS(EventTracker!$J:$J,EventTracker!$E:$E,AnnualReportSummary!H13,EventTracker!$F:$F,AnnualReportSummary!$A13,EventTracker!$G:$G,AnnualReportSummary!$A12)</f>
        <v>0</v>
      </c>
      <c r="J17" s="5" t="s">
        <v>51</v>
      </c>
      <c r="K17" s="8">
        <f>SUMIFS(EventTracker!$J:$J,EventTracker!$E:$E,AnnualReportSummary!J13,EventTracker!$F:$F,AnnualReportSummary!$A13,EventTracker!$G:$G,AnnualReportSummary!$A12)</f>
        <v>0</v>
      </c>
      <c r="L17" s="32"/>
    </row>
    <row r="18" spans="1:23" ht="15" customHeight="1">
      <c r="A18" s="49"/>
      <c r="B18" s="50"/>
      <c r="C18" s="51"/>
      <c r="D18" s="50"/>
      <c r="E18" s="51"/>
      <c r="F18" s="50"/>
      <c r="G18" s="51"/>
      <c r="H18" s="50"/>
      <c r="I18" s="51"/>
      <c r="J18" s="50"/>
      <c r="K18" s="51"/>
      <c r="L18" s="32"/>
    </row>
    <row r="19" spans="1:23" ht="29.25" customHeight="1">
      <c r="A19" s="2"/>
      <c r="B19" s="2"/>
      <c r="C19" s="2"/>
      <c r="D19" s="2"/>
      <c r="E19" s="2"/>
      <c r="F19" s="2"/>
      <c r="G19" s="2"/>
      <c r="H19" s="2"/>
      <c r="I19" s="2"/>
      <c r="J19" s="2"/>
      <c r="K19" s="2"/>
      <c r="L19" s="32"/>
      <c r="M19" s="81" t="s">
        <v>49</v>
      </c>
      <c r="N19" s="82"/>
      <c r="O19" s="82"/>
      <c r="P19" s="82"/>
      <c r="Q19" s="82"/>
      <c r="R19" s="82"/>
      <c r="S19" s="82"/>
      <c r="T19" s="82"/>
      <c r="U19" s="82"/>
      <c r="V19" s="82"/>
      <c r="W19" s="83"/>
    </row>
    <row r="20" spans="1:23">
      <c r="A20" s="28" t="s">
        <v>101</v>
      </c>
      <c r="B20" s="2"/>
      <c r="C20" s="2"/>
      <c r="D20" s="2"/>
      <c r="E20" s="2"/>
      <c r="F20" s="2"/>
      <c r="G20" s="2"/>
      <c r="H20" s="2"/>
      <c r="I20" s="2"/>
      <c r="J20" s="2"/>
      <c r="K20" s="2"/>
      <c r="L20" s="32"/>
      <c r="M20" s="56" t="s">
        <v>50</v>
      </c>
      <c r="N20" s="57"/>
      <c r="O20" s="57"/>
      <c r="P20" s="57"/>
      <c r="Q20" s="57"/>
      <c r="R20" s="57"/>
      <c r="S20" s="57"/>
      <c r="T20" s="57"/>
      <c r="U20" s="57"/>
      <c r="V20" s="57"/>
      <c r="W20" s="58"/>
    </row>
    <row r="21" spans="1:23" ht="15.75" thickBot="1">
      <c r="A21" s="7" t="s">
        <v>91</v>
      </c>
      <c r="B21" s="6" t="s">
        <v>132</v>
      </c>
      <c r="C21" s="6"/>
      <c r="D21" s="6" t="s">
        <v>131</v>
      </c>
      <c r="E21" s="6"/>
      <c r="F21" s="6" t="s">
        <v>48</v>
      </c>
      <c r="G21" s="6"/>
      <c r="H21" s="6" t="s">
        <v>133</v>
      </c>
      <c r="I21" s="6"/>
      <c r="J21" s="6" t="s">
        <v>134</v>
      </c>
      <c r="K21" s="9"/>
      <c r="L21" s="32"/>
      <c r="M21" s="59" t="s">
        <v>81</v>
      </c>
      <c r="N21" s="60" t="s">
        <v>132</v>
      </c>
      <c r="O21" s="60"/>
      <c r="P21" s="60" t="s">
        <v>131</v>
      </c>
      <c r="Q21" s="60"/>
      <c r="R21" s="60" t="s">
        <v>48</v>
      </c>
      <c r="S21" s="60"/>
      <c r="T21" s="60" t="s">
        <v>133</v>
      </c>
      <c r="U21" s="60"/>
      <c r="V21" s="60" t="s">
        <v>134</v>
      </c>
      <c r="W21" s="47"/>
    </row>
    <row r="22" spans="1:23" ht="48" customHeight="1" thickBot="1">
      <c r="A22" s="3"/>
      <c r="B22" s="76" t="s">
        <v>136</v>
      </c>
      <c r="C22" s="77"/>
      <c r="D22" s="76" t="s">
        <v>147</v>
      </c>
      <c r="E22" s="77"/>
      <c r="F22" s="76" t="s">
        <v>148</v>
      </c>
      <c r="G22" s="77"/>
      <c r="H22" s="76" t="s">
        <v>149</v>
      </c>
      <c r="I22" s="77"/>
      <c r="J22" s="76" t="s">
        <v>150</v>
      </c>
      <c r="K22" s="78"/>
      <c r="L22" s="32"/>
      <c r="M22" s="29"/>
      <c r="N22" s="76" t="s">
        <v>155</v>
      </c>
      <c r="O22" s="77"/>
      <c r="P22" s="76" t="s">
        <v>154</v>
      </c>
      <c r="Q22" s="77"/>
      <c r="R22" s="76" t="s">
        <v>156</v>
      </c>
      <c r="S22" s="77"/>
      <c r="T22" s="76" t="s">
        <v>157</v>
      </c>
      <c r="U22" s="77"/>
      <c r="V22" s="76" t="s">
        <v>158</v>
      </c>
      <c r="W22" s="77"/>
    </row>
    <row r="23" spans="1:23" ht="48" customHeight="1" thickBot="1">
      <c r="A23" s="4" t="s">
        <v>99</v>
      </c>
      <c r="B23" s="79">
        <f>COUNTIFS(EventTracker!$E:$E,AnnualReportSummary!B21,EventTracker!$G:$G,AnnualReportSummary!$A21)</f>
        <v>0</v>
      </c>
      <c r="C23" s="80"/>
      <c r="D23" s="79">
        <f>COUNTIFS(EventTracker!$E:$E,AnnualReportSummary!D21,EventTracker!$G:$G,AnnualReportSummary!$A21)</f>
        <v>0</v>
      </c>
      <c r="E23" s="80"/>
      <c r="F23" s="79">
        <f>COUNTIFS(EventTracker!$E:$E,AnnualReportSummary!F21,EventTracker!$G:$G,AnnualReportSummary!$A21)</f>
        <v>0</v>
      </c>
      <c r="G23" s="80"/>
      <c r="H23" s="79">
        <f>COUNTIFS(EventTracker!$E:$E,AnnualReportSummary!H21,EventTracker!$G:$G,AnnualReportSummary!$A21)</f>
        <v>0</v>
      </c>
      <c r="I23" s="80"/>
      <c r="J23" s="79">
        <f>COUNTIFS(EventTracker!$E:$E,AnnualReportSummary!J21,EventTracker!$G:$G,AnnualReportSummary!$A21)</f>
        <v>0</v>
      </c>
      <c r="K23" s="80"/>
      <c r="L23" s="32"/>
      <c r="M23" s="30" t="s">
        <v>52</v>
      </c>
      <c r="N23" s="79">
        <f>COUNTIFS(EventTracker!$E:$E,AnnualReportSummary!N21,EventTracker!$F:$F,AnnualReportSummary!$M21)</f>
        <v>0</v>
      </c>
      <c r="O23" s="80"/>
      <c r="P23" s="79">
        <f>COUNTIFS(EventTracker!$E:$E,AnnualReportSummary!P21,EventTracker!$F:$F,AnnualReportSummary!$M21)</f>
        <v>0</v>
      </c>
      <c r="Q23" s="80"/>
      <c r="R23" s="79">
        <f>COUNTIFS(EventTracker!$E:$E,AnnualReportSummary!R21,EventTracker!$F:$F,AnnualReportSummary!$M21)</f>
        <v>0</v>
      </c>
      <c r="S23" s="80"/>
      <c r="T23" s="79">
        <f>COUNTIFS(EventTracker!$E:$E,AnnualReportSummary!T21,EventTracker!$F:$F,AnnualReportSummary!$M21)</f>
        <v>0</v>
      </c>
      <c r="U23" s="80"/>
      <c r="V23" s="79">
        <f>COUNTIFS(EventTracker!$E:$E,AnnualReportSummary!V21,EventTracker!$F:$F,AnnualReportSummary!$M21)</f>
        <v>0</v>
      </c>
      <c r="W23" s="80"/>
    </row>
    <row r="24" spans="1:23" ht="48" customHeight="1" thickBot="1">
      <c r="A24" s="4" t="s">
        <v>100</v>
      </c>
      <c r="B24" s="5" t="s">
        <v>51</v>
      </c>
      <c r="C24" s="8">
        <f>SUMIFS(EventTracker!$K:$K,EventTracker!$E:$E,AnnualReportSummary!B21,EventTracker!$G:$G,AnnualReportSummary!$A21)</f>
        <v>0</v>
      </c>
      <c r="D24" s="5" t="s">
        <v>51</v>
      </c>
      <c r="E24" s="8">
        <f>SUMIFS(EventTracker!$K:$K,EventTracker!$E:$E,AnnualReportSummary!D21,EventTracker!$G:$G,AnnualReportSummary!$A21)</f>
        <v>0</v>
      </c>
      <c r="F24" s="5" t="s">
        <v>51</v>
      </c>
      <c r="G24" s="8">
        <f>SUMIFS(EventTracker!$K:$K,EventTracker!$E:$E,AnnualReportSummary!F21,EventTracker!$G:$G,AnnualReportSummary!$A21)</f>
        <v>0</v>
      </c>
      <c r="H24" s="5" t="s">
        <v>51</v>
      </c>
      <c r="I24" s="8">
        <f>SUMIFS(EventTracker!$K:$K,EventTracker!$E:$E,AnnualReportSummary!H21,EventTracker!$G:$G,AnnualReportSummary!$A21)</f>
        <v>0</v>
      </c>
      <c r="J24" s="5" t="s">
        <v>51</v>
      </c>
      <c r="K24" s="8">
        <f>SUMIFS(EventTracker!$K:$K,EventTracker!$E:$E,AnnualReportSummary!J21,EventTracker!$G:$G,AnnualReportSummary!$A21)</f>
        <v>0</v>
      </c>
      <c r="L24" s="33"/>
      <c r="M24" s="30" t="s">
        <v>53</v>
      </c>
      <c r="N24" s="79">
        <f>SUMIFS(EventTracker!$L:$L,EventTracker!$E:$E,AnnualReportSummary!N21,EventTracker!$F:$F,AnnualReportSummary!$M21)</f>
        <v>0</v>
      </c>
      <c r="O24" s="80"/>
      <c r="P24" s="79">
        <f>SUMIFS(EventTracker!$L:$L,EventTracker!$E:$E,AnnualReportSummary!P21,EventTracker!$F:$F,AnnualReportSummary!$M21)</f>
        <v>0</v>
      </c>
      <c r="Q24" s="80"/>
      <c r="R24" s="79">
        <f>SUMIFS(EventTracker!$L:$L,EventTracker!$E:$E,AnnualReportSummary!R21,EventTracker!$F:$F,AnnualReportSummary!$M21)</f>
        <v>0</v>
      </c>
      <c r="S24" s="80"/>
      <c r="T24" s="79">
        <f>SUMIFS(EventTracker!$L:$L,EventTracker!$E:$E,AnnualReportSummary!T21,EventTracker!$F:$F,AnnualReportSummary!$M21)</f>
        <v>0</v>
      </c>
      <c r="U24" s="80"/>
      <c r="V24" s="79">
        <f>SUMIFS(EventTracker!$L:$L,EventTracker!$E:$E,AnnualReportSummary!V21,EventTracker!$F:$F,AnnualReportSummary!$M21)</f>
        <v>0</v>
      </c>
      <c r="W24" s="80"/>
    </row>
    <row r="26" spans="1:23" ht="56.25" customHeight="1"/>
    <row r="27" spans="1:23" ht="56.25" customHeight="1"/>
    <row r="28" spans="1:23" ht="56.25" customHeight="1"/>
    <row r="29" spans="1:23">
      <c r="A29" s="1"/>
    </row>
  </sheetData>
  <mergeCells count="69">
    <mergeCell ref="N24:O24"/>
    <mergeCell ref="P24:Q24"/>
    <mergeCell ref="R24:S24"/>
    <mergeCell ref="T24:U24"/>
    <mergeCell ref="V24:W24"/>
    <mergeCell ref="N23:O23"/>
    <mergeCell ref="P23:Q23"/>
    <mergeCell ref="R23:S23"/>
    <mergeCell ref="T23:U23"/>
    <mergeCell ref="V23:W23"/>
    <mergeCell ref="B23:C23"/>
    <mergeCell ref="D23:E23"/>
    <mergeCell ref="F23:G23"/>
    <mergeCell ref="H23:I23"/>
    <mergeCell ref="J23:K23"/>
    <mergeCell ref="N16:O16"/>
    <mergeCell ref="P16:Q16"/>
    <mergeCell ref="R16:S16"/>
    <mergeCell ref="M19:W19"/>
    <mergeCell ref="B22:C22"/>
    <mergeCell ref="D22:E22"/>
    <mergeCell ref="F22:G22"/>
    <mergeCell ref="H22:I22"/>
    <mergeCell ref="J22:K22"/>
    <mergeCell ref="N22:O22"/>
    <mergeCell ref="P22:Q22"/>
    <mergeCell ref="R22:S22"/>
    <mergeCell ref="T22:U22"/>
    <mergeCell ref="V22:W22"/>
    <mergeCell ref="N14:O14"/>
    <mergeCell ref="P14:Q14"/>
    <mergeCell ref="R14:S14"/>
    <mergeCell ref="B15:C15"/>
    <mergeCell ref="D15:E15"/>
    <mergeCell ref="F15:G15"/>
    <mergeCell ref="H15:I15"/>
    <mergeCell ref="J15:K15"/>
    <mergeCell ref="N15:O15"/>
    <mergeCell ref="P15:Q15"/>
    <mergeCell ref="R15:S15"/>
    <mergeCell ref="B14:C14"/>
    <mergeCell ref="D14:E14"/>
    <mergeCell ref="F14:G14"/>
    <mergeCell ref="H14:I14"/>
    <mergeCell ref="J14:K14"/>
    <mergeCell ref="N7:O7"/>
    <mergeCell ref="P7:Q7"/>
    <mergeCell ref="R7:S7"/>
    <mergeCell ref="T7:U7"/>
    <mergeCell ref="V7:W7"/>
    <mergeCell ref="B7:C7"/>
    <mergeCell ref="D7:E7"/>
    <mergeCell ref="F7:G7"/>
    <mergeCell ref="H7:I7"/>
    <mergeCell ref="J7:K7"/>
    <mergeCell ref="A1:K1"/>
    <mergeCell ref="M1:W1"/>
    <mergeCell ref="M2:W2"/>
    <mergeCell ref="M3:W3"/>
    <mergeCell ref="B6:C6"/>
    <mergeCell ref="D6:E6"/>
    <mergeCell ref="F6:G6"/>
    <mergeCell ref="H6:I6"/>
    <mergeCell ref="J6:K6"/>
    <mergeCell ref="N6:O6"/>
    <mergeCell ref="P6:Q6"/>
    <mergeCell ref="R6:S6"/>
    <mergeCell ref="T6:U6"/>
    <mergeCell ref="V6:W6"/>
  </mergeCells>
  <dataValidations disablePrompts="1" count="2">
    <dataValidation allowBlank="1" showInputMessage="1" showErrorMessage="1" errorTitle="Not Pre-recorded" error="Enter number of views for pre-recorded events only. Click &quot;Cancel&quot; to remove the value." sqref="X15" xr:uid="{796D6A4A-8790-4168-8C90-A821F6D4546E}"/>
    <dataValidation allowBlank="1" showInputMessage="1" showErrorMessage="1" errorTitle="Not Individual Participants" error="You entered attendance for a Individual Participants (self-directed activity) event but selected Group Attending (program). Click Cancel to remove the value." sqref="Y15" xr:uid="{EAC285CA-8C4A-41B9-A1A9-B458E6D0F7A8}"/>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6BC50"/>
  </sheetPr>
  <dimension ref="A1:S28"/>
  <sheetViews>
    <sheetView workbookViewId="0">
      <pane ySplit="1" topLeftCell="A2" activePane="bottomLeft" state="frozen"/>
      <selection activeCell="M9" sqref="M9"/>
      <selection pane="bottomLeft"/>
    </sheetView>
  </sheetViews>
  <sheetFormatPr defaultRowHeight="15"/>
  <cols>
    <col min="1" max="1" width="13.140625" style="66" customWidth="1"/>
    <col min="2" max="2" width="14.28515625" style="62" customWidth="1"/>
    <col min="3" max="3" width="13" style="62" customWidth="1"/>
    <col min="4" max="4" width="46.5703125" style="62" customWidth="1"/>
    <col min="5" max="5" width="25.42578125" style="62" customWidth="1"/>
    <col min="6" max="6" width="21" style="62" customWidth="1"/>
    <col min="7" max="7" width="16.5703125" style="62" customWidth="1"/>
    <col min="8" max="8" width="19.5703125" style="62" customWidth="1"/>
    <col min="9" max="9" width="16.42578125" style="62" customWidth="1"/>
    <col min="10" max="10" width="23" style="62" customWidth="1"/>
    <col min="11" max="12" width="16.42578125" style="62" customWidth="1"/>
    <col min="13" max="13" width="28.28515625" style="62" customWidth="1"/>
    <col min="14" max="14" width="9.7109375" style="62" hidden="1" customWidth="1"/>
    <col min="15" max="15" width="17.28515625" style="62" customWidth="1"/>
    <col min="16" max="16" width="23.7109375" style="62" customWidth="1"/>
    <col min="17" max="17" width="19.140625" style="62" customWidth="1"/>
    <col min="18" max="18" width="13" style="62" customWidth="1"/>
    <col min="19" max="19" width="9" style="62" bestFit="1" customWidth="1"/>
    <col min="20" max="16384" width="9.140625" style="62"/>
  </cols>
  <sheetData>
    <row r="1" spans="1:19" s="63" customFormat="1" ht="87.75" customHeight="1">
      <c r="A1" s="25" t="s">
        <v>45</v>
      </c>
      <c r="B1" s="26" t="s">
        <v>1</v>
      </c>
      <c r="C1" s="26" t="s">
        <v>46</v>
      </c>
      <c r="D1" s="26" t="s">
        <v>47</v>
      </c>
      <c r="E1" s="61" t="s">
        <v>174</v>
      </c>
      <c r="F1" s="61" t="s">
        <v>80</v>
      </c>
      <c r="G1" s="61" t="s">
        <v>102</v>
      </c>
      <c r="H1" s="61" t="s">
        <v>172</v>
      </c>
      <c r="I1" s="61" t="s">
        <v>58</v>
      </c>
      <c r="J1" s="61" t="s">
        <v>104</v>
      </c>
      <c r="K1" s="61" t="s">
        <v>103</v>
      </c>
      <c r="L1" s="61" t="s">
        <v>79</v>
      </c>
      <c r="M1" s="26" t="s">
        <v>55</v>
      </c>
      <c r="N1" s="26" t="s">
        <v>111</v>
      </c>
      <c r="O1" s="26" t="s">
        <v>54</v>
      </c>
      <c r="P1" s="26" t="s">
        <v>85</v>
      </c>
      <c r="Q1" s="26" t="s">
        <v>2</v>
      </c>
      <c r="R1" s="26" t="s">
        <v>56</v>
      </c>
      <c r="S1" s="62"/>
    </row>
    <row r="2" spans="1:19">
      <c r="A2" s="64">
        <v>44937</v>
      </c>
      <c r="B2" s="62" t="s">
        <v>5</v>
      </c>
      <c r="C2" s="62" t="s">
        <v>4</v>
      </c>
      <c r="D2" s="62" t="s">
        <v>6</v>
      </c>
      <c r="E2" s="62" t="s">
        <v>131</v>
      </c>
      <c r="F2" s="65" t="s">
        <v>7</v>
      </c>
      <c r="G2" s="65" t="s">
        <v>89</v>
      </c>
      <c r="H2" s="65"/>
      <c r="I2" s="62">
        <v>17</v>
      </c>
      <c r="M2" s="62" t="s">
        <v>43</v>
      </c>
      <c r="O2" s="62" t="s">
        <v>37</v>
      </c>
    </row>
    <row r="3" spans="1:19">
      <c r="A3" s="64">
        <v>44942</v>
      </c>
      <c r="B3" s="62" t="s">
        <v>9</v>
      </c>
      <c r="C3" s="62" t="s">
        <v>10</v>
      </c>
      <c r="D3" s="62" t="s">
        <v>11</v>
      </c>
      <c r="E3" s="62" t="s">
        <v>132</v>
      </c>
      <c r="F3" s="65" t="s">
        <v>7</v>
      </c>
      <c r="G3" s="65" t="s">
        <v>89</v>
      </c>
      <c r="H3" s="65"/>
      <c r="I3" s="62">
        <v>4</v>
      </c>
      <c r="M3" s="62" t="s">
        <v>8</v>
      </c>
      <c r="O3" s="62" t="s">
        <v>38</v>
      </c>
      <c r="Q3" s="62" t="s">
        <v>36</v>
      </c>
    </row>
    <row r="4" spans="1:19">
      <c r="A4" s="64">
        <v>44943</v>
      </c>
      <c r="B4" s="62" t="s">
        <v>12</v>
      </c>
      <c r="C4" s="62" t="s">
        <v>4</v>
      </c>
      <c r="D4" s="62" t="s">
        <v>78</v>
      </c>
      <c r="E4" s="69" t="s">
        <v>134</v>
      </c>
      <c r="F4" s="65" t="s">
        <v>7</v>
      </c>
      <c r="G4" s="65" t="s">
        <v>89</v>
      </c>
      <c r="H4" s="65"/>
      <c r="I4" s="62">
        <v>32</v>
      </c>
      <c r="M4" s="62" t="s">
        <v>8</v>
      </c>
      <c r="O4" s="62" t="s">
        <v>39</v>
      </c>
      <c r="P4" s="62" t="s">
        <v>34</v>
      </c>
    </row>
    <row r="5" spans="1:19">
      <c r="A5" s="64">
        <v>44944</v>
      </c>
      <c r="B5" s="62" t="s">
        <v>13</v>
      </c>
      <c r="C5" s="62" t="s">
        <v>14</v>
      </c>
      <c r="D5" s="62" t="s">
        <v>15</v>
      </c>
      <c r="E5" s="69" t="s">
        <v>48</v>
      </c>
      <c r="F5" s="65" t="s">
        <v>7</v>
      </c>
      <c r="G5" s="65" t="s">
        <v>89</v>
      </c>
      <c r="H5" s="65" t="s">
        <v>66</v>
      </c>
      <c r="I5" s="62">
        <v>22</v>
      </c>
      <c r="M5" s="62" t="s">
        <v>16</v>
      </c>
      <c r="N5" s="62" t="s">
        <v>66</v>
      </c>
      <c r="O5" s="62" t="s">
        <v>37</v>
      </c>
      <c r="P5" s="62" t="s">
        <v>35</v>
      </c>
      <c r="Q5" s="62" t="s">
        <v>88</v>
      </c>
    </row>
    <row r="6" spans="1:19">
      <c r="A6" s="64">
        <v>44958</v>
      </c>
      <c r="B6" s="62" t="s">
        <v>82</v>
      </c>
      <c r="C6" s="62" t="s">
        <v>0</v>
      </c>
      <c r="D6" s="62" t="s">
        <v>18</v>
      </c>
      <c r="E6" s="62" t="s">
        <v>133</v>
      </c>
      <c r="F6" s="65" t="s">
        <v>81</v>
      </c>
      <c r="G6" s="65" t="s">
        <v>89</v>
      </c>
      <c r="H6" s="65"/>
      <c r="L6" s="62">
        <v>35</v>
      </c>
      <c r="M6" s="62" t="s">
        <v>19</v>
      </c>
      <c r="O6" s="62" t="s">
        <v>38</v>
      </c>
    </row>
    <row r="7" spans="1:19">
      <c r="A7" s="64">
        <v>44958</v>
      </c>
      <c r="B7" s="62" t="s">
        <v>82</v>
      </c>
      <c r="C7" s="62" t="s">
        <v>0</v>
      </c>
      <c r="D7" s="62" t="s">
        <v>65</v>
      </c>
      <c r="E7" s="69" t="s">
        <v>133</v>
      </c>
      <c r="F7" s="65" t="s">
        <v>81</v>
      </c>
      <c r="G7" s="65" t="s">
        <v>89</v>
      </c>
      <c r="H7" s="65"/>
      <c r="L7" s="62">
        <v>54</v>
      </c>
      <c r="M7" s="62" t="s">
        <v>17</v>
      </c>
      <c r="O7" s="62" t="s">
        <v>40</v>
      </c>
    </row>
    <row r="8" spans="1:19">
      <c r="A8" s="64">
        <v>44958</v>
      </c>
      <c r="B8" s="62" t="s">
        <v>82</v>
      </c>
      <c r="C8" s="62" t="s">
        <v>0</v>
      </c>
      <c r="D8" s="62" t="s">
        <v>18</v>
      </c>
      <c r="E8" s="69" t="s">
        <v>48</v>
      </c>
      <c r="F8" s="65" t="s">
        <v>81</v>
      </c>
      <c r="G8" s="65" t="s">
        <v>89</v>
      </c>
      <c r="H8" s="65"/>
      <c r="L8" s="62">
        <v>19</v>
      </c>
      <c r="M8" s="62" t="s">
        <v>19</v>
      </c>
      <c r="O8" s="62" t="s">
        <v>37</v>
      </c>
    </row>
    <row r="9" spans="1:19">
      <c r="A9" s="64">
        <v>44963</v>
      </c>
      <c r="B9" s="62" t="s">
        <v>23</v>
      </c>
      <c r="C9" s="62" t="s">
        <v>24</v>
      </c>
      <c r="D9" s="62" t="s">
        <v>25</v>
      </c>
      <c r="E9" s="69" t="s">
        <v>48</v>
      </c>
      <c r="F9" s="65" t="s">
        <v>7</v>
      </c>
      <c r="G9" s="65" t="s">
        <v>89</v>
      </c>
      <c r="H9" s="65"/>
      <c r="I9" s="62">
        <v>11</v>
      </c>
      <c r="M9" s="62" t="s">
        <v>26</v>
      </c>
      <c r="O9" s="62" t="s">
        <v>41</v>
      </c>
    </row>
    <row r="10" spans="1:19">
      <c r="A10" s="64">
        <v>44991</v>
      </c>
      <c r="B10" s="62" t="s">
        <v>23</v>
      </c>
      <c r="C10" s="62" t="s">
        <v>24</v>
      </c>
      <c r="D10" s="62" t="s">
        <v>25</v>
      </c>
      <c r="E10" s="69" t="s">
        <v>48</v>
      </c>
      <c r="F10" s="65" t="s">
        <v>7</v>
      </c>
      <c r="G10" s="65" t="s">
        <v>90</v>
      </c>
      <c r="H10" s="65"/>
      <c r="I10" s="62">
        <v>10</v>
      </c>
      <c r="J10" s="62">
        <v>48</v>
      </c>
      <c r="M10" s="62" t="s">
        <v>107</v>
      </c>
      <c r="O10" s="62" t="s">
        <v>41</v>
      </c>
      <c r="Q10" s="62" t="s">
        <v>109</v>
      </c>
    </row>
    <row r="11" spans="1:19">
      <c r="A11" s="64">
        <v>45019</v>
      </c>
      <c r="B11" s="62" t="s">
        <v>23</v>
      </c>
      <c r="C11" s="62" t="s">
        <v>24</v>
      </c>
      <c r="D11" s="62" t="s">
        <v>25</v>
      </c>
      <c r="E11" s="69" t="s">
        <v>133</v>
      </c>
      <c r="F11" s="65" t="s">
        <v>7</v>
      </c>
      <c r="G11" s="65" t="s">
        <v>89</v>
      </c>
      <c r="H11" s="65"/>
      <c r="I11" s="62">
        <v>11</v>
      </c>
      <c r="M11" s="62" t="s">
        <v>26</v>
      </c>
      <c r="O11" s="62" t="s">
        <v>41</v>
      </c>
    </row>
    <row r="12" spans="1:19">
      <c r="A12" s="64">
        <v>45047</v>
      </c>
      <c r="B12" s="62" t="s">
        <v>23</v>
      </c>
      <c r="C12" s="62" t="s">
        <v>24</v>
      </c>
      <c r="D12" s="62" t="s">
        <v>25</v>
      </c>
      <c r="E12" s="69" t="s">
        <v>133</v>
      </c>
      <c r="F12" s="65" t="s">
        <v>7</v>
      </c>
      <c r="G12" s="65" t="s">
        <v>90</v>
      </c>
      <c r="H12" s="65"/>
      <c r="I12" s="62">
        <v>8</v>
      </c>
      <c r="J12" s="62">
        <v>50</v>
      </c>
      <c r="M12" s="62" t="s">
        <v>107</v>
      </c>
      <c r="O12" s="62" t="s">
        <v>41</v>
      </c>
      <c r="Q12" s="62" t="s">
        <v>109</v>
      </c>
    </row>
    <row r="13" spans="1:19">
      <c r="A13" s="64">
        <v>45067</v>
      </c>
      <c r="B13" s="62" t="s">
        <v>27</v>
      </c>
      <c r="C13" s="62" t="s">
        <v>28</v>
      </c>
      <c r="D13" s="62" t="s">
        <v>29</v>
      </c>
      <c r="E13" s="62" t="s">
        <v>134</v>
      </c>
      <c r="F13" s="65" t="s">
        <v>7</v>
      </c>
      <c r="G13" s="65" t="s">
        <v>89</v>
      </c>
      <c r="H13" s="65" t="s">
        <v>66</v>
      </c>
      <c r="I13" s="62">
        <v>32</v>
      </c>
      <c r="M13" s="62" t="s">
        <v>8</v>
      </c>
      <c r="N13" s="62" t="s">
        <v>66</v>
      </c>
      <c r="O13" s="62" t="s">
        <v>42</v>
      </c>
      <c r="P13" s="62" t="s">
        <v>161</v>
      </c>
    </row>
    <row r="14" spans="1:19">
      <c r="A14" s="64">
        <v>45068</v>
      </c>
      <c r="B14" s="62" t="s">
        <v>31</v>
      </c>
      <c r="C14" s="62" t="s">
        <v>30</v>
      </c>
      <c r="D14" s="62" t="s">
        <v>29</v>
      </c>
      <c r="E14" s="62" t="s">
        <v>134</v>
      </c>
      <c r="F14" s="65" t="s">
        <v>7</v>
      </c>
      <c r="G14" s="65" t="s">
        <v>89</v>
      </c>
      <c r="H14" s="65" t="s">
        <v>66</v>
      </c>
      <c r="I14" s="62">
        <v>27</v>
      </c>
      <c r="M14" s="62" t="s">
        <v>8</v>
      </c>
      <c r="N14" s="62" t="s">
        <v>66</v>
      </c>
      <c r="O14" s="62" t="s">
        <v>42</v>
      </c>
      <c r="P14" s="62" t="s">
        <v>162</v>
      </c>
    </row>
    <row r="15" spans="1:19">
      <c r="A15" s="64">
        <v>45069</v>
      </c>
      <c r="B15" s="62" t="s">
        <v>32</v>
      </c>
      <c r="C15" s="62" t="s">
        <v>33</v>
      </c>
      <c r="D15" s="62" t="s">
        <v>29</v>
      </c>
      <c r="E15" s="62" t="s">
        <v>134</v>
      </c>
      <c r="F15" s="65" t="s">
        <v>7</v>
      </c>
      <c r="G15" s="65" t="s">
        <v>90</v>
      </c>
      <c r="H15" s="65"/>
      <c r="I15" s="62">
        <v>55</v>
      </c>
      <c r="J15" s="62">
        <v>5</v>
      </c>
      <c r="M15" s="62" t="s">
        <v>107</v>
      </c>
      <c r="O15" s="62" t="s">
        <v>42</v>
      </c>
      <c r="P15" s="62" t="s">
        <v>163</v>
      </c>
    </row>
    <row r="16" spans="1:19">
      <c r="A16" s="64">
        <v>45214</v>
      </c>
      <c r="B16" s="62" t="s">
        <v>82</v>
      </c>
      <c r="C16" s="62" t="s">
        <v>105</v>
      </c>
      <c r="D16" s="62" t="s">
        <v>106</v>
      </c>
      <c r="E16" s="62" t="s">
        <v>134</v>
      </c>
      <c r="F16" s="65" t="s">
        <v>7</v>
      </c>
      <c r="G16" s="65" t="s">
        <v>91</v>
      </c>
      <c r="H16" s="65"/>
      <c r="K16" s="62">
        <v>112</v>
      </c>
      <c r="M16" s="62" t="s">
        <v>110</v>
      </c>
      <c r="O16" s="62" t="s">
        <v>37</v>
      </c>
      <c r="Q16" s="62" t="s">
        <v>108</v>
      </c>
    </row>
    <row r="17" spans="1:17" ht="14.25" customHeight="1">
      <c r="A17" s="64">
        <v>45291</v>
      </c>
      <c r="B17" s="62" t="s">
        <v>82</v>
      </c>
      <c r="C17" s="62" t="s">
        <v>60</v>
      </c>
      <c r="D17" s="62" t="s">
        <v>173</v>
      </c>
      <c r="E17" s="69" t="s">
        <v>131</v>
      </c>
      <c r="F17" s="65" t="s">
        <v>81</v>
      </c>
      <c r="G17" s="65" t="s">
        <v>89</v>
      </c>
      <c r="H17" s="65"/>
      <c r="L17" s="62">
        <v>3</v>
      </c>
      <c r="M17" s="62" t="s">
        <v>16</v>
      </c>
      <c r="O17" s="62" t="s">
        <v>38</v>
      </c>
      <c r="Q17" s="62" t="s">
        <v>62</v>
      </c>
    </row>
    <row r="18" spans="1:17">
      <c r="A18" s="64">
        <v>45291</v>
      </c>
      <c r="B18" s="62" t="s">
        <v>82</v>
      </c>
      <c r="C18" s="62" t="s">
        <v>60</v>
      </c>
      <c r="D18" s="62" t="s">
        <v>63</v>
      </c>
      <c r="E18" s="69" t="s">
        <v>133</v>
      </c>
      <c r="F18" s="65" t="s">
        <v>81</v>
      </c>
      <c r="G18" s="65" t="s">
        <v>89</v>
      </c>
      <c r="H18" s="65"/>
      <c r="L18" s="62">
        <v>4</v>
      </c>
      <c r="M18" s="62" t="s">
        <v>16</v>
      </c>
      <c r="O18" s="62" t="s">
        <v>41</v>
      </c>
      <c r="P18" s="62" t="s">
        <v>64</v>
      </c>
      <c r="Q18" s="62" t="s">
        <v>62</v>
      </c>
    </row>
    <row r="19" spans="1:17" ht="14.25" customHeight="1">
      <c r="A19" s="64">
        <v>45291</v>
      </c>
      <c r="B19" s="62" t="s">
        <v>82</v>
      </c>
      <c r="C19" s="62" t="s">
        <v>60</v>
      </c>
      <c r="D19" s="62" t="s">
        <v>61</v>
      </c>
      <c r="E19" s="69" t="s">
        <v>132</v>
      </c>
      <c r="F19" s="65" t="s">
        <v>81</v>
      </c>
      <c r="G19" s="65" t="s">
        <v>89</v>
      </c>
      <c r="H19" s="65"/>
      <c r="L19" s="62">
        <v>12</v>
      </c>
      <c r="M19" s="62" t="s">
        <v>16</v>
      </c>
      <c r="O19" s="62" t="s">
        <v>38</v>
      </c>
      <c r="Q19" s="62" t="s">
        <v>62</v>
      </c>
    </row>
    <row r="20" spans="1:17" ht="14.25" customHeight="1"/>
    <row r="21" spans="1:17">
      <c r="A21" s="67"/>
    </row>
    <row r="22" spans="1:17">
      <c r="A22" s="67"/>
    </row>
    <row r="23" spans="1:17">
      <c r="A23" s="67"/>
    </row>
    <row r="24" spans="1:17">
      <c r="A24" s="67"/>
    </row>
    <row r="26" spans="1:17">
      <c r="A26" s="68"/>
    </row>
    <row r="27" spans="1:17">
      <c r="A27" s="67"/>
    </row>
    <row r="28" spans="1:17">
      <c r="A28" s="67"/>
    </row>
  </sheetData>
  <dataValidations count="9">
    <dataValidation type="custom" allowBlank="1" showInputMessage="1" showErrorMessage="1" errorTitle="Not Live, Virtual" error="Only enter on-demand (asynchronous) views for recorded live, virtual events. Live attendees (synchronous viewers) should be recorded as Number of Attendees. Click Cancel to remove the value." sqref="K2:K3" xr:uid="{1306FAB8-C039-45D6-B871-42E08BA6ABB5}">
      <formula1>I2="Live, virtual"</formula1>
    </dataValidation>
    <dataValidation allowBlank="1" showInputMessage="1" showErrorMessage="1" errorTitle="Not Group Attending" error="You entered attendance for a Group Attending (program) event but selected Individual Participants (self-directed activity). Click Cancel to remove the value." sqref="I1" xr:uid="{8D2AB3F4-2230-43A5-BF1F-6CA1C619D322}"/>
    <dataValidation allowBlank="1" showInputMessage="1" showErrorMessage="1" errorTitle="Not Live, Virtual" error="Only enter on-demand (asynchronous) views for recorded live, virtual events. Live attendees (synchronous viewers) should be recorded as Number of Attendees. Click Cancel to remove the value." sqref="J1" xr:uid="{E6CEFD24-E3EB-462E-81BF-DA734011BBF7}"/>
    <dataValidation allowBlank="1" showInputMessage="1" showErrorMessage="1" errorTitle="Not Pre-recorded" error="Enter number of views for pre-recorded events only. Click &quot;Cancel&quot; to remove the value." sqref="K1" xr:uid="{087DC7C1-8361-4DDC-BF1B-D650248AE155}"/>
    <dataValidation allowBlank="1" showInputMessage="1" showErrorMessage="1" errorTitle="Not Individual Participants" error="You entered attendance for a Individual Participants (self-directed activity) event but selected Group Attending (program). Click Cancel to remove the value." sqref="L1" xr:uid="{8A9FFD0B-B0FE-4A61-AA38-455848D0A661}"/>
    <dataValidation type="custom" allowBlank="1" showInputMessage="1" showErrorMessage="1" errorTitle="Not Live, Virtual" error="Only enter on-demand (asynchronous) views for recorded live, virtual events. Live attendees (synchronous viewers) should be recorded as Number of Attendees. Click Cancel to remove the value." sqref="J2:J1048576" xr:uid="{E3A6A42E-163C-4F83-AA21-3B2166BDC700}">
      <formula1>G2="Live, virtual"</formula1>
    </dataValidation>
    <dataValidation type="custom" allowBlank="1" showInputMessage="1" showErrorMessage="1" errorTitle="Not Group Attending" error="You entered attendance for a Group Attending (program) event but selected Individual Participants (self-directed activity). Click Cancel to remove the value." sqref="I2:I1048576" xr:uid="{573BBC42-0786-4A98-B83D-93B6FA8C4D2B}">
      <formula1>F2="Group attending"</formula1>
    </dataValidation>
    <dataValidation type="custom" allowBlank="1" showInputMessage="1" showErrorMessage="1" errorTitle="Not Pre-recorded" error="Enter number of views for pre-recorded events only. Click &quot;Cancel&quot; to remove the value." sqref="K4:K1048576" xr:uid="{B9924CDB-8565-43EF-9007-7A3139C5C525}">
      <formula1>G4="Pre-recorded"</formula1>
    </dataValidation>
    <dataValidation type="custom" allowBlank="1" showInputMessage="1" showErrorMessage="1" errorTitle="Not Individual Participants" error="You entered attendance for a Individual Participants (self-directed activity) event but selected Group Attending (program). Click Cancel to remove the value." sqref="L2:L1048576" xr:uid="{F42F8042-AB59-4BFA-AC71-C38D9F66FD41}">
      <formula1>F2="Individual participants"</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58CDAC5-4E25-434C-B5B1-F4C1FF0DFADE}">
          <x14:formula1>
            <xm:f>DataValidation!$D$2:$D$3</xm:f>
          </x14:formula1>
          <xm:sqref>N2:N1048576 H2:H1048576</xm:sqref>
        </x14:dataValidation>
        <x14:dataValidation type="list" allowBlank="1" showInputMessage="1" showErrorMessage="1" xr:uid="{C119C03C-FD67-4B19-AABE-D3D457996A09}">
          <x14:formula1>
            <xm:f>DataValidation!$A$2:$A$6</xm:f>
          </x14:formula1>
          <xm:sqref>E2:E1048576</xm:sqref>
        </x14:dataValidation>
        <x14:dataValidation type="list" allowBlank="1" showInputMessage="1" showErrorMessage="1" xr:uid="{20AAAE1E-36FA-4A40-9B34-629D960A472B}">
          <x14:formula1>
            <xm:f>DataValidation!$C$2:$C$6</xm:f>
          </x14:formula1>
          <xm:sqref>G2:G1048576</xm:sqref>
        </x14:dataValidation>
        <x14:dataValidation type="list" allowBlank="1" showInputMessage="1" showErrorMessage="1" xr:uid="{9936061C-9151-4378-9B84-06731A43675D}">
          <x14:formula1>
            <xm:f>DataValidation!$B$2:$B$3</xm:f>
          </x14:formula1>
          <xm:sqref>F2:F1048576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6BC50"/>
  </sheetPr>
  <dimension ref="A1:Z29"/>
  <sheetViews>
    <sheetView showGridLines="0" workbookViewId="0">
      <selection sqref="A1:K1"/>
    </sheetView>
  </sheetViews>
  <sheetFormatPr defaultRowHeight="15"/>
  <cols>
    <col min="1" max="1" width="20.28515625" customWidth="1"/>
    <col min="2" max="11" width="12.7109375" customWidth="1"/>
    <col min="12" max="12" width="3" customWidth="1"/>
    <col min="13" max="13" width="17.28515625" customWidth="1"/>
    <col min="14" max="23" width="12.7109375" customWidth="1"/>
  </cols>
  <sheetData>
    <row r="1" spans="1:26">
      <c r="A1" s="70" t="s">
        <v>3</v>
      </c>
      <c r="B1" s="70"/>
      <c r="C1" s="70"/>
      <c r="D1" s="70"/>
      <c r="E1" s="70"/>
      <c r="F1" s="70"/>
      <c r="G1" s="70"/>
      <c r="H1" s="70"/>
      <c r="I1" s="70"/>
      <c r="J1" s="70"/>
      <c r="K1" s="70"/>
      <c r="L1" s="31"/>
      <c r="M1" s="70" t="s">
        <v>168</v>
      </c>
      <c r="N1" s="70"/>
      <c r="O1" s="70"/>
      <c r="P1" s="70"/>
      <c r="Q1" s="70"/>
      <c r="R1" s="70"/>
      <c r="S1" s="70"/>
      <c r="T1" s="70"/>
      <c r="U1" s="70"/>
      <c r="V1" s="70"/>
      <c r="W1" s="70"/>
    </row>
    <row r="2" spans="1:26" ht="30.75" customHeight="1">
      <c r="A2" s="42" t="s">
        <v>126</v>
      </c>
      <c r="B2" s="24"/>
      <c r="C2" s="24"/>
      <c r="D2" s="43"/>
      <c r="E2" s="43"/>
      <c r="F2" s="24"/>
      <c r="G2" s="24"/>
      <c r="H2" s="43"/>
      <c r="I2" s="43"/>
      <c r="J2" s="24"/>
      <c r="K2" s="24"/>
      <c r="L2" s="32"/>
      <c r="M2" s="71" t="s">
        <v>169</v>
      </c>
      <c r="N2" s="71"/>
      <c r="O2" s="71"/>
      <c r="P2" s="71"/>
      <c r="Q2" s="71"/>
      <c r="R2" s="71"/>
      <c r="S2" s="71"/>
      <c r="T2" s="71"/>
      <c r="U2" s="71"/>
      <c r="V2" s="71"/>
      <c r="W2" s="72"/>
    </row>
    <row r="3" spans="1:26" ht="30.75" customHeight="1">
      <c r="A3" s="28" t="s">
        <v>94</v>
      </c>
      <c r="B3" s="2"/>
      <c r="C3" s="2"/>
      <c r="D3" s="2"/>
      <c r="E3" s="2"/>
      <c r="F3" s="2"/>
      <c r="G3" s="2"/>
      <c r="H3" s="2"/>
      <c r="I3" s="2"/>
      <c r="J3" s="2"/>
      <c r="K3" s="2"/>
      <c r="L3" s="45"/>
      <c r="M3" s="73" t="s">
        <v>170</v>
      </c>
      <c r="N3" s="74"/>
      <c r="O3" s="74"/>
      <c r="P3" s="74"/>
      <c r="Q3" s="74"/>
      <c r="R3" s="74"/>
      <c r="S3" s="74"/>
      <c r="T3" s="74"/>
      <c r="U3" s="74"/>
      <c r="V3" s="74"/>
      <c r="W3" s="75"/>
    </row>
    <row r="4" spans="1:26">
      <c r="A4" s="7" t="s">
        <v>89</v>
      </c>
      <c r="B4" s="6"/>
      <c r="C4" s="6"/>
      <c r="D4" s="6"/>
      <c r="E4" s="6"/>
      <c r="F4" s="6"/>
      <c r="G4" s="6"/>
      <c r="H4" s="6"/>
      <c r="I4" s="6"/>
      <c r="J4" s="6"/>
      <c r="K4" s="9"/>
      <c r="L4" s="45"/>
      <c r="M4" s="48" t="s">
        <v>89</v>
      </c>
      <c r="N4" s="6"/>
      <c r="O4" s="6"/>
      <c r="P4" s="6"/>
      <c r="Q4" s="6"/>
      <c r="R4" s="6"/>
      <c r="S4" s="6"/>
      <c r="T4" s="6"/>
      <c r="U4" s="6"/>
      <c r="V4" s="6"/>
      <c r="W4" s="46"/>
    </row>
    <row r="5" spans="1:26" ht="15.75" thickBot="1">
      <c r="A5" s="7" t="s">
        <v>7</v>
      </c>
      <c r="B5" s="6" t="s">
        <v>132</v>
      </c>
      <c r="C5" s="6"/>
      <c r="D5" s="6" t="s">
        <v>131</v>
      </c>
      <c r="E5" s="6"/>
      <c r="F5" s="6" t="s">
        <v>48</v>
      </c>
      <c r="G5" s="6"/>
      <c r="H5" s="6" t="s">
        <v>133</v>
      </c>
      <c r="I5" s="6"/>
      <c r="J5" s="6" t="s">
        <v>134</v>
      </c>
      <c r="K5" s="9"/>
      <c r="L5" s="32"/>
      <c r="M5" s="7" t="s">
        <v>7</v>
      </c>
      <c r="N5" s="6" t="s">
        <v>132</v>
      </c>
      <c r="O5" s="6"/>
      <c r="P5" s="6" t="s">
        <v>131</v>
      </c>
      <c r="Q5" s="6"/>
      <c r="R5" s="6" t="s">
        <v>48</v>
      </c>
      <c r="S5" s="6"/>
      <c r="T5" s="6" t="s">
        <v>133</v>
      </c>
      <c r="U5" s="6"/>
      <c r="V5" s="6" t="s">
        <v>134</v>
      </c>
      <c r="W5" s="47"/>
    </row>
    <row r="6" spans="1:26" ht="43.5" customHeight="1" thickBot="1">
      <c r="A6" s="3"/>
      <c r="B6" s="76" t="s">
        <v>130</v>
      </c>
      <c r="C6" s="77"/>
      <c r="D6" s="76" t="s">
        <v>139</v>
      </c>
      <c r="E6" s="77"/>
      <c r="F6" s="76" t="s">
        <v>140</v>
      </c>
      <c r="G6" s="77"/>
      <c r="H6" s="76" t="s">
        <v>141</v>
      </c>
      <c r="I6" s="77"/>
      <c r="J6" s="76" t="s">
        <v>142</v>
      </c>
      <c r="K6" s="78"/>
      <c r="L6" s="32"/>
      <c r="M6" s="3"/>
      <c r="N6" s="76" t="s">
        <v>137</v>
      </c>
      <c r="O6" s="77"/>
      <c r="P6" s="76" t="s">
        <v>151</v>
      </c>
      <c r="Q6" s="77"/>
      <c r="R6" s="76" t="s">
        <v>152</v>
      </c>
      <c r="S6" s="77"/>
      <c r="T6" s="76" t="s">
        <v>153</v>
      </c>
      <c r="U6" s="77"/>
      <c r="V6" s="76" t="s">
        <v>138</v>
      </c>
      <c r="W6" s="77"/>
    </row>
    <row r="7" spans="1:26" ht="49.5" customHeight="1" thickBot="1">
      <c r="A7" s="4" t="s">
        <v>92</v>
      </c>
      <c r="B7" s="79">
        <f>COUNTIFS(EventTrackerEXAMPLE!$E:$E,AnnualReportSummaryEXAMPLE!B5,EventTrackerEXAMPLE!$F:$F,AnnualReportSummaryEXAMPLE!$A5,EventTrackerEXAMPLE!$G:$G,AnnualReportSummaryEXAMPLE!$A4)</f>
        <v>1</v>
      </c>
      <c r="C7" s="80"/>
      <c r="D7" s="79">
        <f>COUNTIFS(EventTrackerEXAMPLE!$E:$E,AnnualReportSummaryEXAMPLE!D5,EventTrackerEXAMPLE!$F:$F,AnnualReportSummaryEXAMPLE!$A5,EventTrackerEXAMPLE!$G:$G,AnnualReportSummaryEXAMPLE!$A4)</f>
        <v>1</v>
      </c>
      <c r="E7" s="80"/>
      <c r="F7" s="79">
        <f>COUNTIFS(EventTrackerEXAMPLE!$E:$E,AnnualReportSummaryEXAMPLE!F5,EventTrackerEXAMPLE!$F:$F,AnnualReportSummaryEXAMPLE!$A5,EventTrackerEXAMPLE!$G:$G,AnnualReportSummaryEXAMPLE!$A4)</f>
        <v>2</v>
      </c>
      <c r="G7" s="80"/>
      <c r="H7" s="79">
        <f>COUNTIFS(EventTrackerEXAMPLE!$E:$E,AnnualReportSummaryEXAMPLE!H5,EventTrackerEXAMPLE!$F:$F,AnnualReportSummaryEXAMPLE!$A5,EventTrackerEXAMPLE!$G:$G,AnnualReportSummaryEXAMPLE!$A4)</f>
        <v>1</v>
      </c>
      <c r="I7" s="80"/>
      <c r="J7" s="79">
        <f>COUNTIFS(EventTrackerEXAMPLE!$E:$E,AnnualReportSummaryEXAMPLE!J5,EventTrackerEXAMPLE!$F:$F,AnnualReportSummaryEXAMPLE!$A5,EventTrackerEXAMPLE!$G:$G,AnnualReportSummaryEXAMPLE!$A4)</f>
        <v>3</v>
      </c>
      <c r="K7" s="80"/>
      <c r="L7" s="32"/>
      <c r="M7" s="4" t="s">
        <v>127</v>
      </c>
      <c r="N7" s="79">
        <f>B7+B15</f>
        <v>1</v>
      </c>
      <c r="O7" s="80"/>
      <c r="P7" s="79">
        <f>D7+D15</f>
        <v>1</v>
      </c>
      <c r="Q7" s="80"/>
      <c r="R7" s="79">
        <f>F7+F15</f>
        <v>3</v>
      </c>
      <c r="S7" s="80"/>
      <c r="T7" s="79">
        <f>H7+H15</f>
        <v>2</v>
      </c>
      <c r="U7" s="80"/>
      <c r="V7" s="79">
        <f>J7+J15</f>
        <v>4</v>
      </c>
      <c r="W7" s="80"/>
    </row>
    <row r="8" spans="1:26" ht="49.5" customHeight="1" thickBot="1">
      <c r="A8" s="4" t="s">
        <v>93</v>
      </c>
      <c r="B8" s="5" t="s">
        <v>51</v>
      </c>
      <c r="C8" s="8">
        <f>SUMIFS(EventTrackerEXAMPLE!$I:$I,EventTrackerEXAMPLE!$E:$E,AnnualReportSummaryEXAMPLE!B5,EventTrackerEXAMPLE!$F:$F,AnnualReportSummaryEXAMPLE!$A5,EventTrackerEXAMPLE!$G:$G,AnnualReportSummaryEXAMPLE!$A4)</f>
        <v>4</v>
      </c>
      <c r="D8" s="5" t="s">
        <v>51</v>
      </c>
      <c r="E8" s="8">
        <f>SUMIFS(EventTrackerEXAMPLE!$I:$I,EventTrackerEXAMPLE!$E:$E,AnnualReportSummaryEXAMPLE!D5,EventTrackerEXAMPLE!$F:$F,AnnualReportSummaryEXAMPLE!$A5,EventTrackerEXAMPLE!$G:$G,AnnualReportSummaryEXAMPLE!$A4)</f>
        <v>17</v>
      </c>
      <c r="F8" s="5" t="s">
        <v>51</v>
      </c>
      <c r="G8" s="8">
        <f>SUMIFS(EventTrackerEXAMPLE!$I:$I,EventTrackerEXAMPLE!$E:$E,AnnualReportSummaryEXAMPLE!F5,EventTrackerEXAMPLE!$F:$F,AnnualReportSummaryEXAMPLE!$A5,EventTrackerEXAMPLE!$G:$G,AnnualReportSummaryEXAMPLE!$A4)</f>
        <v>33</v>
      </c>
      <c r="H8" s="5" t="s">
        <v>51</v>
      </c>
      <c r="I8" s="8">
        <f>SUMIFS(EventTrackerEXAMPLE!$I:$I,EventTrackerEXAMPLE!$E:$E,AnnualReportSummaryEXAMPLE!H5,EventTrackerEXAMPLE!$F:$F,AnnualReportSummaryEXAMPLE!$A5,EventTrackerEXAMPLE!$G:$G,AnnualReportSummaryEXAMPLE!$A4)</f>
        <v>11</v>
      </c>
      <c r="J8" s="5" t="s">
        <v>51</v>
      </c>
      <c r="K8" s="8">
        <f>SUMIFS(EventTrackerEXAMPLE!$I:$I,EventTrackerEXAMPLE!$E:$E,AnnualReportSummaryEXAMPLE!J5,EventTrackerEXAMPLE!$F:$F,AnnualReportSummaryEXAMPLE!$A5,EventTrackerEXAMPLE!$G:$G,AnnualReportSummaryEXAMPLE!$A4)</f>
        <v>91</v>
      </c>
      <c r="L8" s="32"/>
      <c r="M8" s="4" t="s">
        <v>128</v>
      </c>
      <c r="N8" s="5" t="s">
        <v>51</v>
      </c>
      <c r="O8" s="8">
        <f>C8+C16</f>
        <v>4</v>
      </c>
      <c r="P8" s="5" t="s">
        <v>51</v>
      </c>
      <c r="Q8" s="8">
        <f>E8+E16</f>
        <v>17</v>
      </c>
      <c r="R8" s="5" t="s">
        <v>51</v>
      </c>
      <c r="S8" s="8">
        <f>G8+G16</f>
        <v>43</v>
      </c>
      <c r="T8" s="5" t="s">
        <v>51</v>
      </c>
      <c r="U8" s="8">
        <f>I8+I16</f>
        <v>19</v>
      </c>
      <c r="V8" s="5" t="s">
        <v>51</v>
      </c>
      <c r="W8" s="8">
        <f>K8+K16</f>
        <v>146</v>
      </c>
    </row>
    <row r="9" spans="1:26" ht="15" customHeight="1">
      <c r="A9" s="2"/>
      <c r="B9" s="2"/>
      <c r="C9" s="2"/>
      <c r="D9" s="2"/>
      <c r="E9" s="2"/>
      <c r="F9" s="2"/>
      <c r="G9" s="2"/>
      <c r="H9" s="2"/>
      <c r="I9" s="2"/>
      <c r="J9" s="2"/>
      <c r="K9" s="2"/>
      <c r="L9" s="32"/>
      <c r="W9" s="52"/>
    </row>
    <row r="10" spans="1:26" ht="15" customHeight="1">
      <c r="A10" s="2"/>
      <c r="B10" s="2"/>
      <c r="C10" s="2"/>
      <c r="D10" s="2"/>
      <c r="E10" s="2"/>
      <c r="F10" s="2"/>
      <c r="G10" s="2"/>
      <c r="H10" s="2"/>
      <c r="I10" s="2"/>
      <c r="J10" s="2"/>
      <c r="K10" s="2"/>
      <c r="L10" s="32"/>
      <c r="W10" s="53"/>
    </row>
    <row r="11" spans="1:26">
      <c r="A11" s="28" t="s">
        <v>95</v>
      </c>
      <c r="B11" s="2"/>
      <c r="C11" s="2"/>
      <c r="D11" s="2"/>
      <c r="E11" s="2"/>
      <c r="F11" s="2"/>
      <c r="G11" s="2"/>
      <c r="H11" s="2"/>
      <c r="I11" s="2"/>
      <c r="J11" s="2"/>
      <c r="K11" s="2"/>
      <c r="L11" s="32"/>
      <c r="M11" s="28" t="s">
        <v>175</v>
      </c>
      <c r="W11" s="53"/>
    </row>
    <row r="12" spans="1:26">
      <c r="A12" s="7" t="s">
        <v>90</v>
      </c>
      <c r="B12" s="6"/>
      <c r="C12" s="6"/>
      <c r="D12" s="6"/>
      <c r="E12" s="6"/>
      <c r="F12" s="6"/>
      <c r="G12" s="6"/>
      <c r="H12" s="6"/>
      <c r="I12" s="6"/>
      <c r="J12" s="6"/>
      <c r="K12" s="9"/>
      <c r="L12" s="32"/>
      <c r="M12" s="7" t="s">
        <v>89</v>
      </c>
      <c r="N12" s="6"/>
      <c r="O12" s="6"/>
      <c r="P12" s="6"/>
      <c r="Q12" s="6"/>
      <c r="R12" s="6"/>
      <c r="S12" s="6"/>
      <c r="T12" s="6"/>
      <c r="U12" s="6"/>
      <c r="V12" s="6"/>
      <c r="W12" s="46"/>
    </row>
    <row r="13" spans="1:26" ht="15.75" thickBot="1">
      <c r="A13" s="7" t="s">
        <v>7</v>
      </c>
      <c r="B13" s="6" t="s">
        <v>132</v>
      </c>
      <c r="C13" s="6"/>
      <c r="D13" s="6" t="s">
        <v>131</v>
      </c>
      <c r="E13" s="6"/>
      <c r="F13" s="6" t="s">
        <v>48</v>
      </c>
      <c r="G13" s="6"/>
      <c r="H13" s="6" t="s">
        <v>133</v>
      </c>
      <c r="I13" s="6"/>
      <c r="J13" s="6" t="s">
        <v>134</v>
      </c>
      <c r="K13" s="9"/>
      <c r="L13" s="32"/>
      <c r="M13" s="7" t="s">
        <v>7</v>
      </c>
      <c r="N13" s="6" t="s">
        <v>132</v>
      </c>
      <c r="O13" s="6"/>
      <c r="P13" s="6" t="s">
        <v>66</v>
      </c>
      <c r="Q13" s="6"/>
      <c r="R13" s="6" t="s">
        <v>48</v>
      </c>
      <c r="S13" s="6"/>
      <c r="T13" s="6" t="s">
        <v>133</v>
      </c>
      <c r="U13" s="6"/>
      <c r="V13" s="6" t="s">
        <v>134</v>
      </c>
      <c r="W13" s="47"/>
    </row>
    <row r="14" spans="1:26" ht="43.5" customHeight="1" thickBot="1">
      <c r="A14" s="3"/>
      <c r="B14" s="76" t="s">
        <v>135</v>
      </c>
      <c r="C14" s="77"/>
      <c r="D14" s="76" t="s">
        <v>143</v>
      </c>
      <c r="E14" s="77"/>
      <c r="F14" s="76" t="s">
        <v>144</v>
      </c>
      <c r="G14" s="77"/>
      <c r="H14" s="76" t="s">
        <v>145</v>
      </c>
      <c r="I14" s="77"/>
      <c r="J14" s="76" t="s">
        <v>146</v>
      </c>
      <c r="K14" s="78"/>
      <c r="L14" s="32"/>
      <c r="M14" s="3"/>
      <c r="N14" s="76" t="s">
        <v>176</v>
      </c>
      <c r="O14" s="77"/>
      <c r="P14" s="76" t="s">
        <v>177</v>
      </c>
      <c r="Q14" s="77"/>
      <c r="R14" s="76" t="s">
        <v>178</v>
      </c>
      <c r="S14" s="77"/>
      <c r="T14" s="54"/>
      <c r="U14" s="55"/>
      <c r="V14" s="55"/>
      <c r="W14" s="29"/>
      <c r="X14" s="36"/>
      <c r="Y14" s="36"/>
      <c r="Z14" s="36"/>
    </row>
    <row r="15" spans="1:26" ht="48.75" customHeight="1" thickBot="1">
      <c r="A15" s="4" t="s">
        <v>96</v>
      </c>
      <c r="B15" s="79">
        <f>COUNTIFS(EventTrackerEXAMPLE!$E:$E,AnnualReportSummaryEXAMPLE!B13,EventTrackerEXAMPLE!$G:$G,AnnualReportSummaryEXAMPLE!$A12,EventTrackerEXAMPLE!$F:$F,AnnualReportSummaryEXAMPLE!$A13)</f>
        <v>0</v>
      </c>
      <c r="C15" s="80"/>
      <c r="D15" s="79">
        <f>COUNTIFS(EventTrackerEXAMPLE!$E:$E,AnnualReportSummaryEXAMPLE!D13,EventTrackerEXAMPLE!$G:$G,AnnualReportSummaryEXAMPLE!$A12,EventTrackerEXAMPLE!$F:$F,AnnualReportSummaryEXAMPLE!$A13)</f>
        <v>0</v>
      </c>
      <c r="E15" s="80"/>
      <c r="F15" s="79">
        <f>COUNTIFS(EventTrackerEXAMPLE!$E:$E,AnnualReportSummaryEXAMPLE!F13,EventTrackerEXAMPLE!$G:$G,AnnualReportSummaryEXAMPLE!$A12,EventTrackerEXAMPLE!$F:$F,AnnualReportSummaryEXAMPLE!$A13)</f>
        <v>1</v>
      </c>
      <c r="G15" s="80"/>
      <c r="H15" s="79">
        <f>COUNTIFS(EventTrackerEXAMPLE!$E:$E,AnnualReportSummaryEXAMPLE!H13,EventTrackerEXAMPLE!$G:$G,AnnualReportSummaryEXAMPLE!$A12,EventTrackerEXAMPLE!$F:$F,AnnualReportSummaryEXAMPLE!$A13)</f>
        <v>1</v>
      </c>
      <c r="I15" s="80"/>
      <c r="J15" s="79">
        <f>COUNTIFS(EventTrackerEXAMPLE!$E:$E,AnnualReportSummaryEXAMPLE!J13,EventTrackerEXAMPLE!$G:$G,AnnualReportSummaryEXAMPLE!$A12,EventTrackerEXAMPLE!$F:$F,AnnualReportSummaryEXAMPLE!$A13)</f>
        <v>1</v>
      </c>
      <c r="K15" s="80"/>
      <c r="L15" s="32"/>
      <c r="M15" s="4" t="s">
        <v>127</v>
      </c>
      <c r="N15" s="79">
        <f>B7+D7+F7+H7+J7-P15</f>
        <v>5</v>
      </c>
      <c r="O15" s="80"/>
      <c r="P15" s="79">
        <f>COUNTIFS(EventTrackerEXAMPLE!$H:$H,AnnualReportSummaryEXAMPLE!P13,EventTrackerEXAMPLE!$F:$F,AnnualReportSummaryEXAMPLE!$M13,EventTrackerEXAMPLE!$G:$G,AnnualReportSummaryEXAMPLE!$M12)</f>
        <v>3</v>
      </c>
      <c r="Q15" s="80"/>
      <c r="R15" s="79">
        <f>B15+D15+F15+H15+J15</f>
        <v>3</v>
      </c>
      <c r="S15" s="80"/>
      <c r="T15" s="54"/>
      <c r="U15" s="55"/>
      <c r="V15" s="55"/>
      <c r="W15" s="29"/>
      <c r="X15" s="37"/>
      <c r="Y15" s="37"/>
      <c r="Z15" s="36"/>
    </row>
    <row r="16" spans="1:26" ht="48.75" customHeight="1" thickBot="1">
      <c r="A16" s="4" t="s">
        <v>97</v>
      </c>
      <c r="B16" s="5" t="s">
        <v>51</v>
      </c>
      <c r="C16" s="8">
        <f>SUMIFS(EventTrackerEXAMPLE!$I:$I,EventTrackerEXAMPLE!$E:$E,AnnualReportSummaryEXAMPLE!B13,EventTrackerEXAMPLE!$F:$F,AnnualReportSummaryEXAMPLE!$A13,EventTrackerEXAMPLE!$G:$G,AnnualReportSummaryEXAMPLE!$A12)</f>
        <v>0</v>
      </c>
      <c r="D16" s="5" t="s">
        <v>51</v>
      </c>
      <c r="E16" s="8">
        <f>SUMIFS(EventTrackerEXAMPLE!$I:$I,EventTrackerEXAMPLE!$E:$E,AnnualReportSummaryEXAMPLE!D13,EventTrackerEXAMPLE!$F:$F,AnnualReportSummaryEXAMPLE!$A13,EventTrackerEXAMPLE!$G:$G,AnnualReportSummaryEXAMPLE!$A12)</f>
        <v>0</v>
      </c>
      <c r="F16" s="5" t="s">
        <v>51</v>
      </c>
      <c r="G16" s="8">
        <f>SUMIFS(EventTrackerEXAMPLE!$I:$I,EventTrackerEXAMPLE!$E:$E,AnnualReportSummaryEXAMPLE!F13,EventTrackerEXAMPLE!$F:$F,AnnualReportSummaryEXAMPLE!$A13,EventTrackerEXAMPLE!$G:$G,AnnualReportSummaryEXAMPLE!$A12)</f>
        <v>10</v>
      </c>
      <c r="H16" s="5" t="s">
        <v>51</v>
      </c>
      <c r="I16" s="8">
        <f>SUMIFS(EventTrackerEXAMPLE!$I:$I,EventTrackerEXAMPLE!$E:$E,AnnualReportSummaryEXAMPLE!H13,EventTrackerEXAMPLE!$F:$F,AnnualReportSummaryEXAMPLE!$A13,EventTrackerEXAMPLE!$G:$G,AnnualReportSummaryEXAMPLE!$A12)</f>
        <v>8</v>
      </c>
      <c r="J16" s="5" t="s">
        <v>51</v>
      </c>
      <c r="K16" s="8">
        <f>SUMIFS(EventTrackerEXAMPLE!$I:$I,EventTrackerEXAMPLE!$E:$E,AnnualReportSummaryEXAMPLE!J13,EventTrackerEXAMPLE!$F:$F,AnnualReportSummaryEXAMPLE!$A13,EventTrackerEXAMPLE!$G:$G,AnnualReportSummaryEXAMPLE!$A12)</f>
        <v>55</v>
      </c>
      <c r="L16" s="32"/>
      <c r="M16" s="4" t="s">
        <v>171</v>
      </c>
      <c r="N16" s="79">
        <f>C8+E8+G8+I8+K8-P16</f>
        <v>75</v>
      </c>
      <c r="O16" s="80"/>
      <c r="P16" s="79">
        <f>SUMIFS(EventTrackerEXAMPLE!$I:$I,EventTrackerEXAMPLE!$H:$H,AnnualReportSummaryEXAMPLE!P13,EventTrackerEXAMPLE!$F:$F,AnnualReportSummaryEXAMPLE!$M13,EventTrackerEXAMPLE!$G:$G,AnnualReportSummaryEXAMPLE!$M12)</f>
        <v>81</v>
      </c>
      <c r="Q16" s="80"/>
      <c r="R16" s="79">
        <f>C16+E16+G16+I16+K16</f>
        <v>73</v>
      </c>
      <c r="S16" s="80"/>
      <c r="T16" s="54"/>
      <c r="U16" s="55"/>
      <c r="V16" s="55"/>
      <c r="W16" s="29"/>
    </row>
    <row r="17" spans="1:23" ht="89.25" customHeight="1" thickBot="1">
      <c r="A17" s="4" t="s">
        <v>98</v>
      </c>
      <c r="B17" s="5" t="s">
        <v>51</v>
      </c>
      <c r="C17" s="8">
        <f>SUMIFS(EventTrackerEXAMPLE!$J:$J,EventTrackerEXAMPLE!$E:$E,AnnualReportSummaryEXAMPLE!B13,EventTrackerEXAMPLE!$F:$F,AnnualReportSummaryEXAMPLE!$A13,EventTrackerEXAMPLE!$G:$G,AnnualReportSummaryEXAMPLE!$A12)</f>
        <v>0</v>
      </c>
      <c r="D17" s="5" t="s">
        <v>51</v>
      </c>
      <c r="E17" s="8">
        <f>SUMIFS(EventTrackerEXAMPLE!$J:$J,EventTrackerEXAMPLE!$E:$E,AnnualReportSummaryEXAMPLE!D13,EventTrackerEXAMPLE!$F:$F,AnnualReportSummaryEXAMPLE!$A13,EventTrackerEXAMPLE!$G:$G,AnnualReportSummaryEXAMPLE!$A12)</f>
        <v>0</v>
      </c>
      <c r="F17" s="5" t="s">
        <v>51</v>
      </c>
      <c r="G17" s="8">
        <f>SUMIFS(EventTrackerEXAMPLE!$J:$J,EventTrackerEXAMPLE!$E:$E,AnnualReportSummaryEXAMPLE!F13,EventTrackerEXAMPLE!$F:$F,AnnualReportSummaryEXAMPLE!$A13,EventTrackerEXAMPLE!$G:$G,AnnualReportSummaryEXAMPLE!$A12)</f>
        <v>48</v>
      </c>
      <c r="H17" s="5" t="s">
        <v>51</v>
      </c>
      <c r="I17" s="8">
        <f>SUMIFS(EventTrackerEXAMPLE!$J:$J,EventTrackerEXAMPLE!$E:$E,AnnualReportSummaryEXAMPLE!H13,EventTrackerEXAMPLE!$F:$F,AnnualReportSummaryEXAMPLE!$A13,EventTrackerEXAMPLE!$G:$G,AnnualReportSummaryEXAMPLE!$A12)</f>
        <v>50</v>
      </c>
      <c r="J17" s="5" t="s">
        <v>51</v>
      </c>
      <c r="K17" s="8">
        <f>SUMIFS(EventTrackerEXAMPLE!$J:$J,EventTrackerEXAMPLE!$E:$E,AnnualReportSummaryEXAMPLE!J13,EventTrackerEXAMPLE!$F:$F,AnnualReportSummaryEXAMPLE!$A13,EventTrackerEXAMPLE!$G:$G,AnnualReportSummaryEXAMPLE!$A12)</f>
        <v>5</v>
      </c>
      <c r="L17" s="32"/>
    </row>
    <row r="18" spans="1:23" ht="15" customHeight="1">
      <c r="A18" s="49"/>
      <c r="B18" s="50"/>
      <c r="C18" s="51"/>
      <c r="D18" s="50"/>
      <c r="E18" s="51"/>
      <c r="F18" s="50"/>
      <c r="G18" s="51"/>
      <c r="H18" s="50"/>
      <c r="I18" s="51"/>
      <c r="J18" s="50"/>
      <c r="K18" s="51"/>
      <c r="L18" s="32"/>
    </row>
    <row r="19" spans="1:23" ht="29.25" customHeight="1">
      <c r="A19" s="2"/>
      <c r="B19" s="2"/>
      <c r="C19" s="2"/>
      <c r="D19" s="2"/>
      <c r="E19" s="2"/>
      <c r="F19" s="2"/>
      <c r="G19" s="2"/>
      <c r="H19" s="2"/>
      <c r="I19" s="2"/>
      <c r="J19" s="2"/>
      <c r="K19" s="2"/>
      <c r="L19" s="32"/>
      <c r="M19" s="81" t="s">
        <v>49</v>
      </c>
      <c r="N19" s="82"/>
      <c r="O19" s="82"/>
      <c r="P19" s="82"/>
      <c r="Q19" s="82"/>
      <c r="R19" s="82"/>
      <c r="S19" s="82"/>
      <c r="T19" s="82"/>
      <c r="U19" s="82"/>
      <c r="V19" s="82"/>
      <c r="W19" s="83"/>
    </row>
    <row r="20" spans="1:23">
      <c r="A20" s="28" t="s">
        <v>101</v>
      </c>
      <c r="B20" s="2"/>
      <c r="C20" s="2"/>
      <c r="D20" s="2"/>
      <c r="E20" s="2"/>
      <c r="F20" s="2"/>
      <c r="G20" s="2"/>
      <c r="H20" s="2"/>
      <c r="I20" s="2"/>
      <c r="J20" s="2"/>
      <c r="K20" s="2"/>
      <c r="L20" s="32"/>
      <c r="M20" s="56" t="s">
        <v>50</v>
      </c>
      <c r="N20" s="57"/>
      <c r="O20" s="57"/>
      <c r="P20" s="57"/>
      <c r="Q20" s="57"/>
      <c r="R20" s="57"/>
      <c r="S20" s="57"/>
      <c r="T20" s="57"/>
      <c r="U20" s="57"/>
      <c r="V20" s="57"/>
      <c r="W20" s="58"/>
    </row>
    <row r="21" spans="1:23" ht="15.75" thickBot="1">
      <c r="A21" s="7" t="s">
        <v>91</v>
      </c>
      <c r="B21" s="6" t="s">
        <v>132</v>
      </c>
      <c r="C21" s="6"/>
      <c r="D21" s="6" t="s">
        <v>131</v>
      </c>
      <c r="E21" s="6"/>
      <c r="F21" s="6" t="s">
        <v>48</v>
      </c>
      <c r="G21" s="6"/>
      <c r="H21" s="6" t="s">
        <v>133</v>
      </c>
      <c r="I21" s="6"/>
      <c r="J21" s="6" t="s">
        <v>134</v>
      </c>
      <c r="K21" s="9"/>
      <c r="L21" s="32"/>
      <c r="M21" s="59" t="s">
        <v>81</v>
      </c>
      <c r="N21" s="60" t="s">
        <v>132</v>
      </c>
      <c r="O21" s="60"/>
      <c r="P21" s="60" t="s">
        <v>131</v>
      </c>
      <c r="Q21" s="60"/>
      <c r="R21" s="60" t="s">
        <v>48</v>
      </c>
      <c r="S21" s="60"/>
      <c r="T21" s="60" t="s">
        <v>133</v>
      </c>
      <c r="U21" s="60"/>
      <c r="V21" s="60" t="s">
        <v>134</v>
      </c>
      <c r="W21" s="47"/>
    </row>
    <row r="22" spans="1:23" ht="48" customHeight="1" thickBot="1">
      <c r="A22" s="3"/>
      <c r="B22" s="76" t="s">
        <v>136</v>
      </c>
      <c r="C22" s="77"/>
      <c r="D22" s="76" t="s">
        <v>147</v>
      </c>
      <c r="E22" s="77"/>
      <c r="F22" s="76" t="s">
        <v>148</v>
      </c>
      <c r="G22" s="77"/>
      <c r="H22" s="76" t="s">
        <v>149</v>
      </c>
      <c r="I22" s="77"/>
      <c r="J22" s="76" t="s">
        <v>150</v>
      </c>
      <c r="K22" s="78"/>
      <c r="L22" s="32"/>
      <c r="M22" s="29"/>
      <c r="N22" s="76" t="s">
        <v>155</v>
      </c>
      <c r="O22" s="77"/>
      <c r="P22" s="76" t="s">
        <v>154</v>
      </c>
      <c r="Q22" s="77"/>
      <c r="R22" s="76" t="s">
        <v>156</v>
      </c>
      <c r="S22" s="77"/>
      <c r="T22" s="76" t="s">
        <v>157</v>
      </c>
      <c r="U22" s="77"/>
      <c r="V22" s="76" t="s">
        <v>158</v>
      </c>
      <c r="W22" s="77"/>
    </row>
    <row r="23" spans="1:23" ht="48" customHeight="1" thickBot="1">
      <c r="A23" s="4" t="s">
        <v>99</v>
      </c>
      <c r="B23" s="79">
        <f>COUNTIFS(EventTrackerEXAMPLE!$E:$E,AnnualReportSummaryEXAMPLE!B21,EventTrackerEXAMPLE!$G:$G,AnnualReportSummaryEXAMPLE!$A21)</f>
        <v>0</v>
      </c>
      <c r="C23" s="80"/>
      <c r="D23" s="79">
        <f>COUNTIFS(EventTrackerEXAMPLE!$E:$E,AnnualReportSummaryEXAMPLE!D21,EventTrackerEXAMPLE!$G:$G,AnnualReportSummaryEXAMPLE!$A21)</f>
        <v>0</v>
      </c>
      <c r="E23" s="80"/>
      <c r="F23" s="79">
        <f>COUNTIFS(EventTrackerEXAMPLE!$E:$E,AnnualReportSummaryEXAMPLE!F21,EventTrackerEXAMPLE!$G:$G,AnnualReportSummaryEXAMPLE!$A21)</f>
        <v>0</v>
      </c>
      <c r="G23" s="80"/>
      <c r="H23" s="79">
        <f>COUNTIFS(EventTrackerEXAMPLE!$E:$E,AnnualReportSummaryEXAMPLE!H21,EventTrackerEXAMPLE!$G:$G,AnnualReportSummaryEXAMPLE!$A21)</f>
        <v>0</v>
      </c>
      <c r="I23" s="80"/>
      <c r="J23" s="79">
        <f>COUNTIFS(EventTrackerEXAMPLE!$E:$E,AnnualReportSummaryEXAMPLE!J21,EventTrackerEXAMPLE!$G:$G,AnnualReportSummaryEXAMPLE!$A21)</f>
        <v>1</v>
      </c>
      <c r="K23" s="80"/>
      <c r="L23" s="32"/>
      <c r="M23" s="30" t="s">
        <v>52</v>
      </c>
      <c r="N23" s="79">
        <f>COUNTIFS(EventTrackerEXAMPLE!$E:$E,AnnualReportSummaryEXAMPLE!N21,EventTrackerEXAMPLE!$F:$F,AnnualReportSummaryEXAMPLE!$M21)</f>
        <v>1</v>
      </c>
      <c r="O23" s="80"/>
      <c r="P23" s="79">
        <f>COUNTIFS(EventTrackerEXAMPLE!$E:$E,AnnualReportSummaryEXAMPLE!P21,EventTrackerEXAMPLE!$F:$F,AnnualReportSummaryEXAMPLE!$M21)</f>
        <v>1</v>
      </c>
      <c r="Q23" s="80"/>
      <c r="R23" s="79">
        <f>COUNTIFS(EventTrackerEXAMPLE!$E:$E,AnnualReportSummaryEXAMPLE!R21,EventTrackerEXAMPLE!$F:$F,AnnualReportSummaryEXAMPLE!$M21)</f>
        <v>1</v>
      </c>
      <c r="S23" s="80"/>
      <c r="T23" s="79">
        <f>COUNTIFS(EventTrackerEXAMPLE!$E:$E,AnnualReportSummaryEXAMPLE!T21,EventTrackerEXAMPLE!$F:$F,AnnualReportSummaryEXAMPLE!$M21)</f>
        <v>3</v>
      </c>
      <c r="U23" s="80"/>
      <c r="V23" s="79">
        <f>COUNTIFS(EventTrackerEXAMPLE!$E:$E,AnnualReportSummaryEXAMPLE!V21,EventTrackerEXAMPLE!$F:$F,AnnualReportSummaryEXAMPLE!$M21)</f>
        <v>0</v>
      </c>
      <c r="W23" s="80"/>
    </row>
    <row r="24" spans="1:23" ht="48" customHeight="1" thickBot="1">
      <c r="A24" s="4" t="s">
        <v>100</v>
      </c>
      <c r="B24" s="5" t="s">
        <v>51</v>
      </c>
      <c r="C24" s="8">
        <f>SUMIFS(EventTrackerEXAMPLE!$K:$K,EventTrackerEXAMPLE!$E:$E,AnnualReportSummaryEXAMPLE!B21,EventTrackerEXAMPLE!$G:$G,AnnualReportSummaryEXAMPLE!$A21)</f>
        <v>0</v>
      </c>
      <c r="D24" s="5" t="s">
        <v>51</v>
      </c>
      <c r="E24" s="8">
        <f>SUMIFS(EventTrackerEXAMPLE!$K:$K,EventTrackerEXAMPLE!$E:$E,AnnualReportSummaryEXAMPLE!D21,EventTrackerEXAMPLE!$G:$G,AnnualReportSummaryEXAMPLE!$A21)</f>
        <v>0</v>
      </c>
      <c r="F24" s="5" t="s">
        <v>51</v>
      </c>
      <c r="G24" s="8">
        <f>SUMIFS(EventTrackerEXAMPLE!$K:$K,EventTrackerEXAMPLE!$E:$E,AnnualReportSummaryEXAMPLE!F21,EventTrackerEXAMPLE!$G:$G,AnnualReportSummaryEXAMPLE!$A21)</f>
        <v>0</v>
      </c>
      <c r="H24" s="5" t="s">
        <v>51</v>
      </c>
      <c r="I24" s="8">
        <f>SUMIFS(EventTrackerEXAMPLE!$K:$K,EventTrackerEXAMPLE!$E:$E,AnnualReportSummaryEXAMPLE!H21,EventTrackerEXAMPLE!$G:$G,AnnualReportSummaryEXAMPLE!$A21)</f>
        <v>0</v>
      </c>
      <c r="J24" s="5" t="s">
        <v>51</v>
      </c>
      <c r="K24" s="8">
        <f>SUMIFS(EventTrackerEXAMPLE!$K:$K,EventTrackerEXAMPLE!$E:$E,AnnualReportSummaryEXAMPLE!J21,EventTrackerEXAMPLE!$G:$G,AnnualReportSummaryEXAMPLE!$A21)</f>
        <v>112</v>
      </c>
      <c r="L24" s="33"/>
      <c r="M24" s="30" t="s">
        <v>53</v>
      </c>
      <c r="N24" s="79">
        <f>SUMIFS(EventTrackerEXAMPLE!$L:$L,EventTrackerEXAMPLE!$E:$E,AnnualReportSummaryEXAMPLE!N21,EventTrackerEXAMPLE!$F:$F,AnnualReportSummaryEXAMPLE!$M21)</f>
        <v>12</v>
      </c>
      <c r="O24" s="80"/>
      <c r="P24" s="79">
        <f>SUMIFS(EventTrackerEXAMPLE!$L:$L,EventTrackerEXAMPLE!$E:$E,AnnualReportSummaryEXAMPLE!P21,EventTrackerEXAMPLE!$F:$F,AnnualReportSummaryEXAMPLE!$M21)</f>
        <v>3</v>
      </c>
      <c r="Q24" s="80"/>
      <c r="R24" s="79">
        <f>SUMIFS(EventTrackerEXAMPLE!$L:$L,EventTrackerEXAMPLE!$E:$E,AnnualReportSummaryEXAMPLE!R21,EventTrackerEXAMPLE!$F:$F,AnnualReportSummaryEXAMPLE!$M21)</f>
        <v>19</v>
      </c>
      <c r="S24" s="80"/>
      <c r="T24" s="79">
        <f>SUMIFS(EventTrackerEXAMPLE!$L:$L,EventTrackerEXAMPLE!$E:$E,AnnualReportSummaryEXAMPLE!T21,EventTrackerEXAMPLE!$F:$F,AnnualReportSummaryEXAMPLE!$M21)</f>
        <v>93</v>
      </c>
      <c r="U24" s="80"/>
      <c r="V24" s="79">
        <f>SUMIFS(EventTrackerEXAMPLE!$L:$L,EventTrackerEXAMPLE!$E:$E,AnnualReportSummaryEXAMPLE!V21,EventTrackerEXAMPLE!$F:$F,AnnualReportSummaryEXAMPLE!$M21)</f>
        <v>0</v>
      </c>
      <c r="W24" s="80"/>
    </row>
    <row r="26" spans="1:23" ht="56.25" customHeight="1"/>
    <row r="27" spans="1:23" ht="56.25" customHeight="1"/>
    <row r="28" spans="1:23" ht="56.25" customHeight="1"/>
    <row r="29" spans="1:23">
      <c r="A29" s="1"/>
    </row>
  </sheetData>
  <mergeCells count="69">
    <mergeCell ref="N15:O15"/>
    <mergeCell ref="P15:Q15"/>
    <mergeCell ref="R15:S15"/>
    <mergeCell ref="N16:O16"/>
    <mergeCell ref="P16:Q16"/>
    <mergeCell ref="R16:S16"/>
    <mergeCell ref="M1:W1"/>
    <mergeCell ref="M3:W3"/>
    <mergeCell ref="N14:O14"/>
    <mergeCell ref="P14:Q14"/>
    <mergeCell ref="R14:S14"/>
    <mergeCell ref="N7:O7"/>
    <mergeCell ref="P7:Q7"/>
    <mergeCell ref="R7:S7"/>
    <mergeCell ref="T7:U7"/>
    <mergeCell ref="V7:W7"/>
    <mergeCell ref="M2:W2"/>
    <mergeCell ref="N6:O6"/>
    <mergeCell ref="P6:Q6"/>
    <mergeCell ref="R6:S6"/>
    <mergeCell ref="T6:U6"/>
    <mergeCell ref="V6:W6"/>
    <mergeCell ref="A1:K1"/>
    <mergeCell ref="B6:C6"/>
    <mergeCell ref="F6:G6"/>
    <mergeCell ref="J6:K6"/>
    <mergeCell ref="B7:C7"/>
    <mergeCell ref="F7:G7"/>
    <mergeCell ref="J7:K7"/>
    <mergeCell ref="D6:E6"/>
    <mergeCell ref="H6:I6"/>
    <mergeCell ref="D7:E7"/>
    <mergeCell ref="H7:I7"/>
    <mergeCell ref="N24:O24"/>
    <mergeCell ref="R24:S24"/>
    <mergeCell ref="V24:W24"/>
    <mergeCell ref="M19:W19"/>
    <mergeCell ref="N22:O22"/>
    <mergeCell ref="R22:S22"/>
    <mergeCell ref="V22:W22"/>
    <mergeCell ref="N23:O23"/>
    <mergeCell ref="R23:S23"/>
    <mergeCell ref="V23:W23"/>
    <mergeCell ref="P22:Q22"/>
    <mergeCell ref="T22:U22"/>
    <mergeCell ref="P23:Q23"/>
    <mergeCell ref="T23:U23"/>
    <mergeCell ref="P24:Q24"/>
    <mergeCell ref="T24:U24"/>
    <mergeCell ref="B14:C14"/>
    <mergeCell ref="F14:G14"/>
    <mergeCell ref="J14:K14"/>
    <mergeCell ref="B15:C15"/>
    <mergeCell ref="F15:G15"/>
    <mergeCell ref="J15:K15"/>
    <mergeCell ref="D14:E14"/>
    <mergeCell ref="H14:I14"/>
    <mergeCell ref="D15:E15"/>
    <mergeCell ref="H15:I15"/>
    <mergeCell ref="B22:C22"/>
    <mergeCell ref="F22:G22"/>
    <mergeCell ref="J22:K22"/>
    <mergeCell ref="B23:C23"/>
    <mergeCell ref="F23:G23"/>
    <mergeCell ref="J23:K23"/>
    <mergeCell ref="D22:E22"/>
    <mergeCell ref="H22:I22"/>
    <mergeCell ref="D23:E23"/>
    <mergeCell ref="H23:I23"/>
  </mergeCells>
  <dataValidations disablePrompts="1" count="2">
    <dataValidation allowBlank="1" showInputMessage="1" showErrorMessage="1" errorTitle="Not Individual Participants" error="You entered attendance for a Individual Participants (self-directed activity) event but selected Group Attending (program). Click Cancel to remove the value." sqref="Y15" xr:uid="{9F333ADD-A9BA-4D3B-877D-BF55AD44FA06}"/>
    <dataValidation allowBlank="1" showInputMessage="1" showErrorMessage="1" errorTitle="Not Pre-recorded" error="Enter number of views for pre-recorded events only. Click &quot;Cancel&quot; to remove the value." sqref="X15" xr:uid="{06E32DC3-A6ED-454C-ADAB-CC4F964F743F}"/>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ExcelTips</vt:lpstr>
      <vt:lpstr>DataValidation</vt:lpstr>
      <vt:lpstr>EventTracker</vt:lpstr>
      <vt:lpstr>AnnualReportSummary</vt:lpstr>
      <vt:lpstr>EventTrackerEXAMPLE</vt:lpstr>
      <vt:lpstr>AnnualReportSummaryEXAMPLE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dc:creator>
  <cp:lastModifiedBy>Aro, Melissa F.   DPI</cp:lastModifiedBy>
  <dcterms:created xsi:type="dcterms:W3CDTF">2015-01-30T14:41:02Z</dcterms:created>
  <dcterms:modified xsi:type="dcterms:W3CDTF">2022-12-20T16:24:25Z</dcterms:modified>
</cp:coreProperties>
</file>