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G:\FNS\COMMOD\Allocation and Distribution\Direct Diversion\SY 2024-25\National\"/>
    </mc:Choice>
  </mc:AlternateContent>
  <xr:revisionPtr revIDLastSave="0" documentId="13_ncr:1_{7EC60D7E-54AF-40F2-9579-313C107A57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4" i="1" l="1"/>
  <c r="I39" i="1" s="1"/>
  <c r="I5" i="1" s="1"/>
  <c r="D10" i="2"/>
  <c r="D14" i="2" s="1"/>
</calcChain>
</file>

<file path=xl/sharedStrings.xml><?xml version="1.0" encoding="utf-8"?>
<sst xmlns="http://schemas.openxmlformats.org/spreadsheetml/2006/main" count="224" uniqueCount="185">
  <si>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</si>
  <si>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</si>
  <si>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</si>
  <si>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</si>
  <si>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</si>
  <si>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</si>
  <si>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</si>
  <si>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</si>
  <si>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WBSCM Sales Order Number</t>
  </si>
  <si>
    <t>Trucks Ordered</t>
  </si>
  <si>
    <t>Unit</t>
  </si>
  <si>
    <t>LB</t>
  </si>
  <si>
    <t>SO Item #</t>
  </si>
  <si>
    <t>SFA Agency Code</t>
  </si>
  <si>
    <t>SFA Agency Name</t>
  </si>
  <si>
    <t>Qty Pounds</t>
  </si>
  <si>
    <t>Total Pounds</t>
  </si>
  <si>
    <t>Total Direct Diversion Pounds Ordered</t>
  </si>
  <si>
    <t>Total pounds needed</t>
  </si>
  <si>
    <t>Direct Diversion Total</t>
  </si>
  <si>
    <t>Estimated Transfer from State WI Donated Food Account</t>
  </si>
  <si>
    <t>Wisconsin SY 2024-25 Commitments</t>
  </si>
  <si>
    <t>Product Code:</t>
  </si>
  <si>
    <t>Pounds ordered for SY 2024-25</t>
  </si>
  <si>
    <t>Program Name</t>
  </si>
  <si>
    <t>National Food Group</t>
  </si>
  <si>
    <t>SY 2024-25 Direct Diversion Survey</t>
  </si>
  <si>
    <t>Arcadia School District (610154)</t>
  </si>
  <si>
    <t>Ellen Bartow</t>
  </si>
  <si>
    <t>bartowe@arcadia.k12.wi.us</t>
  </si>
  <si>
    <t>(608) 323-3315</t>
  </si>
  <si>
    <t>756 Raider Drive</t>
  </si>
  <si>
    <t>Arcadia,WI 54612</t>
  </si>
  <si>
    <t>Ashwaubenon School District (50182)</t>
  </si>
  <si>
    <t>Keith Lucius</t>
  </si>
  <si>
    <t>klucius@ashwaubenonk12.org</t>
  </si>
  <si>
    <t>(920) 492-2905</t>
  </si>
  <si>
    <t>1055 Griffiths Lane</t>
  </si>
  <si>
    <t>Green Bay,WI 54304</t>
  </si>
  <si>
    <t>Deerfield Community School District (131309)</t>
  </si>
  <si>
    <t>Adam Dunnington</t>
  </si>
  <si>
    <t>dunningtona@deerfield.k12.wi.us</t>
  </si>
  <si>
    <t>(608) 764-5442</t>
  </si>
  <si>
    <t>340 W. Quarry St.</t>
  </si>
  <si>
    <t>Deerfield,WI 53531</t>
  </si>
  <si>
    <t>Elmbrook School District (670714)</t>
  </si>
  <si>
    <t>Caitlin Harrison</t>
  </si>
  <si>
    <t>harrisoc@elmbrookschools.org</t>
  </si>
  <si>
    <t>(262) 781-3030</t>
  </si>
  <si>
    <t>3555 North Calhoun Road</t>
  </si>
  <si>
    <t>Brookfield,WI 53005</t>
  </si>
  <si>
    <t>Flambeau School District (545757)</t>
  </si>
  <si>
    <t>Carrie Anderson</t>
  </si>
  <si>
    <t>carrie.anderson@flambeauschools.org</t>
  </si>
  <si>
    <t>(715) 532-3183</t>
  </si>
  <si>
    <t>PO Box 86</t>
  </si>
  <si>
    <t>Tony,WI 54563-0086</t>
  </si>
  <si>
    <t>Germantown School District (662058)</t>
  </si>
  <si>
    <t>Brittany Heaney</t>
  </si>
  <si>
    <t>bheaney@gsdwi.org</t>
  </si>
  <si>
    <t>(262) 253-3419</t>
  </si>
  <si>
    <t>W180 N11501 River Lane</t>
  </si>
  <si>
    <t>Germantown,WI 53022</t>
  </si>
  <si>
    <t>Greendale School District (402296)</t>
  </si>
  <si>
    <t>Cindy Kacmarcik</t>
  </si>
  <si>
    <t>cindy.kacmarcik@greendaleschools.org</t>
  </si>
  <si>
    <t>(414) 423-0110</t>
  </si>
  <si>
    <t>6815 Southway</t>
  </si>
  <si>
    <t>Greendale,WI 53129</t>
  </si>
  <si>
    <t>Howard-Suamico School District (52604)</t>
  </si>
  <si>
    <t>Laura Rowell</t>
  </si>
  <si>
    <t>laurrowe@hssdschools.org</t>
  </si>
  <si>
    <t>(920) 662-7702</t>
  </si>
  <si>
    <t>1217 Cardinal Lane</t>
  </si>
  <si>
    <t>Green Bay,WI 54313</t>
  </si>
  <si>
    <t>Kewaskum School District (662800)</t>
  </si>
  <si>
    <t>Terri Miller</t>
  </si>
  <si>
    <t>tmiller@kewaskumschools.org</t>
  </si>
  <si>
    <t>(262) 626-3105</t>
  </si>
  <si>
    <t>1510 Bilgo Lane</t>
  </si>
  <si>
    <t>Kewaskum,WI 53040-0426</t>
  </si>
  <si>
    <t>Ladysmith School District (542856)</t>
  </si>
  <si>
    <t>Shelly Hayden</t>
  </si>
  <si>
    <t>shayden@sdlwi.org</t>
  </si>
  <si>
    <t>(715) 532-5277</t>
  </si>
  <si>
    <t>1700 Edgewood Avenue East</t>
  </si>
  <si>
    <t>Ladysmith,WI 54848</t>
  </si>
  <si>
    <t>Marshfield School District (713339)</t>
  </si>
  <si>
    <t>Melanie Hanneman</t>
  </si>
  <si>
    <t>hannemanm@marshfieldschools.org</t>
  </si>
  <si>
    <t>(715) 387-8464</t>
  </si>
  <si>
    <t>1401 E. Becker Road</t>
  </si>
  <si>
    <t>Marshfield,WI 54449</t>
  </si>
  <si>
    <t>Neillsville School District (103899)</t>
  </si>
  <si>
    <t>Carolyln Orlowski</t>
  </si>
  <si>
    <t>corlowski@neillsville.k12.wi.us</t>
  </si>
  <si>
    <t>(715) 743-8740</t>
  </si>
  <si>
    <t>614 E. 5th St.</t>
  </si>
  <si>
    <t>Neillsville,WI 54456</t>
  </si>
  <si>
    <t>New Berlin School District (673925)</t>
  </si>
  <si>
    <t>Cindy Jensen</t>
  </si>
  <si>
    <t>cindy.jensen@nbexcellence.org</t>
  </si>
  <si>
    <t>(262) 789-6209</t>
  </si>
  <si>
    <t>4333 S. Sunny Slope Rd.</t>
  </si>
  <si>
    <t>New Berlin,WI 53151</t>
  </si>
  <si>
    <t>Osceola School District (484165)</t>
  </si>
  <si>
    <t>Susan Mayer</t>
  </si>
  <si>
    <t>mayers@osceolak12.org</t>
  </si>
  <si>
    <t>(715) 294-4604</t>
  </si>
  <si>
    <t>1029 Oakridge Dr</t>
  </si>
  <si>
    <t>Osceola,WI 54020</t>
  </si>
  <si>
    <t>Pulaski Community School District (54613)</t>
  </si>
  <si>
    <t>John Swanson</t>
  </si>
  <si>
    <t>jpswanson@pulaskischools.org</t>
  </si>
  <si>
    <t>(920) 822-6065</t>
  </si>
  <si>
    <t>P.O. Box 36</t>
  </si>
  <si>
    <t>Pulaski,WI 54162</t>
  </si>
  <si>
    <t>Random Lake School District (594641)</t>
  </si>
  <si>
    <t>Amy Lawrenz</t>
  </si>
  <si>
    <t>alawrenz@rladvantage.org</t>
  </si>
  <si>
    <t>(920) 994-2427</t>
  </si>
  <si>
    <t>605 Random Lake Road</t>
  </si>
  <si>
    <t>Random Lake,WI 53075</t>
  </si>
  <si>
    <t>River Valley School District (565523)</t>
  </si>
  <si>
    <t>Scott Moore</t>
  </si>
  <si>
    <t>smoore@rvschools.org</t>
  </si>
  <si>
    <t>(608) 588-2551</t>
  </si>
  <si>
    <t>660 W Daley St</t>
  </si>
  <si>
    <t>Spring Green,WI 53588</t>
  </si>
  <si>
    <t>Sharon Joint. #11 School District (645258)</t>
  </si>
  <si>
    <t>Michele Vara</t>
  </si>
  <si>
    <t>micvar@sharon.k12.wi.us</t>
  </si>
  <si>
    <t>(262) 736-4477</t>
  </si>
  <si>
    <t>104 E School St</t>
  </si>
  <si>
    <t>Sharon,WI 53585</t>
  </si>
  <si>
    <t>Sheboygan Falls School District (595278)</t>
  </si>
  <si>
    <t>alawrenz@sheboyganfalls.k12.wi.us</t>
  </si>
  <si>
    <t>(920) 550-5810</t>
  </si>
  <si>
    <t>220 Amherst Ave</t>
  </si>
  <si>
    <t>Sheboygan Falls,WI 53085</t>
  </si>
  <si>
    <t>South Milwaukee School District (405439)</t>
  </si>
  <si>
    <t>John Xynos</t>
  </si>
  <si>
    <t>jxynos@sdsm.k12.wi.us</t>
  </si>
  <si>
    <t>(414) 766-5135</t>
  </si>
  <si>
    <t>901 15th Avenue</t>
  </si>
  <si>
    <t>South Milwaukee,WI 53172</t>
  </si>
  <si>
    <t>St. Mary's Springs Academy (207698)</t>
  </si>
  <si>
    <t>Mary Karrmann</t>
  </si>
  <si>
    <t>mkarrmann@smsacademy.org</t>
  </si>
  <si>
    <t>(920) 322-8075</t>
  </si>
  <si>
    <t>255 County Road K</t>
  </si>
  <si>
    <t>Fond du Lac,WI 54937</t>
  </si>
  <si>
    <t>Sun Prairie Area School District (135656)</t>
  </si>
  <si>
    <t>Barb Waara</t>
  </si>
  <si>
    <t>bmwaara@sunprairieschools.org</t>
  </si>
  <si>
    <t>(608) 834-6527</t>
  </si>
  <si>
    <t>501 S Bird St</t>
  </si>
  <si>
    <t>Sun Prairie,WI 53590</t>
  </si>
  <si>
    <t>Westfield School District (396335)</t>
  </si>
  <si>
    <t>Jessica Albright</t>
  </si>
  <si>
    <t>jessica.albright@westfieldpioneers.org</t>
  </si>
  <si>
    <t>(608) 296-2141</t>
  </si>
  <si>
    <t>N7046 Cty M</t>
  </si>
  <si>
    <t>Westfield,WI 53964</t>
  </si>
  <si>
    <t>Whitehall School District (616426)</t>
  </si>
  <si>
    <t>bartowe@whitehallsd.k12.wi.us</t>
  </si>
  <si>
    <t>(715) 538-4364</t>
  </si>
  <si>
    <t>19121 Hobson Street</t>
  </si>
  <si>
    <t>Whitehall,WI 54773-8652</t>
  </si>
  <si>
    <t>Whitnall School District (406470)</t>
  </si>
  <si>
    <t>Karen Stichart</t>
  </si>
  <si>
    <t>kstichart@whitnall.com</t>
  </si>
  <si>
    <t>(414) 525-8431</t>
  </si>
  <si>
    <t>5000 South 116th Street</t>
  </si>
  <si>
    <t>Greenfield,WI 53228</t>
  </si>
  <si>
    <t>Wrightstown Community School District (56734)</t>
  </si>
  <si>
    <t>Katie Oskey</t>
  </si>
  <si>
    <t>oskey@wrightstown.k12.wi.us</t>
  </si>
  <si>
    <t>(920) 532-0525</t>
  </si>
  <si>
    <t>351 High St</t>
  </si>
  <si>
    <t>Wrightstown,WI 54180</t>
  </si>
  <si>
    <t xml:space="preserve">PEARS DICED EX LT </t>
  </si>
  <si>
    <t>N/A</t>
  </si>
  <si>
    <t xml:space="preserve">Note: We are projecting 20,000 lbs. available from the sweep pounds on June 30th.  If the sweep does not meet this need, we will order a truck. </t>
  </si>
  <si>
    <t>This institution is an equal opportunity provider.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</si>
</sst>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sz val="11"/>
      <color theme="1"/>
      <name val="Calibri"/>
      <family val="2"/>
      <scheme val="minor"/>
    </font>
    <font>
      <sz val="14"/>
      <color theme="1"/>
      <name val="Lato"/>
      <family val="2"/>
    </font>
    <font>
      <sz val="11"/>
      <name val="Lato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vertical="top"/>
    </xf>
    <xf numFmtId="14" fontId="1" fillId="0" borderId="0" xfId="0" applyNumberFormat="1" applyFont="1" applyAlignment="1">
      <alignment vertical="top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vertical="top"/>
    </xf>
    <xf numFmtId="3" fontId="1" fillId="0" borderId="0" xfId="0" applyNumberFormat="1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/>
    <xf numFmtId="3" fontId="1" fillId="0" borderId="0" xfId="0" applyNumberFormat="1" applyFont="1"/>
    <xf numFmtId="0" fontId="1" fillId="0" borderId="0" xfId="0" applyFont="1" applyAlignment="1">
      <alignment horizontal="right"/>
    </xf>
    <xf numFmtId="0" fontId="3" fillId="0" borderId="0" xfId="0" applyFont="1"/>
    <xf numFmtId="14" fontId="1" fillId="0" borderId="0" xfId="0" applyNumberFormat="1" applyFont="1"/>
    <xf numFmtId="0" fontId="1" fillId="0" borderId="1" xfId="0" applyFont="1" applyBorder="1" applyAlignment="1">
      <alignment horizontal="left" wrapText="1"/>
    </xf>
    <xf numFmtId="164" fontId="1" fillId="0" borderId="1" xfId="1" applyNumberFormat="1" applyFont="1" applyBorder="1" applyAlignment="1">
      <alignment horizontal="left" wrapText="1"/>
    </xf>
    <xf numFmtId="0" fontId="1" fillId="0" borderId="2" xfId="0" applyFont="1" applyBorder="1"/>
    <xf numFmtId="0" fontId="4" fillId="0" borderId="0" xfId="0" applyFont="1" applyAlignment="1">
      <alignment horizontal="left" vertical="center"/>
    </xf>
    <xf numFmtId="0" fontId="1" fillId="0" borderId="1" xfId="0" applyFont="1" applyBorder="1" applyAlignment="1">
      <alignment wrapText="1"/>
    </xf>
    <xf numFmtId="3" fontId="1" fillId="0" borderId="0" xfId="0" applyNumberFormat="1" applyFont="1" applyAlignment="1">
      <alignment horizontal="righ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33</xdr:row>
      <xdr:rowOff>104775</xdr:rowOff>
    </xdr:from>
    <xdr:to>
      <xdr:col>0</xdr:col>
      <xdr:colOff>1822450</xdr:colOff>
      <xdr:row>38</xdr:row>
      <xdr:rowOff>120781</xdr:rowOff>
    </xdr:to>
    <xdr:pic>
      <xdr:nvPicPr>
        <xdr:cNvPr id="2" name="Picture 1" descr="DPI Logo">
          <a:extLst>
            <a:ext uri="{FF2B5EF4-FFF2-40B4-BE49-F238E27FC236}">
              <a16:creationId xmlns:a16="http://schemas.microsoft.com/office/drawing/2014/main" id="{BEDC6FE2-4D19-45B6-99D9-B9C9E8CF09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6305550"/>
          <a:ext cx="1593850" cy="920881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tabSelected="1" workbookViewId="0">
      <selection activeCell="B37" sqref="B37"/>
    </sheetView>
  </sheetViews>
  <sheetFormatPr defaultRowHeight="14.25" x14ac:dyDescent="0.2"/>
  <cols>
    <col min="1" max="1" width="47.5703125" style="3" bestFit="1" customWidth="1"/>
    <col min="2" max="2" width="48.85546875" style="3" bestFit="1" customWidth="1"/>
    <col min="3" max="3" width="18.7109375" style="3" bestFit="1" customWidth="1"/>
    <col min="4" max="4" width="19.85546875" style="4" bestFit="1" customWidth="1"/>
    <col min="5" max="5" width="39.140625" style="3" bestFit="1" customWidth="1"/>
    <col min="6" max="6" width="16.85546875" style="3" bestFit="1" customWidth="1"/>
    <col min="7" max="7" width="29.42578125" style="3" bestFit="1" customWidth="1"/>
    <col min="8" max="8" width="28.28515625" style="3" bestFit="1" customWidth="1"/>
    <col min="9" max="16384" width="9.140625" style="3"/>
  </cols>
  <sheetData>
    <row r="1" spans="1:9" ht="18" x14ac:dyDescent="0.25">
      <c r="A1" s="14" t="s">
        <v>21</v>
      </c>
      <c r="G1" s="15"/>
    </row>
    <row r="2" spans="1:9" x14ac:dyDescent="0.2">
      <c r="A2" s="3" t="s">
        <v>6</v>
      </c>
      <c r="B2" s="1" t="s">
        <v>25</v>
      </c>
    </row>
    <row r="3" spans="1:9" x14ac:dyDescent="0.2">
      <c r="A3" s="3" t="s">
        <v>22</v>
      </c>
      <c r="B3" s="8">
        <v>100225</v>
      </c>
    </row>
    <row r="4" spans="1:9" x14ac:dyDescent="0.2">
      <c r="A4" s="3" t="s">
        <v>7</v>
      </c>
      <c r="B4" s="3" t="s">
        <v>181</v>
      </c>
    </row>
    <row r="5" spans="1:9" x14ac:dyDescent="0.2">
      <c r="B5" s="8"/>
      <c r="C5" s="4"/>
      <c r="H5" s="13" t="s">
        <v>16</v>
      </c>
      <c r="I5" s="12">
        <f>I39</f>
        <v>20000</v>
      </c>
    </row>
    <row r="7" spans="1:9" s="4" customFormat="1" ht="28.5" x14ac:dyDescent="0.2">
      <c r="A7" s="10" t="s">
        <v>24</v>
      </c>
      <c r="B7" s="10" t="s">
        <v>14</v>
      </c>
      <c r="C7" s="16" t="s">
        <v>13</v>
      </c>
      <c r="D7" s="10" t="s">
        <v>0</v>
      </c>
      <c r="E7" s="10" t="s">
        <v>1</v>
      </c>
      <c r="F7" s="10" t="s">
        <v>2</v>
      </c>
      <c r="G7" s="10" t="s">
        <v>3</v>
      </c>
      <c r="H7" s="10" t="s">
        <v>4</v>
      </c>
      <c r="I7" s="17" t="s">
        <v>15</v>
      </c>
    </row>
    <row r="8" spans="1:9" x14ac:dyDescent="0.2">
      <c r="A8" s="9" t="s">
        <v>26</v>
      </c>
      <c r="B8" s="9" t="s">
        <v>27</v>
      </c>
      <c r="C8" s="9">
        <v>610154</v>
      </c>
      <c r="D8" s="10" t="s">
        <v>28</v>
      </c>
      <c r="E8" s="9" t="s">
        <v>29</v>
      </c>
      <c r="F8" s="9" t="s">
        <v>30</v>
      </c>
      <c r="G8" s="9" t="s">
        <v>31</v>
      </c>
      <c r="H8" s="11" t="s">
        <v>32</v>
      </c>
      <c r="I8" s="9">
        <v>612</v>
      </c>
    </row>
    <row r="9" spans="1:9" x14ac:dyDescent="0.2">
      <c r="A9" s="9" t="s">
        <v>26</v>
      </c>
      <c r="B9" s="9" t="s">
        <v>33</v>
      </c>
      <c r="C9" s="9">
        <v>50182</v>
      </c>
      <c r="D9" s="10" t="s">
        <v>34</v>
      </c>
      <c r="E9" s="9" t="s">
        <v>35</v>
      </c>
      <c r="F9" s="9" t="s">
        <v>36</v>
      </c>
      <c r="G9" s="9" t="s">
        <v>37</v>
      </c>
      <c r="H9" s="11" t="s">
        <v>38</v>
      </c>
      <c r="I9" s="9">
        <v>1370</v>
      </c>
    </row>
    <row r="10" spans="1:9" x14ac:dyDescent="0.2">
      <c r="A10" s="9" t="s">
        <v>26</v>
      </c>
      <c r="B10" s="9" t="s">
        <v>39</v>
      </c>
      <c r="C10" s="9">
        <v>131309</v>
      </c>
      <c r="D10" s="10" t="s">
        <v>40</v>
      </c>
      <c r="E10" s="9" t="s">
        <v>41</v>
      </c>
      <c r="F10" s="9" t="s">
        <v>42</v>
      </c>
      <c r="G10" s="9" t="s">
        <v>43</v>
      </c>
      <c r="H10" s="11" t="s">
        <v>44</v>
      </c>
      <c r="I10" s="9">
        <v>560</v>
      </c>
    </row>
    <row r="11" spans="1:9" x14ac:dyDescent="0.2">
      <c r="A11" s="9" t="s">
        <v>26</v>
      </c>
      <c r="B11" s="9" t="s">
        <v>45</v>
      </c>
      <c r="C11" s="9">
        <v>670714</v>
      </c>
      <c r="D11" s="10" t="s">
        <v>46</v>
      </c>
      <c r="E11" s="9" t="s">
        <v>47</v>
      </c>
      <c r="F11" s="9" t="s">
        <v>48</v>
      </c>
      <c r="G11" s="9" t="s">
        <v>49</v>
      </c>
      <c r="H11" s="11" t="s">
        <v>50</v>
      </c>
      <c r="I11" s="9">
        <v>700</v>
      </c>
    </row>
    <row r="12" spans="1:9" x14ac:dyDescent="0.2">
      <c r="A12" s="9" t="s">
        <v>26</v>
      </c>
      <c r="B12" s="9" t="s">
        <v>51</v>
      </c>
      <c r="C12" s="9">
        <v>545757</v>
      </c>
      <c r="D12" s="10" t="s">
        <v>52</v>
      </c>
      <c r="E12" s="9" t="s">
        <v>53</v>
      </c>
      <c r="F12" s="9" t="s">
        <v>54</v>
      </c>
      <c r="G12" s="9" t="s">
        <v>55</v>
      </c>
      <c r="H12" s="11" t="s">
        <v>56</v>
      </c>
      <c r="I12" s="9">
        <v>112</v>
      </c>
    </row>
    <row r="13" spans="1:9" x14ac:dyDescent="0.2">
      <c r="A13" s="9" t="s">
        <v>26</v>
      </c>
      <c r="B13" s="9" t="s">
        <v>57</v>
      </c>
      <c r="C13" s="9">
        <v>662058</v>
      </c>
      <c r="D13" s="10" t="s">
        <v>58</v>
      </c>
      <c r="E13" s="9" t="s">
        <v>59</v>
      </c>
      <c r="F13" s="9" t="s">
        <v>60</v>
      </c>
      <c r="G13" s="9" t="s">
        <v>61</v>
      </c>
      <c r="H13" s="11" t="s">
        <v>62</v>
      </c>
      <c r="I13" s="9">
        <v>350</v>
      </c>
    </row>
    <row r="14" spans="1:9" x14ac:dyDescent="0.2">
      <c r="A14" s="9" t="s">
        <v>26</v>
      </c>
      <c r="B14" s="9" t="s">
        <v>63</v>
      </c>
      <c r="C14" s="9">
        <v>402296</v>
      </c>
      <c r="D14" s="10" t="s">
        <v>64</v>
      </c>
      <c r="E14" s="9" t="s">
        <v>65</v>
      </c>
      <c r="F14" s="9" t="s">
        <v>66</v>
      </c>
      <c r="G14" s="9" t="s">
        <v>67</v>
      </c>
      <c r="H14" s="11" t="s">
        <v>68</v>
      </c>
      <c r="I14" s="9">
        <v>1260</v>
      </c>
    </row>
    <row r="15" spans="1:9" x14ac:dyDescent="0.2">
      <c r="A15" s="9" t="s">
        <v>26</v>
      </c>
      <c r="B15" s="9" t="s">
        <v>69</v>
      </c>
      <c r="C15" s="9">
        <v>52604</v>
      </c>
      <c r="D15" s="10" t="s">
        <v>70</v>
      </c>
      <c r="E15" s="9" t="s">
        <v>71</v>
      </c>
      <c r="F15" s="9" t="s">
        <v>72</v>
      </c>
      <c r="G15" s="9" t="s">
        <v>73</v>
      </c>
      <c r="H15" s="11" t="s">
        <v>74</v>
      </c>
      <c r="I15" s="9">
        <v>1400</v>
      </c>
    </row>
    <row r="16" spans="1:9" x14ac:dyDescent="0.2">
      <c r="A16" s="9" t="s">
        <v>26</v>
      </c>
      <c r="B16" s="9" t="s">
        <v>75</v>
      </c>
      <c r="C16" s="9">
        <v>662800</v>
      </c>
      <c r="D16" s="10" t="s">
        <v>76</v>
      </c>
      <c r="E16" s="9" t="s">
        <v>77</v>
      </c>
      <c r="F16" s="9" t="s">
        <v>78</v>
      </c>
      <c r="G16" s="9" t="s">
        <v>79</v>
      </c>
      <c r="H16" s="11" t="s">
        <v>80</v>
      </c>
      <c r="I16" s="9">
        <v>560</v>
      </c>
    </row>
    <row r="17" spans="1:9" x14ac:dyDescent="0.2">
      <c r="A17" s="9" t="s">
        <v>26</v>
      </c>
      <c r="B17" s="9" t="s">
        <v>81</v>
      </c>
      <c r="C17" s="9">
        <v>542856</v>
      </c>
      <c r="D17" s="10" t="s">
        <v>82</v>
      </c>
      <c r="E17" s="9" t="s">
        <v>83</v>
      </c>
      <c r="F17" s="9" t="s">
        <v>84</v>
      </c>
      <c r="G17" s="9" t="s">
        <v>85</v>
      </c>
      <c r="H17" s="11" t="s">
        <v>86</v>
      </c>
      <c r="I17" s="9">
        <v>285</v>
      </c>
    </row>
    <row r="18" spans="1:9" x14ac:dyDescent="0.2">
      <c r="A18" s="9" t="s">
        <v>26</v>
      </c>
      <c r="B18" s="9" t="s">
        <v>87</v>
      </c>
      <c r="C18" s="9">
        <v>713339</v>
      </c>
      <c r="D18" s="10" t="s">
        <v>88</v>
      </c>
      <c r="E18" s="9" t="s">
        <v>89</v>
      </c>
      <c r="F18" s="9" t="s">
        <v>90</v>
      </c>
      <c r="G18" s="9" t="s">
        <v>91</v>
      </c>
      <c r="H18" s="11" t="s">
        <v>92</v>
      </c>
      <c r="I18" s="9">
        <v>210</v>
      </c>
    </row>
    <row r="19" spans="1:9" x14ac:dyDescent="0.2">
      <c r="A19" s="9" t="s">
        <v>26</v>
      </c>
      <c r="B19" s="9" t="s">
        <v>93</v>
      </c>
      <c r="C19" s="9">
        <v>103899</v>
      </c>
      <c r="D19" s="10" t="s">
        <v>94</v>
      </c>
      <c r="E19" s="9" t="s">
        <v>95</v>
      </c>
      <c r="F19" s="9" t="s">
        <v>96</v>
      </c>
      <c r="G19" s="9" t="s">
        <v>97</v>
      </c>
      <c r="H19" s="11" t="s">
        <v>98</v>
      </c>
      <c r="I19" s="9">
        <v>274</v>
      </c>
    </row>
    <row r="20" spans="1:9" x14ac:dyDescent="0.2">
      <c r="A20" s="9" t="s">
        <v>26</v>
      </c>
      <c r="B20" s="9" t="s">
        <v>99</v>
      </c>
      <c r="C20" s="9">
        <v>673925</v>
      </c>
      <c r="D20" s="10" t="s">
        <v>100</v>
      </c>
      <c r="E20" s="9" t="s">
        <v>101</v>
      </c>
      <c r="F20" s="9" t="s">
        <v>102</v>
      </c>
      <c r="G20" s="9" t="s">
        <v>103</v>
      </c>
      <c r="H20" s="11" t="s">
        <v>104</v>
      </c>
      <c r="I20" s="9">
        <v>1497</v>
      </c>
    </row>
    <row r="21" spans="1:9" x14ac:dyDescent="0.2">
      <c r="A21" s="9" t="s">
        <v>26</v>
      </c>
      <c r="B21" s="9" t="s">
        <v>105</v>
      </c>
      <c r="C21" s="9">
        <v>484165</v>
      </c>
      <c r="D21" s="10" t="s">
        <v>106</v>
      </c>
      <c r="E21" s="9" t="s">
        <v>107</v>
      </c>
      <c r="F21" s="9" t="s">
        <v>108</v>
      </c>
      <c r="G21" s="9" t="s">
        <v>109</v>
      </c>
      <c r="H21" s="11" t="s">
        <v>110</v>
      </c>
      <c r="I21" s="9">
        <v>1058</v>
      </c>
    </row>
    <row r="22" spans="1:9" x14ac:dyDescent="0.2">
      <c r="A22" s="9" t="s">
        <v>26</v>
      </c>
      <c r="B22" s="9" t="s">
        <v>111</v>
      </c>
      <c r="C22" s="9">
        <v>54613</v>
      </c>
      <c r="D22" s="10" t="s">
        <v>112</v>
      </c>
      <c r="E22" s="9" t="s">
        <v>113</v>
      </c>
      <c r="F22" s="9" t="s">
        <v>114</v>
      </c>
      <c r="G22" s="9" t="s">
        <v>115</v>
      </c>
      <c r="H22" s="11" t="s">
        <v>116</v>
      </c>
      <c r="I22" s="9">
        <v>200</v>
      </c>
    </row>
    <row r="23" spans="1:9" x14ac:dyDescent="0.2">
      <c r="A23" s="9" t="s">
        <v>26</v>
      </c>
      <c r="B23" s="9" t="s">
        <v>117</v>
      </c>
      <c r="C23" s="9">
        <v>594641</v>
      </c>
      <c r="D23" s="10" t="s">
        <v>118</v>
      </c>
      <c r="E23" s="9" t="s">
        <v>119</v>
      </c>
      <c r="F23" s="9" t="s">
        <v>120</v>
      </c>
      <c r="G23" s="9" t="s">
        <v>121</v>
      </c>
      <c r="H23" s="11" t="s">
        <v>122</v>
      </c>
      <c r="I23" s="9">
        <v>855</v>
      </c>
    </row>
    <row r="24" spans="1:9" x14ac:dyDescent="0.2">
      <c r="A24" s="9" t="s">
        <v>26</v>
      </c>
      <c r="B24" s="9" t="s">
        <v>123</v>
      </c>
      <c r="C24" s="9">
        <v>565523</v>
      </c>
      <c r="D24" s="10" t="s">
        <v>124</v>
      </c>
      <c r="E24" s="9" t="s">
        <v>125</v>
      </c>
      <c r="F24" s="9" t="s">
        <v>126</v>
      </c>
      <c r="G24" s="9" t="s">
        <v>127</v>
      </c>
      <c r="H24" s="11" t="s">
        <v>128</v>
      </c>
      <c r="I24" s="9">
        <v>200</v>
      </c>
    </row>
    <row r="25" spans="1:9" x14ac:dyDescent="0.2">
      <c r="A25" s="9" t="s">
        <v>26</v>
      </c>
      <c r="B25" s="9" t="s">
        <v>129</v>
      </c>
      <c r="C25" s="9">
        <v>645258</v>
      </c>
      <c r="D25" s="10" t="s">
        <v>130</v>
      </c>
      <c r="E25" s="9" t="s">
        <v>131</v>
      </c>
      <c r="F25" s="9" t="s">
        <v>132</v>
      </c>
      <c r="G25" s="9" t="s">
        <v>133</v>
      </c>
      <c r="H25" s="11" t="s">
        <v>134</v>
      </c>
      <c r="I25" s="9">
        <v>57</v>
      </c>
    </row>
    <row r="26" spans="1:9" x14ac:dyDescent="0.2">
      <c r="A26" s="9" t="s">
        <v>26</v>
      </c>
      <c r="B26" s="9" t="s">
        <v>135</v>
      </c>
      <c r="C26" s="9">
        <v>595278</v>
      </c>
      <c r="D26" s="10" t="s">
        <v>118</v>
      </c>
      <c r="E26" s="9" t="s">
        <v>136</v>
      </c>
      <c r="F26" s="9" t="s">
        <v>137</v>
      </c>
      <c r="G26" s="9" t="s">
        <v>138</v>
      </c>
      <c r="H26" s="11" t="s">
        <v>139</v>
      </c>
      <c r="I26" s="9">
        <v>2800</v>
      </c>
    </row>
    <row r="27" spans="1:9" x14ac:dyDescent="0.2">
      <c r="A27" s="9" t="s">
        <v>26</v>
      </c>
      <c r="B27" s="9" t="s">
        <v>140</v>
      </c>
      <c r="C27" s="9">
        <v>405439</v>
      </c>
      <c r="D27" s="10" t="s">
        <v>141</v>
      </c>
      <c r="E27" s="9" t="s">
        <v>142</v>
      </c>
      <c r="F27" s="9" t="s">
        <v>143</v>
      </c>
      <c r="G27" s="9" t="s">
        <v>144</v>
      </c>
      <c r="H27" s="11" t="s">
        <v>145</v>
      </c>
      <c r="I27" s="9">
        <v>210</v>
      </c>
    </row>
    <row r="28" spans="1:9" x14ac:dyDescent="0.2">
      <c r="A28" s="9" t="s">
        <v>26</v>
      </c>
      <c r="B28" s="9" t="s">
        <v>146</v>
      </c>
      <c r="C28" s="9">
        <v>207698</v>
      </c>
      <c r="D28" s="10" t="s">
        <v>147</v>
      </c>
      <c r="E28" s="9" t="s">
        <v>148</v>
      </c>
      <c r="F28" s="9" t="s">
        <v>149</v>
      </c>
      <c r="G28" s="9" t="s">
        <v>150</v>
      </c>
      <c r="H28" s="11" t="s">
        <v>151</v>
      </c>
      <c r="I28" s="9">
        <v>350</v>
      </c>
    </row>
    <row r="29" spans="1:9" x14ac:dyDescent="0.2">
      <c r="A29" s="9" t="s">
        <v>26</v>
      </c>
      <c r="B29" s="9" t="s">
        <v>152</v>
      </c>
      <c r="C29" s="9">
        <v>135656</v>
      </c>
      <c r="D29" s="10" t="s">
        <v>153</v>
      </c>
      <c r="E29" s="9" t="s">
        <v>154</v>
      </c>
      <c r="F29" s="9" t="s">
        <v>155</v>
      </c>
      <c r="G29" s="9" t="s">
        <v>156</v>
      </c>
      <c r="H29" s="11" t="s">
        <v>157</v>
      </c>
      <c r="I29" s="9">
        <v>3500</v>
      </c>
    </row>
    <row r="30" spans="1:9" x14ac:dyDescent="0.2">
      <c r="A30" s="9" t="s">
        <v>26</v>
      </c>
      <c r="B30" s="9" t="s">
        <v>158</v>
      </c>
      <c r="C30" s="9">
        <v>396335</v>
      </c>
      <c r="D30" s="10" t="s">
        <v>159</v>
      </c>
      <c r="E30" s="9" t="s">
        <v>160</v>
      </c>
      <c r="F30" s="9" t="s">
        <v>161</v>
      </c>
      <c r="G30" s="9" t="s">
        <v>162</v>
      </c>
      <c r="H30" s="11" t="s">
        <v>163</v>
      </c>
      <c r="I30" s="9">
        <v>702</v>
      </c>
    </row>
    <row r="31" spans="1:9" x14ac:dyDescent="0.2">
      <c r="A31" s="9" t="s">
        <v>26</v>
      </c>
      <c r="B31" s="9" t="s">
        <v>164</v>
      </c>
      <c r="C31" s="9">
        <v>616426</v>
      </c>
      <c r="D31" s="10" t="s">
        <v>28</v>
      </c>
      <c r="E31" s="9" t="s">
        <v>165</v>
      </c>
      <c r="F31" s="9" t="s">
        <v>166</v>
      </c>
      <c r="G31" s="9" t="s">
        <v>167</v>
      </c>
      <c r="H31" s="11" t="s">
        <v>168</v>
      </c>
      <c r="I31" s="9">
        <v>428</v>
      </c>
    </row>
    <row r="32" spans="1:9" x14ac:dyDescent="0.2">
      <c r="A32" s="9" t="s">
        <v>26</v>
      </c>
      <c r="B32" s="9" t="s">
        <v>169</v>
      </c>
      <c r="C32" s="9">
        <v>406470</v>
      </c>
      <c r="D32" s="10" t="s">
        <v>170</v>
      </c>
      <c r="E32" s="9" t="s">
        <v>171</v>
      </c>
      <c r="F32" s="9" t="s">
        <v>172</v>
      </c>
      <c r="G32" s="9" t="s">
        <v>173</v>
      </c>
      <c r="H32" s="11" t="s">
        <v>174</v>
      </c>
      <c r="I32" s="9">
        <v>280</v>
      </c>
    </row>
    <row r="33" spans="1:9" x14ac:dyDescent="0.2">
      <c r="A33" s="9" t="s">
        <v>26</v>
      </c>
      <c r="B33" s="9" t="s">
        <v>175</v>
      </c>
      <c r="C33" s="9">
        <v>56734</v>
      </c>
      <c r="D33" s="10" t="s">
        <v>176</v>
      </c>
      <c r="E33" s="9" t="s">
        <v>177</v>
      </c>
      <c r="F33" s="9" t="s">
        <v>178</v>
      </c>
      <c r="G33" s="9" t="s">
        <v>179</v>
      </c>
      <c r="H33" s="11" t="s">
        <v>180</v>
      </c>
      <c r="I33" s="9">
        <v>170</v>
      </c>
    </row>
    <row r="34" spans="1:9" x14ac:dyDescent="0.2">
      <c r="G34" s="18" t="s">
        <v>19</v>
      </c>
      <c r="I34" s="12">
        <f>SUM(I8:I33)</f>
        <v>20000</v>
      </c>
    </row>
    <row r="35" spans="1:9" x14ac:dyDescent="0.2">
      <c r="I35" s="12"/>
    </row>
    <row r="36" spans="1:9" x14ac:dyDescent="0.2">
      <c r="F36" s="13"/>
      <c r="G36" s="13"/>
      <c r="I36" s="11"/>
    </row>
    <row r="37" spans="1:9" x14ac:dyDescent="0.2">
      <c r="I37" s="12"/>
    </row>
    <row r="39" spans="1:9" x14ac:dyDescent="0.2">
      <c r="G39" s="3" t="s">
        <v>18</v>
      </c>
      <c r="I39" s="12">
        <f>SUM(I34:I38)</f>
        <v>20000</v>
      </c>
    </row>
    <row r="40" spans="1:9" x14ac:dyDescent="0.2">
      <c r="A40" s="19" t="s">
        <v>184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G16"/>
  <sheetViews>
    <sheetView workbookViewId="0"/>
  </sheetViews>
  <sheetFormatPr defaultRowHeight="14.25" x14ac:dyDescent="0.2"/>
  <cols>
    <col min="1" max="1" width="27" style="3" customWidth="1"/>
    <col min="2" max="2" width="13.140625" style="3" customWidth="1"/>
    <col min="3" max="3" width="17" style="3" customWidth="1"/>
    <col min="4" max="4" width="16.140625" style="3" customWidth="1"/>
    <col min="5" max="5" width="14.140625" style="3" customWidth="1"/>
    <col min="6" max="6" width="17.140625" style="3" customWidth="1"/>
    <col min="7" max="16384" width="9.140625" style="3"/>
  </cols>
  <sheetData>
    <row r="1" spans="1:7" ht="18" x14ac:dyDescent="0.25">
      <c r="A1" s="14" t="s">
        <v>21</v>
      </c>
      <c r="D1" s="4"/>
      <c r="G1" s="15"/>
    </row>
    <row r="2" spans="1:7" x14ac:dyDescent="0.2">
      <c r="A2" s="3" t="s">
        <v>6</v>
      </c>
      <c r="B2" s="1" t="s">
        <v>25</v>
      </c>
      <c r="D2" s="4"/>
    </row>
    <row r="3" spans="1:7" x14ac:dyDescent="0.2">
      <c r="A3" s="3" t="s">
        <v>22</v>
      </c>
      <c r="B3" s="8">
        <v>100225</v>
      </c>
      <c r="D3" s="4"/>
    </row>
    <row r="4" spans="1:7" x14ac:dyDescent="0.2">
      <c r="A4" s="3" t="s">
        <v>7</v>
      </c>
      <c r="B4" s="3" t="s">
        <v>181</v>
      </c>
      <c r="D4" s="4"/>
    </row>
    <row r="5" spans="1:7" x14ac:dyDescent="0.2">
      <c r="B5" s="4"/>
      <c r="C5" s="1"/>
      <c r="D5" s="4"/>
    </row>
    <row r="6" spans="1:7" x14ac:dyDescent="0.2">
      <c r="A6" s="3" t="s">
        <v>9</v>
      </c>
      <c r="D6" s="4"/>
    </row>
    <row r="7" spans="1:7" ht="28.5" x14ac:dyDescent="0.2">
      <c r="A7" s="20" t="s">
        <v>8</v>
      </c>
      <c r="B7" s="9" t="s">
        <v>12</v>
      </c>
      <c r="C7" s="16" t="s">
        <v>5</v>
      </c>
      <c r="D7" s="20" t="s">
        <v>23</v>
      </c>
      <c r="E7" s="20" t="s">
        <v>10</v>
      </c>
      <c r="F7" s="5"/>
    </row>
    <row r="8" spans="1:7" x14ac:dyDescent="0.2">
      <c r="A8" s="6" t="s">
        <v>182</v>
      </c>
      <c r="B8" s="6" t="s">
        <v>182</v>
      </c>
      <c r="C8" s="6" t="s">
        <v>182</v>
      </c>
      <c r="D8" s="6" t="s">
        <v>182</v>
      </c>
      <c r="E8" s="6" t="s">
        <v>11</v>
      </c>
    </row>
    <row r="9" spans="1:7" x14ac:dyDescent="0.2">
      <c r="C9" s="2"/>
      <c r="D9" s="7"/>
    </row>
    <row r="10" spans="1:7" x14ac:dyDescent="0.2">
      <c r="C10" s="21" t="s">
        <v>17</v>
      </c>
      <c r="D10" s="12">
        <f>SUM(D8:D8)</f>
        <v>0</v>
      </c>
      <c r="E10" s="3" t="s">
        <v>11</v>
      </c>
    </row>
    <row r="12" spans="1:7" x14ac:dyDescent="0.2">
      <c r="C12" s="13" t="s">
        <v>20</v>
      </c>
      <c r="D12" s="7">
        <v>20000</v>
      </c>
      <c r="E12" s="3" t="s">
        <v>11</v>
      </c>
    </row>
    <row r="14" spans="1:7" x14ac:dyDescent="0.2">
      <c r="C14" s="13" t="s">
        <v>16</v>
      </c>
      <c r="D14" s="12">
        <f>D10+D12</f>
        <v>20000</v>
      </c>
    </row>
    <row r="16" spans="1:7" x14ac:dyDescent="0.2">
      <c r="A16" s="3" t="s">
        <v>183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Nagel, Claire I.   DPI</dc:creator>
  <cp:lastModifiedBy>Karns, Lera B. DPI</cp:lastModifiedBy>
  <dcterms:created xsi:type="dcterms:W3CDTF">2020-04-28T14:30:24Z</dcterms:created>
  <dcterms:modified xsi:type="dcterms:W3CDTF">2024-04-17T20:19:22Z</dcterms:modified>
</cp:coreProperties>
</file>