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G:\FNS\COMMOD\Allocation and Distribution\Direct Diversion\SY 2024-25\Tyson\"/>
    </mc:Choice>
  </mc:AlternateContent>
  <xr:revisionPtr revIDLastSave="0" documentId="13_ncr:1_{ACAB0673-FEFD-45E7-985D-5D3F5E949233}" xr6:coauthVersionLast="47" xr6:coauthVersionMax="47" xr10:uidLastSave="{00000000-0000-0000-0000-000000000000}"/>
  <bookViews>
    <workbookView xWindow="28680" yWindow="255" windowWidth="25440" windowHeight="1539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2" l="1"/>
  <c r="D16" i="2" s="1"/>
  <c r="I81" i="1"/>
  <c r="I85" i="1" s="1"/>
  <c r="I5" i="1" s="1"/>
</calcChain>
</file>

<file path=xl/sharedStrings.xml><?xml version="1.0" encoding="utf-8"?>
<sst xmlns="http://schemas.openxmlformats.org/spreadsheetml/2006/main" count="546" uniqueCount="466">
  <si>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</si>
  <si>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</si>
  <si>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</si>
  <si>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</si>
  <si>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</si>
  <si>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</si>
  <si>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</si>
  <si>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</si>
  <si>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</si>
  <si>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</si>
  <si>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</si>
  <si>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</si>
  <si>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</si>
  <si>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</si>
  <si>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</si>
  <si>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</si>
  <si>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</si>
  <si>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</si>
  <si>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</si>
  <si>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Direct Diversion Total</t>
  </si>
  <si>
    <t>Estimated Transfer from State WI Donated Food Account</t>
  </si>
  <si>
    <t>cases</t>
  </si>
  <si>
    <t>Wisconsin SY 2024-25 Commitments</t>
  </si>
  <si>
    <t>Product Code:</t>
  </si>
  <si>
    <t>Program Name</t>
  </si>
  <si>
    <t>Adams-Friendship School District (10014)</t>
  </si>
  <si>
    <t>Rosy Doyle</t>
  </si>
  <si>
    <t>doyle_r@afasd.net</t>
  </si>
  <si>
    <t>(608) 339-3921</t>
  </si>
  <si>
    <t>201 West Sixth Street</t>
  </si>
  <si>
    <t>Friendship,WI 53934-9135</t>
  </si>
  <si>
    <t>Ashwaubenon School District (50182)</t>
  </si>
  <si>
    <t>Keith Lucius</t>
  </si>
  <si>
    <t>klucius@ashwaubenonk12.org</t>
  </si>
  <si>
    <t>(920) 492-2905</t>
  </si>
  <si>
    <t>1055 Griffiths Lane</t>
  </si>
  <si>
    <t>Green Bay,WI 54304</t>
  </si>
  <si>
    <t>Athens School District (370196)</t>
  </si>
  <si>
    <t>Heather Krueger</t>
  </si>
  <si>
    <t>hkrueger@athens1.org</t>
  </si>
  <si>
    <t>(715) 257-7511</t>
  </si>
  <si>
    <t>P.O. Box F</t>
  </si>
  <si>
    <t>Athens,WI 54411</t>
  </si>
  <si>
    <t>Augusta School District (180217)</t>
  </si>
  <si>
    <t>Hannah Hallum</t>
  </si>
  <si>
    <t>hhallum@augusta.k12.wi.us</t>
  </si>
  <si>
    <t>(715) 286-3304</t>
  </si>
  <si>
    <t>E19320 Bartig Rd</t>
  </si>
  <si>
    <t>Augusta,WI 54722</t>
  </si>
  <si>
    <t>Beloit School District (530413)</t>
  </si>
  <si>
    <t>Dawn Smith</t>
  </si>
  <si>
    <t>dsmith7@sdb.k12.wi.us</t>
  </si>
  <si>
    <t>(608) 361-3320</t>
  </si>
  <si>
    <t>1500 Fourth Street</t>
  </si>
  <si>
    <t>Beloit,WI 53511</t>
  </si>
  <si>
    <t>Beloit Turner School District (530422)</t>
  </si>
  <si>
    <t>Roni Stapelmann</t>
  </si>
  <si>
    <t>stapelmannr@turnerschools.org</t>
  </si>
  <si>
    <t>(608) 364-6365</t>
  </si>
  <si>
    <t>1237 Inman Parkway</t>
  </si>
  <si>
    <t>Berlin Area School District (240434)</t>
  </si>
  <si>
    <t>Cassandra Goldamer</t>
  </si>
  <si>
    <t>cgoldamer@berlin.k12.wi.us</t>
  </si>
  <si>
    <t>(920) 361-2000</t>
  </si>
  <si>
    <t>295 E Marquette St</t>
  </si>
  <si>
    <t>Berlin,WI 54923</t>
  </si>
  <si>
    <t>Brown Deer School District (400721)</t>
  </si>
  <si>
    <t>Kevin Klimek</t>
  </si>
  <si>
    <t>kklimek@browndeerschools.com</t>
  </si>
  <si>
    <t>(414) 371-6774</t>
  </si>
  <si>
    <t>8200 North 60th Street</t>
  </si>
  <si>
    <t>Brown Deer,WI 53223</t>
  </si>
  <si>
    <t>Cambridge School District (130896)</t>
  </si>
  <si>
    <t>Janice Murray</t>
  </si>
  <si>
    <t>jmurray@cambridge.k12.wi.us</t>
  </si>
  <si>
    <t>(608) 423-9727</t>
  </si>
  <si>
    <t>403 Blue Jay Way</t>
  </si>
  <si>
    <t>Cambridge,WI 53523</t>
  </si>
  <si>
    <t>Cedarburg School District (451015)</t>
  </si>
  <si>
    <t>Ben Irwin</t>
  </si>
  <si>
    <t>birwin@cedarburg.k12.wi.us</t>
  </si>
  <si>
    <t>(262) 376-6114</t>
  </si>
  <si>
    <t>W68 N611 Evergreen Boulevard</t>
  </si>
  <si>
    <t>Cedarburg,WI 53012</t>
  </si>
  <si>
    <t>Chippewa Falls School District (91092)</t>
  </si>
  <si>
    <t>Susan Lang</t>
  </si>
  <si>
    <t>langsr@chipfalls.org</t>
  </si>
  <si>
    <t>(715) 726-2790</t>
  </si>
  <si>
    <t>1130 Miles St.</t>
  </si>
  <si>
    <t>Chippewa Falls,WI 54729</t>
  </si>
  <si>
    <t>D.C. Everest School District (374970)</t>
  </si>
  <si>
    <t>Laticia Baudhuin</t>
  </si>
  <si>
    <t>lbaudhuin@dce.k12.wi.us</t>
  </si>
  <si>
    <t>(715) 241-9700</t>
  </si>
  <si>
    <t>6300 Alderson Street</t>
  </si>
  <si>
    <t>Schofield,WI 54476</t>
  </si>
  <si>
    <t>Deerfield Community School District (131309)</t>
  </si>
  <si>
    <t>Adam Dunnington</t>
  </si>
  <si>
    <t>dunningtona@deerfield.k12.wi.us</t>
  </si>
  <si>
    <t>(608) 764-5442</t>
  </si>
  <si>
    <t>340 W. Quarry St.</t>
  </si>
  <si>
    <t>Deerfield,WI 53531</t>
  </si>
  <si>
    <t>DeForest Area School District (131316)</t>
  </si>
  <si>
    <t>Becky Terry</t>
  </si>
  <si>
    <t>rterry@deforestschools.org</t>
  </si>
  <si>
    <t>(608) 842-6511</t>
  </si>
  <si>
    <t>500 S Cleveland Avenue</t>
  </si>
  <si>
    <t>DeForest,WI 53532</t>
  </si>
  <si>
    <t>DePere Unified Schools (51414)</t>
  </si>
  <si>
    <t>Heather Reitmeyer</t>
  </si>
  <si>
    <t>hreitmeyer@depere.k12.wi.us</t>
  </si>
  <si>
    <t>(920) 983-9174</t>
  </si>
  <si>
    <t>700 Swan Road</t>
  </si>
  <si>
    <t>DePere,WI 54115</t>
  </si>
  <si>
    <t>Elmbrook School District (670714)</t>
  </si>
  <si>
    <t>Caitlin Harrison</t>
  </si>
  <si>
    <t>harrisoc@elmbrookschools.org</t>
  </si>
  <si>
    <t>(262) 781-3030</t>
  </si>
  <si>
    <t>3555 North Calhoun Road</t>
  </si>
  <si>
    <t>Brookfield,WI 53005</t>
  </si>
  <si>
    <t>Evansville Community School District (531694)</t>
  </si>
  <si>
    <t>Chris Amico</t>
  </si>
  <si>
    <t>amico-christopher@aramark.com</t>
  </si>
  <si>
    <t>(608) 982-4657</t>
  </si>
  <si>
    <t>340 Fair Street</t>
  </si>
  <si>
    <t>Evansville,WI 53536</t>
  </si>
  <si>
    <t>Franklin Public School District (401900)</t>
  </si>
  <si>
    <t>Andy Chromy</t>
  </si>
  <si>
    <t>andy.chromy@franklin.k12.wi.us</t>
  </si>
  <si>
    <t>(414) 525-7605</t>
  </si>
  <si>
    <t>8255 West Forest Hill Avenue</t>
  </si>
  <si>
    <t>Franklin,WI 53132-9705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</si>
  <si>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</si>
  <si>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</si>
  <si>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</si>
  <si>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</si>
  <si>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</si>
  <si>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</si>
  <si>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Glendale River Hills School District (402184)</t>
  </si>
  <si>
    <t>Anthony Damico</t>
  </si>
  <si>
    <t>damico-anthony@aramark.com</t>
  </si>
  <si>
    <t>(414) 218-7933</t>
  </si>
  <si>
    <t>2600 West Mill Road</t>
  </si>
  <si>
    <t>Glendale,WI 53209</t>
  </si>
  <si>
    <t>Granton Area School District (102226)</t>
  </si>
  <si>
    <t>Carolyn Orlowski</t>
  </si>
  <si>
    <t>orlowskic@granton.k12.wi.us</t>
  </si>
  <si>
    <t>(715) 238-7292</t>
  </si>
  <si>
    <t>217 North Main Street</t>
  </si>
  <si>
    <t>Granton,WI 54436</t>
  </si>
  <si>
    <t>Greendale School District (402296)</t>
  </si>
  <si>
    <t>Cindy Kacmarcik</t>
  </si>
  <si>
    <t>cindy.kacmarcik@greendaleschools.org</t>
  </si>
  <si>
    <t>(414) 423-0110</t>
  </si>
  <si>
    <t>6815 Southway</t>
  </si>
  <si>
    <t>Greendale,WI 53129</t>
  </si>
  <si>
    <t>Howard-Suamico School District (52604)</t>
  </si>
  <si>
    <t>Laura Rowell</t>
  </si>
  <si>
    <t>laurrowe@hssdschools.org</t>
  </si>
  <si>
    <t>(920) 662-7702</t>
  </si>
  <si>
    <t>1217 Cardinal Lane</t>
  </si>
  <si>
    <t>Green Bay,WI 54313</t>
  </si>
  <si>
    <t>Jefferson School District (282702)</t>
  </si>
  <si>
    <t>Kevin Dresdow</t>
  </si>
  <si>
    <t>dresdowk@sdoj.org</t>
  </si>
  <si>
    <t>(920) 675-1035</t>
  </si>
  <si>
    <t>206 S Taft Ave</t>
  </si>
  <si>
    <t>Jefferson,WI 53549</t>
  </si>
  <si>
    <t>Kaukauna Area School District (442758)</t>
  </si>
  <si>
    <t>Robert Schafer</t>
  </si>
  <si>
    <t>schaferr@kaukaunasd.org</t>
  </si>
  <si>
    <t>(920) 766-6100</t>
  </si>
  <si>
    <t>1701 County Road CE</t>
  </si>
  <si>
    <t>Kaukauna,WI 54130-3916</t>
  </si>
  <si>
    <t>Kewaskum School District (662800)</t>
  </si>
  <si>
    <t>Terri Miller</t>
  </si>
  <si>
    <t>tmiller@kewaskumschools.org</t>
  </si>
  <si>
    <t>(262) 626-3105</t>
  </si>
  <si>
    <t>1510 Bilgo Lane</t>
  </si>
  <si>
    <t>Kewaskum,WI 53040-0426</t>
  </si>
  <si>
    <t>Kickapoo Area School District (625960)</t>
  </si>
  <si>
    <t>Tina Nelson</t>
  </si>
  <si>
    <t>tnelson@kickapoo.k12.wi.us</t>
  </si>
  <si>
    <t>(608) 627-0116</t>
  </si>
  <si>
    <t>S6520 State Hwy. 131</t>
  </si>
  <si>
    <t>Viola,WI 54664</t>
  </si>
  <si>
    <t>Lomira School District (143171)</t>
  </si>
  <si>
    <t>Jenny Verburgt</t>
  </si>
  <si>
    <t>jverburgt@lomira.k12.wi.us</t>
  </si>
  <si>
    <t>(920) 269-4396</t>
  </si>
  <si>
    <t>1030 Fourth StreetP.O. Box 919</t>
  </si>
  <si>
    <t>Lomira,WI 53048</t>
  </si>
  <si>
    <t>Lourdes Academy (707171)</t>
  </si>
  <si>
    <t>Cathy Steinert</t>
  </si>
  <si>
    <t>csteinert@lourdesacademyoshkosh.org</t>
  </si>
  <si>
    <t>(920) 235-5671</t>
  </si>
  <si>
    <t>110 N Sawyer St</t>
  </si>
  <si>
    <t>Oshkosh,WI 54902</t>
  </si>
  <si>
    <t>Madison Metro School District (133269)</t>
  </si>
  <si>
    <t>Dustin Lundt</t>
  </si>
  <si>
    <t>dklundt@madison.k12.wi.us</t>
  </si>
  <si>
    <t>(608) 204-4008</t>
  </si>
  <si>
    <t>4711 Pflaum Rd</t>
  </si>
  <si>
    <t>Madison,WI 53718</t>
  </si>
  <si>
    <t>Marshfield School District (713339)</t>
  </si>
  <si>
    <t>Melanie Hanneman</t>
  </si>
  <si>
    <t>hannemanm@marshfieldschools.org</t>
  </si>
  <si>
    <t>(715) 387-8464</t>
  </si>
  <si>
    <t>1401 E. Becker Road</t>
  </si>
  <si>
    <t>Marshfield,WI 54449</t>
  </si>
  <si>
    <t>Mayville School District (143367)</t>
  </si>
  <si>
    <t>Christina Mejaki</t>
  </si>
  <si>
    <t>cmejaki@mayville.k12.wi.us</t>
  </si>
  <si>
    <t>(920) 387-7960</t>
  </si>
  <si>
    <t>445 N. Henninger St.</t>
  </si>
  <si>
    <t>Mayville,WI 53050</t>
  </si>
  <si>
    <t>McFarland School District (133381)</t>
  </si>
  <si>
    <t>Jacki Ribble</t>
  </si>
  <si>
    <t>ribblej1@mcfsd.org</t>
  </si>
  <si>
    <t>(608) 838-4521</t>
  </si>
  <si>
    <t>5101 Farwell Street</t>
  </si>
  <si>
    <t>McFarland,WI 53558</t>
  </si>
  <si>
    <t>Menomonee Falls School District (673437)</t>
  </si>
  <si>
    <t>Nikki Williams</t>
  </si>
  <si>
    <t>willnic@sdmfschools.org</t>
  </si>
  <si>
    <t>(262) 250-6461</t>
  </si>
  <si>
    <t>N80 W14350 Titan Drive</t>
  </si>
  <si>
    <t>Menomonee Falls,WI 53051-3140</t>
  </si>
  <si>
    <t>Mequon-Thiensville School District (453479)</t>
  </si>
  <si>
    <t>Sara Rapp</t>
  </si>
  <si>
    <t>rapp-sara@aramark.com</t>
  </si>
  <si>
    <t>(262) 238-5648</t>
  </si>
  <si>
    <t>5000 West Mequon Road</t>
  </si>
  <si>
    <t>Mequon,WI 53092</t>
  </si>
  <si>
    <t>Monona Grove School District (133675)</t>
  </si>
  <si>
    <t>Maggie Sanna</t>
  </si>
  <si>
    <t>margaret.sanna@mgschools.net</t>
  </si>
  <si>
    <t>(608) 316-1911</t>
  </si>
  <si>
    <t>5301 Monona Drive</t>
  </si>
  <si>
    <t>Monona,WI 53716</t>
  </si>
  <si>
    <t>Mount Horeb Area School District (133794)</t>
  </si>
  <si>
    <t xml:space="preserve"> Michelle Denk</t>
  </si>
  <si>
    <t>denkmichelle@mhasd.k12.wi.us</t>
  </si>
  <si>
    <t>(608) 437-7065</t>
  </si>
  <si>
    <t>1304 E. Lincoln St</t>
  </si>
  <si>
    <t>Mt. Horeb,WI 53572</t>
  </si>
  <si>
    <t>Mukwonago School District (673822)</t>
  </si>
  <si>
    <t>Pamela Harris</t>
  </si>
  <si>
    <t>harripa@masd.k12.wi.us</t>
  </si>
  <si>
    <t>(262) 363-6200</t>
  </si>
  <si>
    <t>385 E Veterans Way</t>
  </si>
  <si>
    <t>Mukwonago,WI 53149</t>
  </si>
  <si>
    <t>Necedah Area School District (293871)</t>
  </si>
  <si>
    <t>Sherri  Kobs</t>
  </si>
  <si>
    <t>skobs@necedahschools.org</t>
  </si>
  <si>
    <t>(608) 565-2256</t>
  </si>
  <si>
    <t>1801 S. Main St.</t>
  </si>
  <si>
    <t>Necedah,WI 54646</t>
  </si>
  <si>
    <t>Neenah Joint School District (703892)</t>
  </si>
  <si>
    <t>Jennifer Oliver</t>
  </si>
  <si>
    <t>jennifer.oliver@neenah.k12.wi.us</t>
  </si>
  <si>
    <t>(920) 751-6800</t>
  </si>
  <si>
    <t>410 S. Commercial St.</t>
  </si>
  <si>
    <t>Neenah,WI 54956</t>
  </si>
  <si>
    <t>Newman Catholic Schools (377213)</t>
  </si>
  <si>
    <t>Jenni Derks</t>
  </si>
  <si>
    <t>jderks@newmancatholicschools.com</t>
  </si>
  <si>
    <t>(715) 845-5735</t>
  </si>
  <si>
    <t>1130 W Bridge St</t>
  </si>
  <si>
    <t>Wausau,WI 54401</t>
  </si>
  <si>
    <t>Nicolet Union High School (402177)</t>
  </si>
  <si>
    <t>Jeff Pruefer</t>
  </si>
  <si>
    <t>jeffrey.pruefer@nicolet.us</t>
  </si>
  <si>
    <t>(414) 351-7548</t>
  </si>
  <si>
    <t>6701 North Jean Nicolet Road</t>
  </si>
  <si>
    <t>Glendale,WI 53217</t>
  </si>
  <si>
    <t>Norwalk-Ontario-Wilton School District (413990)</t>
  </si>
  <si>
    <t>Kristi Schlafer</t>
  </si>
  <si>
    <t>kschlafer@now.k12.wi.us</t>
  </si>
  <si>
    <t>(608) 337-4401</t>
  </si>
  <si>
    <t>PO Box 130</t>
  </si>
  <si>
    <t>Ontario,WI 54651</t>
  </si>
  <si>
    <t>Oconomowoc Area School District (674060)</t>
  </si>
  <si>
    <t>Beth Sheridan</t>
  </si>
  <si>
    <t>SheridaB@oasd.org</t>
  </si>
  <si>
    <t>(262) 560-2119</t>
  </si>
  <si>
    <t>915 Summit Avenue</t>
  </si>
  <si>
    <t>Oconomowoc,WI 53066</t>
  </si>
  <si>
    <t>Omro School District (704088)</t>
  </si>
  <si>
    <t>Rose Ann Boushele</t>
  </si>
  <si>
    <t>rbous@omro.k12.wi.us</t>
  </si>
  <si>
    <t>(920) 303-2314</t>
  </si>
  <si>
    <t>455 Fox Trail</t>
  </si>
  <si>
    <t>Omro,WI 54963-1198</t>
  </si>
  <si>
    <t>Oregon School District (134144)</t>
  </si>
  <si>
    <t>Jenny Soltis</t>
  </si>
  <si>
    <t>jasoltis@oregonsd.net</t>
  </si>
  <si>
    <t>(608) 835-4036</t>
  </si>
  <si>
    <t>123 E. Grove St</t>
  </si>
  <si>
    <t>Oregon,WI 53575</t>
  </si>
  <si>
    <t>Poynette School District (114536)</t>
  </si>
  <si>
    <t>Paula Larrabee</t>
  </si>
  <si>
    <t>plarr@poynette.k12.wi.us</t>
  </si>
  <si>
    <t>(608) 635-4347</t>
  </si>
  <si>
    <t>PO Box 10</t>
  </si>
  <si>
    <t>Poynette,WI 53955</t>
  </si>
  <si>
    <t>Princeton School District (244606)</t>
  </si>
  <si>
    <t>Chris Metras</t>
  </si>
  <si>
    <t>cmetras@princeton.k12.wi.us</t>
  </si>
  <si>
    <t>(920) 295-6571</t>
  </si>
  <si>
    <t>P.O. Box 147</t>
  </si>
  <si>
    <t>Princeton,WI 54968</t>
  </si>
  <si>
    <t>Racine Unified School District (514620)</t>
  </si>
  <si>
    <t>Cheryl Herman</t>
  </si>
  <si>
    <t>Cheryl.herman@rusd.org</t>
  </si>
  <si>
    <t>(262) 631-7070</t>
  </si>
  <si>
    <t>3109 Mount Pleasant St</t>
  </si>
  <si>
    <t>Racine,WI 53404-1511</t>
  </si>
  <si>
    <t>Reedsburg School District (564753)</t>
  </si>
  <si>
    <t>Jennifer Jennings</t>
  </si>
  <si>
    <t>jjennings@rsd.k12.wi.us</t>
  </si>
  <si>
    <t>(608) 768-8938</t>
  </si>
  <si>
    <t>501 K Street</t>
  </si>
  <si>
    <t>Reedsburg,WI 53959</t>
  </si>
  <si>
    <t>Ripon School District (204872)</t>
  </si>
  <si>
    <t>Jonah Adams</t>
  </si>
  <si>
    <t>adamsj@ripon.k12.wi.us</t>
  </si>
  <si>
    <t>(920) 748-4610</t>
  </si>
  <si>
    <t>P.O. Box 991</t>
  </si>
  <si>
    <t>Ripon,WI 54971</t>
  </si>
  <si>
    <t>River Valley School District (565523)</t>
  </si>
  <si>
    <t>Scott Moore</t>
  </si>
  <si>
    <t>smoore@rvschools.org</t>
  </si>
  <si>
    <t>(608) 588-2551</t>
  </si>
  <si>
    <t>660 W Daley St</t>
  </si>
  <si>
    <t>Spring Green,WI 53588</t>
  </si>
  <si>
    <t>Royall School District (291673)</t>
  </si>
  <si>
    <t>Kristi Shore</t>
  </si>
  <si>
    <t>shorek@royall.k12.wi.us</t>
  </si>
  <si>
    <t>(608) 462-2600</t>
  </si>
  <si>
    <t>1501 Academy St</t>
  </si>
  <si>
    <t>Elroy,WI 53929</t>
  </si>
  <si>
    <t>Shorewood School District (405355)</t>
  </si>
  <si>
    <t>Heather Heaviland</t>
  </si>
  <si>
    <t>hheaviland@shorewood.k12.wi.us</t>
  </si>
  <si>
    <t>(414) 963-6911</t>
  </si>
  <si>
    <t>1701 E Capitol Dr</t>
  </si>
  <si>
    <t>Shorewood,WI 53211</t>
  </si>
  <si>
    <t>Slinger School District (665390)</t>
  </si>
  <si>
    <t>Cheri Day</t>
  </si>
  <si>
    <t>cheryl.day@slingerschools.org</t>
  </si>
  <si>
    <t>(262) 644-6204</t>
  </si>
  <si>
    <t>207 Polk St</t>
  </si>
  <si>
    <t>Slinger,WI 53086-9585</t>
  </si>
  <si>
    <t>South Milwaukee School District (405439)</t>
  </si>
  <si>
    <t>John Xynos</t>
  </si>
  <si>
    <t>jxynos@sdsm.k12.wi.us</t>
  </si>
  <si>
    <t>(414) 766-5135</t>
  </si>
  <si>
    <t>901 15th Avenue</t>
  </si>
  <si>
    <t>South Milwaukee,WI 53172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</si>
  <si>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</si>
  <si>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</si>
  <si>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</si>
  <si>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</si>
  <si>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</si>
  <si>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</si>
  <si>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Verona Area School District (135901)</t>
  </si>
  <si>
    <t>Cindra Magli</t>
  </si>
  <si>
    <t>maglic@verona.k12.wi.us</t>
  </si>
  <si>
    <t>(608) 653-1100</t>
  </si>
  <si>
    <t>700 N. Main St</t>
  </si>
  <si>
    <t>Verona,WI 53593</t>
  </si>
  <si>
    <t>Waukesha School District (676174)</t>
  </si>
  <si>
    <t>Jerod Haxton</t>
  </si>
  <si>
    <t>haxton-jerod@aramark.com</t>
  </si>
  <si>
    <t>(262) 203-4186</t>
  </si>
  <si>
    <t>201 S Prairie Ave</t>
  </si>
  <si>
    <t>Waukesha,WI 53186</t>
  </si>
  <si>
    <t>Waupaca School District (686195)</t>
  </si>
  <si>
    <t>Darlene Pflugardt</t>
  </si>
  <si>
    <t>dpflugardt@waupacaschools.org</t>
  </si>
  <si>
    <t>(715) 258-4123</t>
  </si>
  <si>
    <t>Waupaca Learning Center1515 Shoemaker Road</t>
  </si>
  <si>
    <t>Waupaca,WI 54981</t>
  </si>
  <si>
    <t>West Bend School District (666307)</t>
  </si>
  <si>
    <t>Tom Dembski</t>
  </si>
  <si>
    <t>tdembski@wbsd-schools.org</t>
  </si>
  <si>
    <t>(262) 335-5528</t>
  </si>
  <si>
    <t>West Bend High School1305 E Decorah Road</t>
  </si>
  <si>
    <t>West Bend,WI 53095</t>
  </si>
  <si>
    <t>Whitewater Unified School District (646461)</t>
  </si>
  <si>
    <t>Lisa Griep</t>
  </si>
  <si>
    <t>lgriep@wwusd.org</t>
  </si>
  <si>
    <t>(262) 472-8160</t>
  </si>
  <si>
    <t>534 S. Elizabeth Street</t>
  </si>
  <si>
    <t>Whitewater,WI 53190</t>
  </si>
  <si>
    <t>Whitnall School District (406470)</t>
  </si>
  <si>
    <t>Karen Stichart</t>
  </si>
  <si>
    <t>kstichart@whitnall.com</t>
  </si>
  <si>
    <t>(414) 525-8431</t>
  </si>
  <si>
    <t>5000 South 116th Street</t>
  </si>
  <si>
    <t>Greenfield,WI 53228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</si>
  <si>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</si>
  <si>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</si>
  <si>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</si>
  <si>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</si>
  <si>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</si>
  <si>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</si>
  <si>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>Wisconsin Dells School District (566678)</t>
  </si>
  <si>
    <t>Jessica Grady</t>
  </si>
  <si>
    <t>jgrady@sdwd.k12.wi.us</t>
  </si>
  <si>
    <t>(608) 253-1461</t>
  </si>
  <si>
    <t>811 County Road  H</t>
  </si>
  <si>
    <t>Wisconsin Dells,WI 53965-9636</t>
  </si>
  <si>
    <t>Wrightstown Community School District (56734)</t>
  </si>
  <si>
    <t>Katie Oskey</t>
  </si>
  <si>
    <t>oskey@wrightstown.k12.wi.us</t>
  </si>
  <si>
    <t>(920) 532-0525</t>
  </si>
  <si>
    <t>351 High St</t>
  </si>
  <si>
    <t>Wrightstown,WI 54180</t>
  </si>
  <si>
    <t>Cashton School District (410980)</t>
  </si>
  <si>
    <t>Ryan Alderson</t>
  </si>
  <si>
    <t>aldersonr@cashton.k12.wi.us</t>
  </si>
  <si>
    <t>(608) 654-5131</t>
  </si>
  <si>
    <t>540 Coe Street</t>
  </si>
  <si>
    <t>Cashton,WI 54619</t>
  </si>
  <si>
    <t>Juda School District (232737)</t>
  </si>
  <si>
    <t>Lindsey Myhre</t>
  </si>
  <si>
    <t>Myhre@judaschool.com</t>
  </si>
  <si>
    <t>(608) 934-5251</t>
  </si>
  <si>
    <t>N2385 Spring Street</t>
  </si>
  <si>
    <t>Juda,WI 53550</t>
  </si>
  <si>
    <t>Kingdom Prep Lutheran High School (401774)</t>
  </si>
  <si>
    <t>Pat Jones</t>
  </si>
  <si>
    <t>pat.jones@kplhs.org</t>
  </si>
  <si>
    <t>(262) 442-5826</t>
  </si>
  <si>
    <t>2520 N. Wauwatosa Ave.</t>
  </si>
  <si>
    <t>Wauwatosa,WI 53213</t>
  </si>
  <si>
    <t>Plymouth Joint School District (594473)</t>
  </si>
  <si>
    <t>Caren Johnson</t>
  </si>
  <si>
    <t>cjohnson@plymouth.k12.wi.us</t>
  </si>
  <si>
    <t>(920) 892-2661</t>
  </si>
  <si>
    <t>125 S Highland Ave</t>
  </si>
  <si>
    <t>Plymouth,WI 53073</t>
  </si>
  <si>
    <t>Prairie Catholic Schools (127546)</t>
  </si>
  <si>
    <t>Marsha Bailey</t>
  </si>
  <si>
    <t>mbaileyhotlunch@prairiecatholic.org</t>
  </si>
  <si>
    <t>(608) 326-8624</t>
  </si>
  <si>
    <t>515 S. Beaumont Rd</t>
  </si>
  <si>
    <t>Prairie du Chien,WI 53821</t>
  </si>
  <si>
    <t>St Joseph School (227576)</t>
  </si>
  <si>
    <t>JoEllen Leibold</t>
  </si>
  <si>
    <t>stjoeshotlunch@hotmail.com</t>
  </si>
  <si>
    <t>(608) 748-4442</t>
  </si>
  <si>
    <t>780 County Hwy Z</t>
  </si>
  <si>
    <t>Hazel Green,WI 53811</t>
  </si>
  <si>
    <t>Tyson Sales and Distribution</t>
  </si>
  <si>
    <t>SY 2024-25 Direct Diversion Survey</t>
  </si>
  <si>
    <t xml:space="preserve">SY 2024-25 Cheese Rebate Program Survey  </t>
  </si>
  <si>
    <t>CHEESE MOZ LM PT SKM UNFZ</t>
  </si>
  <si>
    <t>5000904976</t>
  </si>
  <si>
    <t>100</t>
  </si>
  <si>
    <t>5000914784</t>
  </si>
  <si>
    <t xml:space="preserve">Note: We are projecting 5,004 lbs. available from the sweep pounds on June 30th.  If the sweep does not meet this need, we will order a truck. </t>
  </si>
  <si>
    <t>Pounds ordered for SY 2024-25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</si>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</sst>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4"/>
      <color theme="1"/>
      <name val="Lato"/>
      <family val="2"/>
    </font>
    <font>
      <b/>
      <sz val="11"/>
      <color theme="1"/>
      <name val="Lato"/>
      <family val="2"/>
    </font>
    <font>
      <sz val="11"/>
      <color theme="1"/>
      <name val="Calibri"/>
      <family val="2"/>
      <scheme val="minor"/>
    </font>
    <font>
      <sz val="11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3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14" fontId="2" fillId="0" borderId="1" xfId="0" applyNumberFormat="1" applyFont="1" applyBorder="1" applyAlignment="1">
      <alignment vertical="top"/>
    </xf>
    <xf numFmtId="3" fontId="2" fillId="0" borderId="0" xfId="0" applyNumberFormat="1" applyFont="1" applyAlignment="1">
      <alignment vertical="top"/>
    </xf>
    <xf numFmtId="3" fontId="4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164" fontId="2" fillId="0" borderId="0" xfId="1" applyNumberFormat="1" applyFont="1" applyAlignment="1">
      <alignment horizontal="left"/>
    </xf>
    <xf numFmtId="0" fontId="4" fillId="0" borderId="0" xfId="0" applyFont="1" applyAlignment="1">
      <alignment horizontal="left"/>
    </xf>
    <xf numFmtId="164" fontId="4" fillId="0" borderId="0" xfId="1" applyNumberFormat="1" applyFont="1" applyAlignment="1">
      <alignment horizontal="left"/>
    </xf>
    <xf numFmtId="164" fontId="4" fillId="0" borderId="1" xfId="1" applyNumberFormat="1" applyFont="1" applyBorder="1" applyAlignment="1">
      <alignment horizontal="left" wrapText="1"/>
    </xf>
    <xf numFmtId="3" fontId="2" fillId="0" borderId="1" xfId="0" applyNumberFormat="1" applyFont="1" applyBorder="1" applyAlignment="1">
      <alignment horizontal="left"/>
    </xf>
    <xf numFmtId="164" fontId="2" fillId="0" borderId="1" xfId="1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3" fontId="2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544285</xdr:colOff>
      <xdr:row>82</xdr:row>
      <xdr:rowOff>163286</xdr:rowOff>
    </xdr:from>
    <xdr:to>
      <xdr:col>0</xdr:col>
      <xdr:colOff>2316388</xdr:colOff>
      <xdr:row>88</xdr:row>
      <xdr:rowOff>121500</xdr:rowOff>
    </xdr:to>
    <xdr:pic>
      <xdr:nvPicPr>
        <xdr:cNvPr id="2" name="Picture 1" descr="DPI Logo">
          <a:extLst>
            <a:ext uri="{FF2B5EF4-FFF2-40B4-BE49-F238E27FC236}">
              <a16:creationId xmlns:a16="http://schemas.microsoft.com/office/drawing/2014/main" id="{1AD28707-B5DE-4ED5-856B-30C4571E95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5" y="14709322"/>
          <a:ext cx="1768928" cy="1016396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0"/>
  <sheetViews>
    <sheetView tabSelected="1" topLeftCell="A45" zoomScale="70" zoomScaleNormal="70" workbookViewId="0">
      <selection activeCell="A90" sqref="A90"/>
    </sheetView>
  </sheetViews>
  <sheetFormatPr defaultColWidth="30" defaultRowHeight="14" x14ac:dyDescent="0.3"/>
  <cols>
    <col min="1" max="1" width="47.54296875" style="4" bestFit="1" customWidth="1"/>
    <col min="2" max="2" width="49.7265625" style="4" bestFit="1" customWidth="1"/>
    <col min="3" max="3" width="18.7265625" style="4" bestFit="1" customWidth="1"/>
    <col min="4" max="4" width="21.26953125" style="4" bestFit="1" customWidth="1"/>
    <col min="5" max="5" width="39.26953125" style="4" bestFit="1" customWidth="1"/>
    <col min="6" max="6" width="16.81640625" style="4" bestFit="1" customWidth="1"/>
    <col min="7" max="7" width="48.54296875" style="4" bestFit="1" customWidth="1"/>
    <col min="8" max="8" width="34.7265625" style="4" bestFit="1" customWidth="1"/>
    <col min="9" max="9" width="13.453125" style="22" bestFit="1" customWidth="1"/>
    <col min="10" max="16384" width="30" style="4"/>
  </cols>
  <sheetData>
    <row r="1" spans="1:9" ht="17.5" x14ac:dyDescent="0.35">
      <c r="A1" s="20" t="s">
        <v>22</v>
      </c>
      <c r="G1" s="21"/>
    </row>
    <row r="2" spans="1:9" x14ac:dyDescent="0.3">
      <c r="A2" s="23" t="s">
        <v>6</v>
      </c>
      <c r="B2" s="17" t="s">
        <v>456</v>
      </c>
      <c r="C2" s="23"/>
    </row>
    <row r="3" spans="1:9" x14ac:dyDescent="0.3">
      <c r="A3" s="23" t="s">
        <v>23</v>
      </c>
      <c r="B3" s="17">
        <v>110244</v>
      </c>
      <c r="C3" s="23"/>
    </row>
    <row r="4" spans="1:9" x14ac:dyDescent="0.3">
      <c r="A4" s="23" t="s">
        <v>7</v>
      </c>
      <c r="B4" s="23" t="s">
        <v>459</v>
      </c>
    </row>
    <row r="5" spans="1:9" x14ac:dyDescent="0.3">
      <c r="A5" s="23"/>
      <c r="H5" s="23" t="s">
        <v>16</v>
      </c>
      <c r="I5" s="24">
        <f>I85</f>
        <v>66692</v>
      </c>
    </row>
    <row r="7" spans="1:9" s="23" customFormat="1" x14ac:dyDescent="0.3">
      <c r="A7" s="18" t="s">
        <v>24</v>
      </c>
      <c r="B7" s="18" t="s">
        <v>14</v>
      </c>
      <c r="C7" s="8" t="s">
        <v>13</v>
      </c>
      <c r="D7" s="18" t="s">
        <v>0</v>
      </c>
      <c r="E7" s="18" t="s">
        <v>1</v>
      </c>
      <c r="F7" s="18" t="s">
        <v>2</v>
      </c>
      <c r="G7" s="18" t="s">
        <v>3</v>
      </c>
      <c r="H7" s="18" t="s">
        <v>4</v>
      </c>
      <c r="I7" s="25" t="s">
        <v>15</v>
      </c>
    </row>
    <row r="8" spans="1:9" x14ac:dyDescent="0.3">
      <c r="A8" s="19" t="s">
        <v>457</v>
      </c>
      <c r="B8" s="19" t="s">
        <v>25</v>
      </c>
      <c r="C8" s="19">
        <v>10014</v>
      </c>
      <c r="D8" s="19" t="s">
        <v>26</v>
      </c>
      <c r="E8" s="19" t="s">
        <v>27</v>
      </c>
      <c r="F8" s="19" t="s">
        <v>28</v>
      </c>
      <c r="G8" s="19" t="s">
        <v>29</v>
      </c>
      <c r="H8" s="26" t="s">
        <v>30</v>
      </c>
      <c r="I8" s="27">
        <v>320</v>
      </c>
    </row>
    <row r="9" spans="1:9" x14ac:dyDescent="0.3">
      <c r="A9" s="19" t="s">
        <v>457</v>
      </c>
      <c r="B9" s="19" t="s">
        <v>31</v>
      </c>
      <c r="C9" s="19">
        <v>50182</v>
      </c>
      <c r="D9" s="19" t="s">
        <v>32</v>
      </c>
      <c r="E9" s="19" t="s">
        <v>33</v>
      </c>
      <c r="F9" s="19" t="s">
        <v>34</v>
      </c>
      <c r="G9" s="19" t="s">
        <v>35</v>
      </c>
      <c r="H9" s="26" t="s">
        <v>36</v>
      </c>
      <c r="I9" s="27">
        <v>640</v>
      </c>
    </row>
    <row r="10" spans="1:9" x14ac:dyDescent="0.3">
      <c r="A10" s="19" t="s">
        <v>457</v>
      </c>
      <c r="B10" s="19" t="s">
        <v>37</v>
      </c>
      <c r="C10" s="19">
        <v>370196</v>
      </c>
      <c r="D10" s="19" t="s">
        <v>38</v>
      </c>
      <c r="E10" s="19" t="s">
        <v>39</v>
      </c>
      <c r="F10" s="19" t="s">
        <v>40</v>
      </c>
      <c r="G10" s="19" t="s">
        <v>41</v>
      </c>
      <c r="H10" s="26" t="s">
        <v>42</v>
      </c>
      <c r="I10" s="27">
        <v>160</v>
      </c>
    </row>
    <row r="11" spans="1:9" x14ac:dyDescent="0.3">
      <c r="A11" s="19" t="s">
        <v>457</v>
      </c>
      <c r="B11" s="19" t="s">
        <v>43</v>
      </c>
      <c r="C11" s="19">
        <v>180217</v>
      </c>
      <c r="D11" s="19" t="s">
        <v>44</v>
      </c>
      <c r="E11" s="19" t="s">
        <v>45</v>
      </c>
      <c r="F11" s="19" t="s">
        <v>46</v>
      </c>
      <c r="G11" s="19" t="s">
        <v>47</v>
      </c>
      <c r="H11" s="26" t="s">
        <v>48</v>
      </c>
      <c r="I11" s="27">
        <v>115</v>
      </c>
    </row>
    <row r="12" spans="1:9" x14ac:dyDescent="0.3">
      <c r="A12" s="19" t="s">
        <v>457</v>
      </c>
      <c r="B12" s="19" t="s">
        <v>49</v>
      </c>
      <c r="C12" s="19">
        <v>530413</v>
      </c>
      <c r="D12" s="19" t="s">
        <v>50</v>
      </c>
      <c r="E12" s="19" t="s">
        <v>51</v>
      </c>
      <c r="F12" s="19" t="s">
        <v>52</v>
      </c>
      <c r="G12" s="19" t="s">
        <v>53</v>
      </c>
      <c r="H12" s="26" t="s">
        <v>54</v>
      </c>
      <c r="I12" s="27">
        <v>4000</v>
      </c>
    </row>
    <row r="13" spans="1:9" x14ac:dyDescent="0.3">
      <c r="A13" s="19" t="s">
        <v>457</v>
      </c>
      <c r="B13" s="19" t="s">
        <v>55</v>
      </c>
      <c r="C13" s="19">
        <v>530422</v>
      </c>
      <c r="D13" s="19" t="s">
        <v>56</v>
      </c>
      <c r="E13" s="19" t="s">
        <v>57</v>
      </c>
      <c r="F13" s="19" t="s">
        <v>58</v>
      </c>
      <c r="G13" s="19" t="s">
        <v>59</v>
      </c>
      <c r="H13" s="26" t="s">
        <v>54</v>
      </c>
      <c r="I13" s="27">
        <v>800</v>
      </c>
    </row>
    <row r="14" spans="1:9" x14ac:dyDescent="0.3">
      <c r="A14" s="19" t="s">
        <v>457</v>
      </c>
      <c r="B14" s="19" t="s">
        <v>60</v>
      </c>
      <c r="C14" s="19">
        <v>240434</v>
      </c>
      <c r="D14" s="19" t="s">
        <v>61</v>
      </c>
      <c r="E14" s="19" t="s">
        <v>62</v>
      </c>
      <c r="F14" s="19" t="s">
        <v>63</v>
      </c>
      <c r="G14" s="19" t="s">
        <v>64</v>
      </c>
      <c r="H14" s="26" t="s">
        <v>65</v>
      </c>
      <c r="I14" s="27">
        <v>175</v>
      </c>
    </row>
    <row r="15" spans="1:9" x14ac:dyDescent="0.3">
      <c r="A15" s="19" t="s">
        <v>457</v>
      </c>
      <c r="B15" s="19" t="s">
        <v>66</v>
      </c>
      <c r="C15" s="19">
        <v>400721</v>
      </c>
      <c r="D15" s="19" t="s">
        <v>67</v>
      </c>
      <c r="E15" s="19" t="s">
        <v>68</v>
      </c>
      <c r="F15" s="19" t="s">
        <v>69</v>
      </c>
      <c r="G15" s="19" t="s">
        <v>70</v>
      </c>
      <c r="H15" s="26" t="s">
        <v>71</v>
      </c>
      <c r="I15" s="27">
        <v>15</v>
      </c>
    </row>
    <row r="16" spans="1:9" x14ac:dyDescent="0.3">
      <c r="A16" s="19" t="s">
        <v>457</v>
      </c>
      <c r="B16" s="19" t="s">
        <v>72</v>
      </c>
      <c r="C16" s="19">
        <v>130896</v>
      </c>
      <c r="D16" s="19" t="s">
        <v>73</v>
      </c>
      <c r="E16" s="19" t="s">
        <v>74</v>
      </c>
      <c r="F16" s="19" t="s">
        <v>75</v>
      </c>
      <c r="G16" s="19" t="s">
        <v>76</v>
      </c>
      <c r="H16" s="26" t="s">
        <v>77</v>
      </c>
      <c r="I16" s="27">
        <v>800</v>
      </c>
    </row>
    <row r="17" spans="1:9" x14ac:dyDescent="0.3">
      <c r="A17" s="19" t="s">
        <v>457</v>
      </c>
      <c r="B17" s="19" t="s">
        <v>78</v>
      </c>
      <c r="C17" s="19">
        <v>451015</v>
      </c>
      <c r="D17" s="19" t="s">
        <v>79</v>
      </c>
      <c r="E17" s="19" t="s">
        <v>80</v>
      </c>
      <c r="F17" s="19" t="s">
        <v>81</v>
      </c>
      <c r="G17" s="19" t="s">
        <v>82</v>
      </c>
      <c r="H17" s="26" t="s">
        <v>83</v>
      </c>
      <c r="I17" s="27">
        <v>170</v>
      </c>
    </row>
    <row r="18" spans="1:9" x14ac:dyDescent="0.3">
      <c r="A18" s="19" t="s">
        <v>457</v>
      </c>
      <c r="B18" s="19" t="s">
        <v>84</v>
      </c>
      <c r="C18" s="19">
        <v>91092</v>
      </c>
      <c r="D18" s="19" t="s">
        <v>85</v>
      </c>
      <c r="E18" s="19" t="s">
        <v>86</v>
      </c>
      <c r="F18" s="19" t="s">
        <v>87</v>
      </c>
      <c r="G18" s="19" t="s">
        <v>88</v>
      </c>
      <c r="H18" s="26" t="s">
        <v>89</v>
      </c>
      <c r="I18" s="27">
        <v>1200</v>
      </c>
    </row>
    <row r="19" spans="1:9" x14ac:dyDescent="0.3">
      <c r="A19" s="19" t="s">
        <v>457</v>
      </c>
      <c r="B19" s="19" t="s">
        <v>90</v>
      </c>
      <c r="C19" s="19">
        <v>374970</v>
      </c>
      <c r="D19" s="19" t="s">
        <v>91</v>
      </c>
      <c r="E19" s="19" t="s">
        <v>92</v>
      </c>
      <c r="F19" s="19" t="s">
        <v>93</v>
      </c>
      <c r="G19" s="19" t="s">
        <v>94</v>
      </c>
      <c r="H19" s="26" t="s">
        <v>95</v>
      </c>
      <c r="I19" s="27">
        <v>1090</v>
      </c>
    </row>
    <row r="20" spans="1:9" x14ac:dyDescent="0.3">
      <c r="A20" s="19" t="s">
        <v>457</v>
      </c>
      <c r="B20" s="19" t="s">
        <v>96</v>
      </c>
      <c r="C20" s="19">
        <v>131309</v>
      </c>
      <c r="D20" s="19" t="s">
        <v>97</v>
      </c>
      <c r="E20" s="19" t="s">
        <v>98</v>
      </c>
      <c r="F20" s="19" t="s">
        <v>99</v>
      </c>
      <c r="G20" s="19" t="s">
        <v>100</v>
      </c>
      <c r="H20" s="26" t="s">
        <v>101</v>
      </c>
      <c r="I20" s="27">
        <v>275</v>
      </c>
    </row>
    <row r="21" spans="1:9" x14ac:dyDescent="0.3">
      <c r="A21" s="19" t="s">
        <v>457</v>
      </c>
      <c r="B21" s="19" t="s">
        <v>102</v>
      </c>
      <c r="C21" s="19">
        <v>131316</v>
      </c>
      <c r="D21" s="19" t="s">
        <v>103</v>
      </c>
      <c r="E21" s="19" t="s">
        <v>104</v>
      </c>
      <c r="F21" s="19" t="s">
        <v>105</v>
      </c>
      <c r="G21" s="19" t="s">
        <v>106</v>
      </c>
      <c r="H21" s="26" t="s">
        <v>107</v>
      </c>
      <c r="I21" s="27">
        <v>160</v>
      </c>
    </row>
    <row r="22" spans="1:9" x14ac:dyDescent="0.3">
      <c r="A22" s="19" t="s">
        <v>457</v>
      </c>
      <c r="B22" s="19" t="s">
        <v>108</v>
      </c>
      <c r="C22" s="19">
        <v>51414</v>
      </c>
      <c r="D22" s="19" t="s">
        <v>109</v>
      </c>
      <c r="E22" s="19" t="s">
        <v>110</v>
      </c>
      <c r="F22" s="19" t="s">
        <v>111</v>
      </c>
      <c r="G22" s="19" t="s">
        <v>112</v>
      </c>
      <c r="H22" s="26" t="s">
        <v>113</v>
      </c>
      <c r="I22" s="27">
        <v>600</v>
      </c>
    </row>
    <row r="23" spans="1:9" x14ac:dyDescent="0.3">
      <c r="A23" s="19" t="s">
        <v>457</v>
      </c>
      <c r="B23" s="19" t="s">
        <v>114</v>
      </c>
      <c r="C23" s="19">
        <v>670714</v>
      </c>
      <c r="D23" s="19" t="s">
        <v>115</v>
      </c>
      <c r="E23" s="19" t="s">
        <v>116</v>
      </c>
      <c r="F23" s="19" t="s">
        <v>117</v>
      </c>
      <c r="G23" s="19" t="s">
        <v>118</v>
      </c>
      <c r="H23" s="26" t="s">
        <v>119</v>
      </c>
      <c r="I23" s="27">
        <v>800</v>
      </c>
    </row>
    <row r="24" spans="1:9" x14ac:dyDescent="0.3">
      <c r="A24" s="19" t="s">
        <v>457</v>
      </c>
      <c r="B24" s="19" t="s">
        <v>120</v>
      </c>
      <c r="C24" s="19">
        <v>531694</v>
      </c>
      <c r="D24" s="19" t="s">
        <v>121</v>
      </c>
      <c r="E24" s="19" t="s">
        <v>122</v>
      </c>
      <c r="F24" s="19" t="s">
        <v>123</v>
      </c>
      <c r="G24" s="19" t="s">
        <v>124</v>
      </c>
      <c r="H24" s="26" t="s">
        <v>125</v>
      </c>
      <c r="I24" s="27">
        <v>110</v>
      </c>
    </row>
    <row r="25" spans="1:9" x14ac:dyDescent="0.3">
      <c r="A25" s="19" t="s">
        <v>457</v>
      </c>
      <c r="B25" s="19" t="s">
        <v>126</v>
      </c>
      <c r="C25" s="19">
        <v>401900</v>
      </c>
      <c r="D25" s="19" t="s">
        <v>127</v>
      </c>
      <c r="E25" s="19" t="s">
        <v>128</v>
      </c>
      <c r="F25" s="19" t="s">
        <v>129</v>
      </c>
      <c r="G25" s="19" t="s">
        <v>130</v>
      </c>
      <c r="H25" s="26" t="s">
        <v>131</v>
      </c>
      <c r="I25" s="27">
        <v>800</v>
      </c>
    </row>
    <row r="26" spans="1:9" x14ac:dyDescent="0.3">
      <c r="A26" s="19" t="s">
        <v>457</v>
      </c>
      <c r="B26" s="19" t="s">
        <v>132</v>
      </c>
      <c r="C26" s="19">
        <v>662058</v>
      </c>
      <c r="D26" s="19" t="s">
        <v>133</v>
      </c>
      <c r="E26" s="19" t="s">
        <v>134</v>
      </c>
      <c r="F26" s="19" t="s">
        <v>135</v>
      </c>
      <c r="G26" s="19" t="s">
        <v>136</v>
      </c>
      <c r="H26" s="26" t="s">
        <v>137</v>
      </c>
      <c r="I26" s="27">
        <v>400</v>
      </c>
    </row>
    <row r="27" spans="1:9" x14ac:dyDescent="0.3">
      <c r="A27" s="19" t="s">
        <v>457</v>
      </c>
      <c r="B27" s="19" t="s">
        <v>138</v>
      </c>
      <c r="C27" s="19">
        <v>402184</v>
      </c>
      <c r="D27" s="19" t="s">
        <v>139</v>
      </c>
      <c r="E27" s="19" t="s">
        <v>140</v>
      </c>
      <c r="F27" s="19" t="s">
        <v>141</v>
      </c>
      <c r="G27" s="19" t="s">
        <v>142</v>
      </c>
      <c r="H27" s="26" t="s">
        <v>143</v>
      </c>
      <c r="I27" s="27">
        <v>380</v>
      </c>
    </row>
    <row r="28" spans="1:9" x14ac:dyDescent="0.3">
      <c r="A28" s="19" t="s">
        <v>457</v>
      </c>
      <c r="B28" s="19" t="s">
        <v>144</v>
      </c>
      <c r="C28" s="19">
        <v>102226</v>
      </c>
      <c r="D28" s="19" t="s">
        <v>145</v>
      </c>
      <c r="E28" s="19" t="s">
        <v>146</v>
      </c>
      <c r="F28" s="19" t="s">
        <v>147</v>
      </c>
      <c r="G28" s="19" t="s">
        <v>148</v>
      </c>
      <c r="H28" s="26" t="s">
        <v>149</v>
      </c>
      <c r="I28" s="27">
        <v>50</v>
      </c>
    </row>
    <row r="29" spans="1:9" x14ac:dyDescent="0.3">
      <c r="A29" s="19" t="s">
        <v>457</v>
      </c>
      <c r="B29" s="19" t="s">
        <v>150</v>
      </c>
      <c r="C29" s="19">
        <v>402296</v>
      </c>
      <c r="D29" s="19" t="s">
        <v>151</v>
      </c>
      <c r="E29" s="19" t="s">
        <v>152</v>
      </c>
      <c r="F29" s="19" t="s">
        <v>153</v>
      </c>
      <c r="G29" s="19" t="s">
        <v>154</v>
      </c>
      <c r="H29" s="26" t="s">
        <v>155</v>
      </c>
      <c r="I29" s="27">
        <v>1000</v>
      </c>
    </row>
    <row r="30" spans="1:9" x14ac:dyDescent="0.3">
      <c r="A30" s="19" t="s">
        <v>457</v>
      </c>
      <c r="B30" s="19" t="s">
        <v>156</v>
      </c>
      <c r="C30" s="19">
        <v>52604</v>
      </c>
      <c r="D30" s="19" t="s">
        <v>157</v>
      </c>
      <c r="E30" s="19" t="s">
        <v>158</v>
      </c>
      <c r="F30" s="19" t="s">
        <v>159</v>
      </c>
      <c r="G30" s="19" t="s">
        <v>160</v>
      </c>
      <c r="H30" s="26" t="s">
        <v>161</v>
      </c>
      <c r="I30" s="27">
        <v>2000</v>
      </c>
    </row>
    <row r="31" spans="1:9" x14ac:dyDescent="0.3">
      <c r="A31" s="19" t="s">
        <v>457</v>
      </c>
      <c r="B31" s="19" t="s">
        <v>162</v>
      </c>
      <c r="C31" s="19">
        <v>282702</v>
      </c>
      <c r="D31" s="19" t="s">
        <v>163</v>
      </c>
      <c r="E31" s="19" t="s">
        <v>164</v>
      </c>
      <c r="F31" s="19" t="s">
        <v>165</v>
      </c>
      <c r="G31" s="19" t="s">
        <v>166</v>
      </c>
      <c r="H31" s="26" t="s">
        <v>167</v>
      </c>
      <c r="I31" s="27">
        <v>325</v>
      </c>
    </row>
    <row r="32" spans="1:9" x14ac:dyDescent="0.3">
      <c r="A32" s="19" t="s">
        <v>457</v>
      </c>
      <c r="B32" s="19" t="s">
        <v>168</v>
      </c>
      <c r="C32" s="19">
        <v>442758</v>
      </c>
      <c r="D32" s="19" t="s">
        <v>169</v>
      </c>
      <c r="E32" s="19" t="s">
        <v>170</v>
      </c>
      <c r="F32" s="19" t="s">
        <v>171</v>
      </c>
      <c r="G32" s="19" t="s">
        <v>172</v>
      </c>
      <c r="H32" s="26" t="s">
        <v>173</v>
      </c>
      <c r="I32" s="27">
        <v>72</v>
      </c>
    </row>
    <row r="33" spans="1:9" x14ac:dyDescent="0.3">
      <c r="A33" s="19" t="s">
        <v>457</v>
      </c>
      <c r="B33" s="19" t="s">
        <v>174</v>
      </c>
      <c r="C33" s="19">
        <v>662800</v>
      </c>
      <c r="D33" s="19" t="s">
        <v>175</v>
      </c>
      <c r="E33" s="19" t="s">
        <v>176</v>
      </c>
      <c r="F33" s="19" t="s">
        <v>177</v>
      </c>
      <c r="G33" s="19" t="s">
        <v>178</v>
      </c>
      <c r="H33" s="26" t="s">
        <v>179</v>
      </c>
      <c r="I33" s="27">
        <v>280</v>
      </c>
    </row>
    <row r="34" spans="1:9" x14ac:dyDescent="0.3">
      <c r="A34" s="19" t="s">
        <v>457</v>
      </c>
      <c r="B34" s="19" t="s">
        <v>180</v>
      </c>
      <c r="C34" s="19">
        <v>625960</v>
      </c>
      <c r="D34" s="19" t="s">
        <v>181</v>
      </c>
      <c r="E34" s="19" t="s">
        <v>182</v>
      </c>
      <c r="F34" s="19" t="s">
        <v>183</v>
      </c>
      <c r="G34" s="19" t="s">
        <v>184</v>
      </c>
      <c r="H34" s="26" t="s">
        <v>185</v>
      </c>
      <c r="I34" s="27">
        <v>425</v>
      </c>
    </row>
    <row r="35" spans="1:9" x14ac:dyDescent="0.3">
      <c r="A35" s="19" t="s">
        <v>457</v>
      </c>
      <c r="B35" s="19" t="s">
        <v>186</v>
      </c>
      <c r="C35" s="19">
        <v>143171</v>
      </c>
      <c r="D35" s="19" t="s">
        <v>187</v>
      </c>
      <c r="E35" s="19" t="s">
        <v>188</v>
      </c>
      <c r="F35" s="19" t="s">
        <v>189</v>
      </c>
      <c r="G35" s="19" t="s">
        <v>190</v>
      </c>
      <c r="H35" s="26" t="s">
        <v>191</v>
      </c>
      <c r="I35" s="27">
        <v>400</v>
      </c>
    </row>
    <row r="36" spans="1:9" x14ac:dyDescent="0.3">
      <c r="A36" s="19" t="s">
        <v>457</v>
      </c>
      <c r="B36" s="19" t="s">
        <v>192</v>
      </c>
      <c r="C36" s="19">
        <v>707171</v>
      </c>
      <c r="D36" s="19" t="s">
        <v>193</v>
      </c>
      <c r="E36" s="19" t="s">
        <v>194</v>
      </c>
      <c r="F36" s="19" t="s">
        <v>195</v>
      </c>
      <c r="G36" s="19" t="s">
        <v>196</v>
      </c>
      <c r="H36" s="26" t="s">
        <v>197</v>
      </c>
      <c r="I36" s="27">
        <v>44</v>
      </c>
    </row>
    <row r="37" spans="1:9" x14ac:dyDescent="0.3">
      <c r="A37" s="19" t="s">
        <v>457</v>
      </c>
      <c r="B37" s="19" t="s">
        <v>198</v>
      </c>
      <c r="C37" s="19">
        <v>133269</v>
      </c>
      <c r="D37" s="19" t="s">
        <v>199</v>
      </c>
      <c r="E37" s="19" t="s">
        <v>200</v>
      </c>
      <c r="F37" s="19" t="s">
        <v>201</v>
      </c>
      <c r="G37" s="19" t="s">
        <v>202</v>
      </c>
      <c r="H37" s="26" t="s">
        <v>203</v>
      </c>
      <c r="I37" s="27">
        <v>25595</v>
      </c>
    </row>
    <row r="38" spans="1:9" x14ac:dyDescent="0.3">
      <c r="A38" s="19" t="s">
        <v>457</v>
      </c>
      <c r="B38" s="19" t="s">
        <v>204</v>
      </c>
      <c r="C38" s="19">
        <v>713339</v>
      </c>
      <c r="D38" s="19" t="s">
        <v>205</v>
      </c>
      <c r="E38" s="19" t="s">
        <v>206</v>
      </c>
      <c r="F38" s="19" t="s">
        <v>207</v>
      </c>
      <c r="G38" s="19" t="s">
        <v>208</v>
      </c>
      <c r="H38" s="26" t="s">
        <v>209</v>
      </c>
      <c r="I38" s="27">
        <v>400</v>
      </c>
    </row>
    <row r="39" spans="1:9" x14ac:dyDescent="0.3">
      <c r="A39" s="19" t="s">
        <v>457</v>
      </c>
      <c r="B39" s="19" t="s">
        <v>210</v>
      </c>
      <c r="C39" s="19">
        <v>143367</v>
      </c>
      <c r="D39" s="19" t="s">
        <v>211</v>
      </c>
      <c r="E39" s="19" t="s">
        <v>212</v>
      </c>
      <c r="F39" s="19" t="s">
        <v>213</v>
      </c>
      <c r="G39" s="19" t="s">
        <v>214</v>
      </c>
      <c r="H39" s="26" t="s">
        <v>215</v>
      </c>
      <c r="I39" s="27">
        <v>88</v>
      </c>
    </row>
    <row r="40" spans="1:9" x14ac:dyDescent="0.3">
      <c r="A40" s="19" t="s">
        <v>457</v>
      </c>
      <c r="B40" s="19" t="s">
        <v>216</v>
      </c>
      <c r="C40" s="19">
        <v>133381</v>
      </c>
      <c r="D40" s="19" t="s">
        <v>217</v>
      </c>
      <c r="E40" s="19" t="s">
        <v>218</v>
      </c>
      <c r="F40" s="19" t="s">
        <v>219</v>
      </c>
      <c r="G40" s="19" t="s">
        <v>220</v>
      </c>
      <c r="H40" s="26" t="s">
        <v>221</v>
      </c>
      <c r="I40" s="27">
        <v>826</v>
      </c>
    </row>
    <row r="41" spans="1:9" x14ac:dyDescent="0.3">
      <c r="A41" s="19" t="s">
        <v>457</v>
      </c>
      <c r="B41" s="19" t="s">
        <v>222</v>
      </c>
      <c r="C41" s="19">
        <v>673437</v>
      </c>
      <c r="D41" s="19" t="s">
        <v>223</v>
      </c>
      <c r="E41" s="19" t="s">
        <v>224</v>
      </c>
      <c r="F41" s="19" t="s">
        <v>225</v>
      </c>
      <c r="G41" s="19" t="s">
        <v>226</v>
      </c>
      <c r="H41" s="26" t="s">
        <v>227</v>
      </c>
      <c r="I41" s="27">
        <v>812</v>
      </c>
    </row>
    <row r="42" spans="1:9" x14ac:dyDescent="0.3">
      <c r="A42" s="19" t="s">
        <v>457</v>
      </c>
      <c r="B42" s="19" t="s">
        <v>228</v>
      </c>
      <c r="C42" s="19">
        <v>453479</v>
      </c>
      <c r="D42" s="19" t="s">
        <v>229</v>
      </c>
      <c r="E42" s="19" t="s">
        <v>230</v>
      </c>
      <c r="F42" s="19" t="s">
        <v>231</v>
      </c>
      <c r="G42" s="19" t="s">
        <v>232</v>
      </c>
      <c r="H42" s="26" t="s">
        <v>233</v>
      </c>
      <c r="I42" s="27">
        <v>190</v>
      </c>
    </row>
    <row r="43" spans="1:9" x14ac:dyDescent="0.3">
      <c r="A43" s="19" t="s">
        <v>457</v>
      </c>
      <c r="B43" s="19" t="s">
        <v>234</v>
      </c>
      <c r="C43" s="19">
        <v>133675</v>
      </c>
      <c r="D43" s="19" t="s">
        <v>235</v>
      </c>
      <c r="E43" s="19" t="s">
        <v>236</v>
      </c>
      <c r="F43" s="19" t="s">
        <v>237</v>
      </c>
      <c r="G43" s="19" t="s">
        <v>238</v>
      </c>
      <c r="H43" s="26" t="s">
        <v>239</v>
      </c>
      <c r="I43" s="27">
        <v>1680</v>
      </c>
    </row>
    <row r="44" spans="1:9" x14ac:dyDescent="0.3">
      <c r="A44" s="19" t="s">
        <v>457</v>
      </c>
      <c r="B44" s="19" t="s">
        <v>240</v>
      </c>
      <c r="C44" s="19">
        <v>133794</v>
      </c>
      <c r="D44" s="19" t="s">
        <v>241</v>
      </c>
      <c r="E44" s="19" t="s">
        <v>242</v>
      </c>
      <c r="F44" s="19" t="s">
        <v>243</v>
      </c>
      <c r="G44" s="19" t="s">
        <v>244</v>
      </c>
      <c r="H44" s="26" t="s">
        <v>245</v>
      </c>
      <c r="I44" s="27">
        <v>720</v>
      </c>
    </row>
    <row r="45" spans="1:9" x14ac:dyDescent="0.3">
      <c r="A45" s="19" t="s">
        <v>457</v>
      </c>
      <c r="B45" s="19" t="s">
        <v>246</v>
      </c>
      <c r="C45" s="19">
        <v>673822</v>
      </c>
      <c r="D45" s="19" t="s">
        <v>247</v>
      </c>
      <c r="E45" s="19" t="s">
        <v>248</v>
      </c>
      <c r="F45" s="19" t="s">
        <v>249</v>
      </c>
      <c r="G45" s="19" t="s">
        <v>250</v>
      </c>
      <c r="H45" s="26" t="s">
        <v>251</v>
      </c>
      <c r="I45" s="27">
        <v>240</v>
      </c>
    </row>
    <row r="46" spans="1:9" x14ac:dyDescent="0.3">
      <c r="A46" s="19" t="s">
        <v>457</v>
      </c>
      <c r="B46" s="19" t="s">
        <v>252</v>
      </c>
      <c r="C46" s="19">
        <v>293871</v>
      </c>
      <c r="D46" s="19" t="s">
        <v>253</v>
      </c>
      <c r="E46" s="19" t="s">
        <v>254</v>
      </c>
      <c r="F46" s="19" t="s">
        <v>255</v>
      </c>
      <c r="G46" s="19" t="s">
        <v>256</v>
      </c>
      <c r="H46" s="26" t="s">
        <v>257</v>
      </c>
      <c r="I46" s="27">
        <v>360</v>
      </c>
    </row>
    <row r="47" spans="1:9" x14ac:dyDescent="0.3">
      <c r="A47" s="19" t="s">
        <v>457</v>
      </c>
      <c r="B47" s="19" t="s">
        <v>258</v>
      </c>
      <c r="C47" s="19">
        <v>703892</v>
      </c>
      <c r="D47" s="19" t="s">
        <v>259</v>
      </c>
      <c r="E47" s="19" t="s">
        <v>260</v>
      </c>
      <c r="F47" s="19" t="s">
        <v>261</v>
      </c>
      <c r="G47" s="19" t="s">
        <v>262</v>
      </c>
      <c r="H47" s="26" t="s">
        <v>263</v>
      </c>
      <c r="I47" s="27">
        <v>800</v>
      </c>
    </row>
    <row r="48" spans="1:9" x14ac:dyDescent="0.3">
      <c r="A48" s="19" t="s">
        <v>457</v>
      </c>
      <c r="B48" s="19" t="s">
        <v>264</v>
      </c>
      <c r="C48" s="19">
        <v>377213</v>
      </c>
      <c r="D48" s="19" t="s">
        <v>265</v>
      </c>
      <c r="E48" s="19" t="s">
        <v>266</v>
      </c>
      <c r="F48" s="19" t="s">
        <v>267</v>
      </c>
      <c r="G48" s="19" t="s">
        <v>268</v>
      </c>
      <c r="H48" s="26" t="s">
        <v>269</v>
      </c>
      <c r="I48" s="27">
        <v>27</v>
      </c>
    </row>
    <row r="49" spans="1:9" x14ac:dyDescent="0.3">
      <c r="A49" s="19" t="s">
        <v>457</v>
      </c>
      <c r="B49" s="19" t="s">
        <v>270</v>
      </c>
      <c r="C49" s="19">
        <v>402177</v>
      </c>
      <c r="D49" s="19" t="s">
        <v>271</v>
      </c>
      <c r="E49" s="19" t="s">
        <v>272</v>
      </c>
      <c r="F49" s="19" t="s">
        <v>273</v>
      </c>
      <c r="G49" s="19" t="s">
        <v>274</v>
      </c>
      <c r="H49" s="26" t="s">
        <v>275</v>
      </c>
      <c r="I49" s="27">
        <v>100</v>
      </c>
    </row>
    <row r="50" spans="1:9" x14ac:dyDescent="0.3">
      <c r="A50" s="19" t="s">
        <v>457</v>
      </c>
      <c r="B50" s="19" t="s">
        <v>276</v>
      </c>
      <c r="C50" s="19">
        <v>413990</v>
      </c>
      <c r="D50" s="19" t="s">
        <v>277</v>
      </c>
      <c r="E50" s="19" t="s">
        <v>278</v>
      </c>
      <c r="F50" s="19" t="s">
        <v>279</v>
      </c>
      <c r="G50" s="19" t="s">
        <v>280</v>
      </c>
      <c r="H50" s="26" t="s">
        <v>281</v>
      </c>
      <c r="I50" s="27">
        <v>480</v>
      </c>
    </row>
    <row r="51" spans="1:9" x14ac:dyDescent="0.3">
      <c r="A51" s="19" t="s">
        <v>457</v>
      </c>
      <c r="B51" s="19" t="s">
        <v>282</v>
      </c>
      <c r="C51" s="19">
        <v>674060</v>
      </c>
      <c r="D51" s="19" t="s">
        <v>283</v>
      </c>
      <c r="E51" s="19" t="s">
        <v>284</v>
      </c>
      <c r="F51" s="19" t="s">
        <v>285</v>
      </c>
      <c r="G51" s="19" t="s">
        <v>286</v>
      </c>
      <c r="H51" s="26" t="s">
        <v>287</v>
      </c>
      <c r="I51" s="27">
        <v>260</v>
      </c>
    </row>
    <row r="52" spans="1:9" x14ac:dyDescent="0.3">
      <c r="A52" s="19" t="s">
        <v>457</v>
      </c>
      <c r="B52" s="19" t="s">
        <v>288</v>
      </c>
      <c r="C52" s="19">
        <v>704088</v>
      </c>
      <c r="D52" s="19" t="s">
        <v>289</v>
      </c>
      <c r="E52" s="19" t="s">
        <v>290</v>
      </c>
      <c r="F52" s="19" t="s">
        <v>291</v>
      </c>
      <c r="G52" s="19" t="s">
        <v>292</v>
      </c>
      <c r="H52" s="26" t="s">
        <v>293</v>
      </c>
      <c r="I52" s="27">
        <v>320</v>
      </c>
    </row>
    <row r="53" spans="1:9" x14ac:dyDescent="0.3">
      <c r="A53" s="19" t="s">
        <v>457</v>
      </c>
      <c r="B53" s="19" t="s">
        <v>294</v>
      </c>
      <c r="C53" s="19">
        <v>134144</v>
      </c>
      <c r="D53" s="19" t="s">
        <v>295</v>
      </c>
      <c r="E53" s="19" t="s">
        <v>296</v>
      </c>
      <c r="F53" s="19" t="s">
        <v>297</v>
      </c>
      <c r="G53" s="19" t="s">
        <v>298</v>
      </c>
      <c r="H53" s="26" t="s">
        <v>299</v>
      </c>
      <c r="I53" s="27">
        <v>360</v>
      </c>
    </row>
    <row r="54" spans="1:9" x14ac:dyDescent="0.3">
      <c r="A54" s="19" t="s">
        <v>457</v>
      </c>
      <c r="B54" s="19" t="s">
        <v>300</v>
      </c>
      <c r="C54" s="19">
        <v>114536</v>
      </c>
      <c r="D54" s="19" t="s">
        <v>301</v>
      </c>
      <c r="E54" s="19" t="s">
        <v>302</v>
      </c>
      <c r="F54" s="19" t="s">
        <v>303</v>
      </c>
      <c r="G54" s="19" t="s">
        <v>304</v>
      </c>
      <c r="H54" s="26" t="s">
        <v>305</v>
      </c>
      <c r="I54" s="27">
        <v>320</v>
      </c>
    </row>
    <row r="55" spans="1:9" x14ac:dyDescent="0.3">
      <c r="A55" s="19" t="s">
        <v>457</v>
      </c>
      <c r="B55" s="19" t="s">
        <v>306</v>
      </c>
      <c r="C55" s="19">
        <v>244606</v>
      </c>
      <c r="D55" s="19" t="s">
        <v>307</v>
      </c>
      <c r="E55" s="19" t="s">
        <v>308</v>
      </c>
      <c r="F55" s="19" t="s">
        <v>309</v>
      </c>
      <c r="G55" s="19" t="s">
        <v>310</v>
      </c>
      <c r="H55" s="26" t="s">
        <v>311</v>
      </c>
      <c r="I55" s="27">
        <v>200</v>
      </c>
    </row>
    <row r="56" spans="1:9" x14ac:dyDescent="0.3">
      <c r="A56" s="19" t="s">
        <v>457</v>
      </c>
      <c r="B56" s="19" t="s">
        <v>312</v>
      </c>
      <c r="C56" s="19">
        <v>514620</v>
      </c>
      <c r="D56" s="19" t="s">
        <v>313</v>
      </c>
      <c r="E56" s="19" t="s">
        <v>314</v>
      </c>
      <c r="F56" s="19" t="s">
        <v>315</v>
      </c>
      <c r="G56" s="19" t="s">
        <v>316</v>
      </c>
      <c r="H56" s="26" t="s">
        <v>317</v>
      </c>
      <c r="I56" s="27">
        <v>2250</v>
      </c>
    </row>
    <row r="57" spans="1:9" x14ac:dyDescent="0.3">
      <c r="A57" s="19" t="s">
        <v>457</v>
      </c>
      <c r="B57" s="19" t="s">
        <v>318</v>
      </c>
      <c r="C57" s="19">
        <v>564753</v>
      </c>
      <c r="D57" s="19" t="s">
        <v>319</v>
      </c>
      <c r="E57" s="19" t="s">
        <v>320</v>
      </c>
      <c r="F57" s="19" t="s">
        <v>321</v>
      </c>
      <c r="G57" s="19" t="s">
        <v>322</v>
      </c>
      <c r="H57" s="26" t="s">
        <v>323</v>
      </c>
      <c r="I57" s="27">
        <v>135</v>
      </c>
    </row>
    <row r="58" spans="1:9" x14ac:dyDescent="0.3">
      <c r="A58" s="19" t="s">
        <v>457</v>
      </c>
      <c r="B58" s="19" t="s">
        <v>324</v>
      </c>
      <c r="C58" s="19">
        <v>204872</v>
      </c>
      <c r="D58" s="19" t="s">
        <v>325</v>
      </c>
      <c r="E58" s="19" t="s">
        <v>326</v>
      </c>
      <c r="F58" s="19" t="s">
        <v>327</v>
      </c>
      <c r="G58" s="19" t="s">
        <v>328</v>
      </c>
      <c r="H58" s="26" t="s">
        <v>329</v>
      </c>
      <c r="I58" s="27">
        <v>140</v>
      </c>
    </row>
    <row r="59" spans="1:9" x14ac:dyDescent="0.3">
      <c r="A59" s="19" t="s">
        <v>457</v>
      </c>
      <c r="B59" s="19" t="s">
        <v>330</v>
      </c>
      <c r="C59" s="19">
        <v>565523</v>
      </c>
      <c r="D59" s="19" t="s">
        <v>331</v>
      </c>
      <c r="E59" s="19" t="s">
        <v>332</v>
      </c>
      <c r="F59" s="19" t="s">
        <v>333</v>
      </c>
      <c r="G59" s="19" t="s">
        <v>334</v>
      </c>
      <c r="H59" s="26" t="s">
        <v>335</v>
      </c>
      <c r="I59" s="27">
        <v>160</v>
      </c>
    </row>
    <row r="60" spans="1:9" x14ac:dyDescent="0.3">
      <c r="A60" s="19" t="s">
        <v>457</v>
      </c>
      <c r="B60" s="19" t="s">
        <v>336</v>
      </c>
      <c r="C60" s="19">
        <v>291673</v>
      </c>
      <c r="D60" s="19" t="s">
        <v>337</v>
      </c>
      <c r="E60" s="19" t="s">
        <v>338</v>
      </c>
      <c r="F60" s="19" t="s">
        <v>339</v>
      </c>
      <c r="G60" s="19" t="s">
        <v>340</v>
      </c>
      <c r="H60" s="26" t="s">
        <v>341</v>
      </c>
      <c r="I60" s="27">
        <v>120</v>
      </c>
    </row>
    <row r="61" spans="1:9" x14ac:dyDescent="0.3">
      <c r="A61" s="19" t="s">
        <v>457</v>
      </c>
      <c r="B61" s="19" t="s">
        <v>342</v>
      </c>
      <c r="C61" s="19">
        <v>405355</v>
      </c>
      <c r="D61" s="19" t="s">
        <v>343</v>
      </c>
      <c r="E61" s="19" t="s">
        <v>344</v>
      </c>
      <c r="F61" s="19" t="s">
        <v>345</v>
      </c>
      <c r="G61" s="19" t="s">
        <v>346</v>
      </c>
      <c r="H61" s="26" t="s">
        <v>347</v>
      </c>
      <c r="I61" s="27">
        <v>320</v>
      </c>
    </row>
    <row r="62" spans="1:9" x14ac:dyDescent="0.3">
      <c r="A62" s="19" t="s">
        <v>457</v>
      </c>
      <c r="B62" s="19" t="s">
        <v>348</v>
      </c>
      <c r="C62" s="19">
        <v>665390</v>
      </c>
      <c r="D62" s="19" t="s">
        <v>349</v>
      </c>
      <c r="E62" s="19" t="s">
        <v>350</v>
      </c>
      <c r="F62" s="19" t="s">
        <v>351</v>
      </c>
      <c r="G62" s="19" t="s">
        <v>352</v>
      </c>
      <c r="H62" s="26" t="s">
        <v>353</v>
      </c>
      <c r="I62" s="27">
        <v>600</v>
      </c>
    </row>
    <row r="63" spans="1:9" x14ac:dyDescent="0.3">
      <c r="A63" s="19" t="s">
        <v>457</v>
      </c>
      <c r="B63" s="19" t="s">
        <v>354</v>
      </c>
      <c r="C63" s="19">
        <v>405439</v>
      </c>
      <c r="D63" s="19" t="s">
        <v>355</v>
      </c>
      <c r="E63" s="19" t="s">
        <v>356</v>
      </c>
      <c r="F63" s="19" t="s">
        <v>357</v>
      </c>
      <c r="G63" s="19" t="s">
        <v>358</v>
      </c>
      <c r="H63" s="26" t="s">
        <v>359</v>
      </c>
      <c r="I63" s="27">
        <v>480</v>
      </c>
    </row>
    <row r="64" spans="1:9" x14ac:dyDescent="0.3">
      <c r="A64" s="19" t="s">
        <v>457</v>
      </c>
      <c r="B64" s="19" t="s">
        <v>360</v>
      </c>
      <c r="C64" s="19">
        <v>207698</v>
      </c>
      <c r="D64" s="19" t="s">
        <v>361</v>
      </c>
      <c r="E64" s="19" t="s">
        <v>362</v>
      </c>
      <c r="F64" s="19" t="s">
        <v>363</v>
      </c>
      <c r="G64" s="19" t="s">
        <v>364</v>
      </c>
      <c r="H64" s="26" t="s">
        <v>365</v>
      </c>
      <c r="I64" s="27">
        <v>280</v>
      </c>
    </row>
    <row r="65" spans="1:9" x14ac:dyDescent="0.3">
      <c r="A65" s="19" t="s">
        <v>457</v>
      </c>
      <c r="B65" s="19" t="s">
        <v>366</v>
      </c>
      <c r="C65" s="19">
        <v>135901</v>
      </c>
      <c r="D65" s="19" t="s">
        <v>367</v>
      </c>
      <c r="E65" s="19" t="s">
        <v>368</v>
      </c>
      <c r="F65" s="19" t="s">
        <v>369</v>
      </c>
      <c r="G65" s="19" t="s">
        <v>370</v>
      </c>
      <c r="H65" s="26" t="s">
        <v>371</v>
      </c>
      <c r="I65" s="27">
        <v>2000</v>
      </c>
    </row>
    <row r="66" spans="1:9" x14ac:dyDescent="0.3">
      <c r="A66" s="19" t="s">
        <v>457</v>
      </c>
      <c r="B66" s="19" t="s">
        <v>372</v>
      </c>
      <c r="C66" s="19">
        <v>676174</v>
      </c>
      <c r="D66" s="19" t="s">
        <v>373</v>
      </c>
      <c r="E66" s="19" t="s">
        <v>374</v>
      </c>
      <c r="F66" s="19" t="s">
        <v>375</v>
      </c>
      <c r="G66" s="19" t="s">
        <v>376</v>
      </c>
      <c r="H66" s="26" t="s">
        <v>377</v>
      </c>
      <c r="I66" s="27">
        <v>3600</v>
      </c>
    </row>
    <row r="67" spans="1:9" x14ac:dyDescent="0.3">
      <c r="A67" s="19" t="s">
        <v>457</v>
      </c>
      <c r="B67" s="19" t="s">
        <v>378</v>
      </c>
      <c r="C67" s="19">
        <v>686195</v>
      </c>
      <c r="D67" s="19" t="s">
        <v>379</v>
      </c>
      <c r="E67" s="19" t="s">
        <v>380</v>
      </c>
      <c r="F67" s="19" t="s">
        <v>381</v>
      </c>
      <c r="G67" s="19" t="s">
        <v>382</v>
      </c>
      <c r="H67" s="26" t="s">
        <v>383</v>
      </c>
      <c r="I67" s="27">
        <v>800</v>
      </c>
    </row>
    <row r="68" spans="1:9" x14ac:dyDescent="0.3">
      <c r="A68" s="19" t="s">
        <v>457</v>
      </c>
      <c r="B68" s="19" t="s">
        <v>384</v>
      </c>
      <c r="C68" s="19">
        <v>666307</v>
      </c>
      <c r="D68" s="19" t="s">
        <v>385</v>
      </c>
      <c r="E68" s="19" t="s">
        <v>386</v>
      </c>
      <c r="F68" s="19" t="s">
        <v>387</v>
      </c>
      <c r="G68" s="19" t="s">
        <v>388</v>
      </c>
      <c r="H68" s="26" t="s">
        <v>389</v>
      </c>
      <c r="I68" s="27">
        <v>200</v>
      </c>
    </row>
    <row r="69" spans="1:9" x14ac:dyDescent="0.3">
      <c r="A69" s="19" t="s">
        <v>457</v>
      </c>
      <c r="B69" s="19" t="s">
        <v>390</v>
      </c>
      <c r="C69" s="19">
        <v>646461</v>
      </c>
      <c r="D69" s="19" t="s">
        <v>391</v>
      </c>
      <c r="E69" s="19" t="s">
        <v>392</v>
      </c>
      <c r="F69" s="19" t="s">
        <v>393</v>
      </c>
      <c r="G69" s="19" t="s">
        <v>394</v>
      </c>
      <c r="H69" s="26" t="s">
        <v>395</v>
      </c>
      <c r="I69" s="27">
        <v>800</v>
      </c>
    </row>
    <row r="70" spans="1:9" x14ac:dyDescent="0.3">
      <c r="A70" s="19" t="s">
        <v>457</v>
      </c>
      <c r="B70" s="19" t="s">
        <v>396</v>
      </c>
      <c r="C70" s="19">
        <v>406470</v>
      </c>
      <c r="D70" s="19" t="s">
        <v>397</v>
      </c>
      <c r="E70" s="19" t="s">
        <v>398</v>
      </c>
      <c r="F70" s="19" t="s">
        <v>399</v>
      </c>
      <c r="G70" s="19" t="s">
        <v>400</v>
      </c>
      <c r="H70" s="26" t="s">
        <v>401</v>
      </c>
      <c r="I70" s="27">
        <v>640</v>
      </c>
    </row>
    <row r="71" spans="1:9" x14ac:dyDescent="0.3">
      <c r="A71" s="19" t="s">
        <v>457</v>
      </c>
      <c r="B71" s="19" t="s">
        <v>402</v>
      </c>
      <c r="C71" s="19">
        <v>706608</v>
      </c>
      <c r="D71" s="19" t="s">
        <v>403</v>
      </c>
      <c r="E71" s="19" t="s">
        <v>404</v>
      </c>
      <c r="F71" s="19" t="s">
        <v>405</v>
      </c>
      <c r="G71" s="19" t="s">
        <v>406</v>
      </c>
      <c r="H71" s="26" t="s">
        <v>407</v>
      </c>
      <c r="I71" s="27">
        <v>800</v>
      </c>
    </row>
    <row r="72" spans="1:9" x14ac:dyDescent="0.3">
      <c r="A72" s="19" t="s">
        <v>457</v>
      </c>
      <c r="B72" s="19" t="s">
        <v>408</v>
      </c>
      <c r="C72" s="19">
        <v>566678</v>
      </c>
      <c r="D72" s="19" t="s">
        <v>409</v>
      </c>
      <c r="E72" s="19" t="s">
        <v>410</v>
      </c>
      <c r="F72" s="19" t="s">
        <v>411</v>
      </c>
      <c r="G72" s="19" t="s">
        <v>412</v>
      </c>
      <c r="H72" s="26" t="s">
        <v>413</v>
      </c>
      <c r="I72" s="27">
        <v>850</v>
      </c>
    </row>
    <row r="73" spans="1:9" x14ac:dyDescent="0.3">
      <c r="A73" s="19" t="s">
        <v>457</v>
      </c>
      <c r="B73" s="19" t="s">
        <v>414</v>
      </c>
      <c r="C73" s="19">
        <v>56734</v>
      </c>
      <c r="D73" s="19" t="s">
        <v>415</v>
      </c>
      <c r="E73" s="19" t="s">
        <v>416</v>
      </c>
      <c r="F73" s="19" t="s">
        <v>417</v>
      </c>
      <c r="G73" s="19" t="s">
        <v>418</v>
      </c>
      <c r="H73" s="26" t="s">
        <v>419</v>
      </c>
      <c r="I73" s="27">
        <v>325</v>
      </c>
    </row>
    <row r="74" spans="1:9" x14ac:dyDescent="0.3">
      <c r="A74" s="19"/>
      <c r="B74" s="19"/>
      <c r="C74" s="19"/>
      <c r="D74" s="19"/>
      <c r="E74" s="19"/>
      <c r="F74" s="19"/>
      <c r="G74" s="19"/>
      <c r="H74" s="26"/>
      <c r="I74" s="27"/>
    </row>
    <row r="75" spans="1:9" x14ac:dyDescent="0.3">
      <c r="A75" s="19" t="s">
        <v>458</v>
      </c>
      <c r="B75" s="19" t="s">
        <v>420</v>
      </c>
      <c r="C75" s="19">
        <v>410980</v>
      </c>
      <c r="D75" s="19" t="s">
        <v>421</v>
      </c>
      <c r="E75" s="19" t="s">
        <v>422</v>
      </c>
      <c r="F75" s="19" t="s">
        <v>423</v>
      </c>
      <c r="G75" s="19" t="s">
        <v>424</v>
      </c>
      <c r="H75" s="26" t="s">
        <v>425</v>
      </c>
      <c r="I75" s="27">
        <v>300</v>
      </c>
    </row>
    <row r="76" spans="1:9" x14ac:dyDescent="0.3">
      <c r="A76" s="19" t="s">
        <v>458</v>
      </c>
      <c r="B76" s="19" t="s">
        <v>426</v>
      </c>
      <c r="C76" s="19">
        <v>232737</v>
      </c>
      <c r="D76" s="19" t="s">
        <v>427</v>
      </c>
      <c r="E76" s="19" t="s">
        <v>428</v>
      </c>
      <c r="F76" s="19" t="s">
        <v>429</v>
      </c>
      <c r="G76" s="19" t="s">
        <v>430</v>
      </c>
      <c r="H76" s="26" t="s">
        <v>431</v>
      </c>
      <c r="I76" s="27">
        <v>8</v>
      </c>
    </row>
    <row r="77" spans="1:9" x14ac:dyDescent="0.3">
      <c r="A77" s="19" t="s">
        <v>458</v>
      </c>
      <c r="B77" s="19" t="s">
        <v>432</v>
      </c>
      <c r="C77" s="19">
        <v>401774</v>
      </c>
      <c r="D77" s="19" t="s">
        <v>433</v>
      </c>
      <c r="E77" s="19" t="s">
        <v>434</v>
      </c>
      <c r="F77" s="19" t="s">
        <v>435</v>
      </c>
      <c r="G77" s="19" t="s">
        <v>436</v>
      </c>
      <c r="H77" s="26" t="s">
        <v>437</v>
      </c>
      <c r="I77" s="27">
        <v>10</v>
      </c>
    </row>
    <row r="78" spans="1:9" x14ac:dyDescent="0.3">
      <c r="A78" s="19" t="s">
        <v>458</v>
      </c>
      <c r="B78" s="19" t="s">
        <v>438</v>
      </c>
      <c r="C78" s="19">
        <v>594473</v>
      </c>
      <c r="D78" s="19" t="s">
        <v>439</v>
      </c>
      <c r="E78" s="19" t="s">
        <v>440</v>
      </c>
      <c r="F78" s="19" t="s">
        <v>441</v>
      </c>
      <c r="G78" s="19" t="s">
        <v>442</v>
      </c>
      <c r="H78" s="26" t="s">
        <v>443</v>
      </c>
      <c r="I78" s="27">
        <v>480</v>
      </c>
    </row>
    <row r="79" spans="1:9" x14ac:dyDescent="0.3">
      <c r="A79" s="19" t="s">
        <v>458</v>
      </c>
      <c r="B79" s="19" t="s">
        <v>444</v>
      </c>
      <c r="C79" s="19">
        <v>127546</v>
      </c>
      <c r="D79" s="19" t="s">
        <v>445</v>
      </c>
      <c r="E79" s="19" t="s">
        <v>446</v>
      </c>
      <c r="F79" s="19" t="s">
        <v>447</v>
      </c>
      <c r="G79" s="19" t="s">
        <v>448</v>
      </c>
      <c r="H79" s="26" t="s">
        <v>449</v>
      </c>
      <c r="I79" s="27">
        <v>5</v>
      </c>
    </row>
    <row r="80" spans="1:9" x14ac:dyDescent="0.3">
      <c r="A80" s="19" t="s">
        <v>458</v>
      </c>
      <c r="B80" s="19" t="s">
        <v>450</v>
      </c>
      <c r="C80" s="19">
        <v>227576</v>
      </c>
      <c r="D80" s="19" t="s">
        <v>451</v>
      </c>
      <c r="E80" s="19" t="s">
        <v>452</v>
      </c>
      <c r="F80" s="19" t="s">
        <v>453</v>
      </c>
      <c r="G80" s="19" t="s">
        <v>454</v>
      </c>
      <c r="H80" s="26" t="s">
        <v>455</v>
      </c>
      <c r="I80" s="27">
        <v>5</v>
      </c>
    </row>
    <row r="81" spans="1:9" x14ac:dyDescent="0.3">
      <c r="H81" s="28" t="s">
        <v>19</v>
      </c>
      <c r="I81" s="22">
        <f>SUM(I8:I80)</f>
        <v>66692</v>
      </c>
    </row>
    <row r="82" spans="1:9" x14ac:dyDescent="0.3">
      <c r="H82" s="29"/>
    </row>
    <row r="83" spans="1:9" x14ac:dyDescent="0.3">
      <c r="H83" s="29"/>
    </row>
    <row r="85" spans="1:9" x14ac:dyDescent="0.3">
      <c r="H85" s="23" t="s">
        <v>18</v>
      </c>
      <c r="I85" s="24">
        <f>SUM(I81:I84)</f>
        <v>66692</v>
      </c>
    </row>
    <row r="90" spans="1:9" x14ac:dyDescent="0.3">
      <c r="A90" s="31" t="s">
        <v>465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G18"/>
  <sheetViews>
    <sheetView workbookViewId="0"/>
  </sheetViews>
  <sheetFormatPr defaultColWidth="9.1796875" defaultRowHeight="14" x14ac:dyDescent="0.3"/>
  <cols>
    <col min="1" max="1" width="27" style="3" customWidth="1"/>
    <col min="2" max="2" width="13.1796875" style="3" customWidth="1"/>
    <col min="3" max="3" width="17" style="3" customWidth="1"/>
    <col min="4" max="4" width="16.1796875" style="3" customWidth="1"/>
    <col min="5" max="5" width="14.1796875" style="3" customWidth="1"/>
    <col min="6" max="16384" width="9.1796875" style="3"/>
  </cols>
  <sheetData>
    <row r="1" spans="1:7" s="4" customFormat="1" ht="17.5" x14ac:dyDescent="0.35">
      <c r="A1" s="20" t="s">
        <v>22</v>
      </c>
      <c r="G1" s="22"/>
    </row>
    <row r="2" spans="1:7" s="4" customFormat="1" x14ac:dyDescent="0.3">
      <c r="A2" s="23" t="s">
        <v>6</v>
      </c>
      <c r="B2" s="17" t="s">
        <v>456</v>
      </c>
      <c r="C2" s="23"/>
      <c r="G2" s="22"/>
    </row>
    <row r="3" spans="1:7" s="4" customFormat="1" x14ac:dyDescent="0.3">
      <c r="A3" s="23" t="s">
        <v>23</v>
      </c>
      <c r="B3" s="17">
        <v>110244</v>
      </c>
      <c r="C3" s="23"/>
      <c r="G3" s="22"/>
    </row>
    <row r="4" spans="1:7" s="4" customFormat="1" x14ac:dyDescent="0.3">
      <c r="A4" s="23" t="s">
        <v>7</v>
      </c>
      <c r="B4" s="23" t="s">
        <v>459</v>
      </c>
      <c r="G4" s="22"/>
    </row>
    <row r="5" spans="1:7" x14ac:dyDescent="0.3">
      <c r="A5" s="5"/>
      <c r="B5" s="4"/>
      <c r="C5" s="1"/>
      <c r="D5" s="4"/>
    </row>
    <row r="6" spans="1:7" x14ac:dyDescent="0.3">
      <c r="A6" s="5" t="s">
        <v>9</v>
      </c>
      <c r="D6" s="4"/>
    </row>
    <row r="7" spans="1:7" ht="28.5" x14ac:dyDescent="0.35">
      <c r="A7" s="6" t="s">
        <v>8</v>
      </c>
      <c r="B7" s="7" t="s">
        <v>12</v>
      </c>
      <c r="C7" s="8" t="s">
        <v>5</v>
      </c>
      <c r="D7" s="6" t="s">
        <v>464</v>
      </c>
      <c r="E7" s="16" t="s">
        <v>10</v>
      </c>
      <c r="F7" s="9"/>
    </row>
    <row r="8" spans="1:7" x14ac:dyDescent="0.3">
      <c r="A8" s="11" t="s">
        <v>460</v>
      </c>
      <c r="B8" s="11" t="s">
        <v>461</v>
      </c>
      <c r="C8" s="12">
        <v>45626</v>
      </c>
      <c r="D8" s="10">
        <v>20563</v>
      </c>
      <c r="E8" s="11" t="s">
        <v>21</v>
      </c>
    </row>
    <row r="9" spans="1:7" x14ac:dyDescent="0.3">
      <c r="A9" s="11" t="s">
        <v>462</v>
      </c>
      <c r="B9" s="11" t="s">
        <v>461</v>
      </c>
      <c r="C9" s="12">
        <v>45688</v>
      </c>
      <c r="D9" s="10">
        <v>41125</v>
      </c>
      <c r="E9" s="11" t="s">
        <v>11</v>
      </c>
    </row>
    <row r="10" spans="1:7" x14ac:dyDescent="0.3">
      <c r="A10" s="11"/>
      <c r="B10" s="11"/>
      <c r="C10" s="12"/>
      <c r="D10" s="10"/>
      <c r="E10" s="11" t="s">
        <v>11</v>
      </c>
    </row>
    <row r="11" spans="1:7" x14ac:dyDescent="0.3">
      <c r="C11" s="2"/>
      <c r="D11" s="13"/>
    </row>
    <row r="12" spans="1:7" x14ac:dyDescent="0.3">
      <c r="C12" s="14" t="s">
        <v>17</v>
      </c>
      <c r="D12" s="14">
        <f>SUM(D8:D10)</f>
        <v>61688</v>
      </c>
      <c r="E12" s="14"/>
    </row>
    <row r="14" spans="1:7" x14ac:dyDescent="0.3">
      <c r="C14" s="15" t="s">
        <v>20</v>
      </c>
      <c r="D14" s="15">
        <v>5004</v>
      </c>
      <c r="E14" s="15"/>
    </row>
    <row r="16" spans="1:7" x14ac:dyDescent="0.3">
      <c r="C16" s="15" t="s">
        <v>16</v>
      </c>
      <c r="D16" s="30">
        <f>D12+D14</f>
        <v>66692</v>
      </c>
      <c r="E16" s="15"/>
    </row>
    <row r="18" spans="1:1" x14ac:dyDescent="0.3">
      <c r="A18" s="3" t="s">
        <v>463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Nagel, Claire I.   DPI</dc:creator>
  <cp:lastModifiedBy>Nagel, Claire I. DPI</cp:lastModifiedBy>
  <dcterms:created xsi:type="dcterms:W3CDTF">2020-04-28T14:30:24Z</dcterms:created>
  <dcterms:modified xsi:type="dcterms:W3CDTF">2024-04-18T18:55:31Z</dcterms:modified>
</cp:coreProperties>
</file>