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NS\SNT  Shared Files\OPA\OPA Archive\Enroll and Partic\Oct 2023\"/>
    </mc:Choice>
  </mc:AlternateContent>
  <xr:revisionPtr revIDLastSave="0" documentId="13_ncr:1_{D4513A5B-14A7-4489-9B0C-22B76D91D621}" xr6:coauthVersionLast="47" xr6:coauthVersionMax="47" xr10:uidLastSave="{00000000-0000-0000-0000-000000000000}"/>
  <bookViews>
    <workbookView xWindow="-120" yWindow="-120" windowWidth="29040" windowHeight="15840" xr2:uid="{55C82F0F-352D-488E-8255-B744DEE7D691}"/>
  </bookViews>
  <sheets>
    <sheet name="SBP - Private Agency" sheetId="1" r:id="rId1"/>
    <sheet name="Private RCCI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6" i="2" l="1"/>
  <c r="J6" i="2"/>
  <c r="K6" i="2" s="1"/>
  <c r="I6" i="2"/>
  <c r="G6" i="2"/>
  <c r="L5" i="2"/>
  <c r="K5" i="2"/>
  <c r="J5" i="2"/>
  <c r="I5" i="2"/>
  <c r="G5" i="2"/>
  <c r="L4" i="2"/>
  <c r="K4" i="2"/>
  <c r="J4" i="2"/>
  <c r="I4" i="2"/>
  <c r="G4" i="2"/>
  <c r="L3" i="2"/>
  <c r="K3" i="2"/>
  <c r="J3" i="2"/>
  <c r="I3" i="2"/>
  <c r="G3" i="2"/>
  <c r="L2" i="2"/>
  <c r="J2" i="2"/>
  <c r="K2" i="2" s="1"/>
  <c r="I2" i="2"/>
  <c r="G2" i="2"/>
  <c r="L112" i="1"/>
  <c r="K112" i="1"/>
  <c r="J112" i="1"/>
  <c r="I112" i="1"/>
  <c r="G112" i="1"/>
  <c r="L111" i="1"/>
  <c r="K111" i="1"/>
  <c r="J111" i="1"/>
  <c r="I111" i="1"/>
  <c r="G111" i="1"/>
  <c r="L110" i="1"/>
  <c r="K110" i="1"/>
  <c r="J110" i="1"/>
  <c r="I110" i="1"/>
  <c r="G110" i="1"/>
  <c r="L109" i="1"/>
  <c r="J109" i="1"/>
  <c r="K109" i="1" s="1"/>
  <c r="I109" i="1"/>
  <c r="G109" i="1"/>
  <c r="L108" i="1"/>
  <c r="J108" i="1"/>
  <c r="K108" i="1" s="1"/>
  <c r="I108" i="1"/>
  <c r="G108" i="1"/>
  <c r="L107" i="1"/>
  <c r="J107" i="1"/>
  <c r="K107" i="1" s="1"/>
  <c r="I107" i="1"/>
  <c r="G107" i="1"/>
  <c r="L106" i="1"/>
  <c r="J106" i="1"/>
  <c r="K106" i="1" s="1"/>
  <c r="I106" i="1"/>
  <c r="G106" i="1"/>
  <c r="L105" i="1"/>
  <c r="J105" i="1"/>
  <c r="K105" i="1" s="1"/>
  <c r="I105" i="1"/>
  <c r="G105" i="1"/>
  <c r="L104" i="1"/>
  <c r="K104" i="1"/>
  <c r="J104" i="1"/>
  <c r="I104" i="1"/>
  <c r="G104" i="1"/>
  <c r="L103" i="1"/>
  <c r="K103" i="1"/>
  <c r="J103" i="1"/>
  <c r="I103" i="1"/>
  <c r="G103" i="1"/>
  <c r="L102" i="1"/>
  <c r="K102" i="1"/>
  <c r="J102" i="1"/>
  <c r="I102" i="1"/>
  <c r="G102" i="1"/>
  <c r="L101" i="1"/>
  <c r="J101" i="1"/>
  <c r="K101" i="1" s="1"/>
  <c r="I101" i="1"/>
  <c r="G101" i="1"/>
  <c r="L100" i="1"/>
  <c r="J100" i="1"/>
  <c r="K100" i="1" s="1"/>
  <c r="I100" i="1"/>
  <c r="G100" i="1"/>
  <c r="L99" i="1"/>
  <c r="J99" i="1"/>
  <c r="K99" i="1" s="1"/>
  <c r="I99" i="1"/>
  <c r="G99" i="1"/>
  <c r="L98" i="1"/>
  <c r="J98" i="1"/>
  <c r="K98" i="1" s="1"/>
  <c r="I98" i="1"/>
  <c r="G98" i="1"/>
  <c r="L97" i="1"/>
  <c r="J97" i="1"/>
  <c r="K97" i="1" s="1"/>
  <c r="I97" i="1"/>
  <c r="G97" i="1"/>
  <c r="L96" i="1"/>
  <c r="K96" i="1"/>
  <c r="J96" i="1"/>
  <c r="I96" i="1"/>
  <c r="G96" i="1"/>
  <c r="L95" i="1"/>
  <c r="K95" i="1"/>
  <c r="J95" i="1"/>
  <c r="I95" i="1"/>
  <c r="G95" i="1"/>
  <c r="L94" i="1"/>
  <c r="K94" i="1"/>
  <c r="J94" i="1"/>
  <c r="I94" i="1"/>
  <c r="G94" i="1"/>
  <c r="L93" i="1"/>
  <c r="J93" i="1"/>
  <c r="K93" i="1" s="1"/>
  <c r="I93" i="1"/>
  <c r="G93" i="1"/>
  <c r="L92" i="1"/>
  <c r="J92" i="1"/>
  <c r="K92" i="1" s="1"/>
  <c r="I92" i="1"/>
  <c r="G92" i="1"/>
  <c r="L91" i="1"/>
  <c r="J91" i="1"/>
  <c r="K91" i="1" s="1"/>
  <c r="I91" i="1"/>
  <c r="G91" i="1"/>
  <c r="L90" i="1"/>
  <c r="J90" i="1"/>
  <c r="K90" i="1" s="1"/>
  <c r="I90" i="1"/>
  <c r="G90" i="1"/>
  <c r="L89" i="1"/>
  <c r="J89" i="1"/>
  <c r="K89" i="1" s="1"/>
  <c r="I89" i="1"/>
  <c r="G89" i="1"/>
  <c r="L88" i="1"/>
  <c r="K88" i="1"/>
  <c r="J88" i="1"/>
  <c r="I88" i="1"/>
  <c r="G88" i="1"/>
  <c r="L87" i="1"/>
  <c r="K87" i="1"/>
  <c r="J87" i="1"/>
  <c r="I87" i="1"/>
  <c r="G87" i="1"/>
  <c r="L86" i="1"/>
  <c r="K86" i="1"/>
  <c r="J86" i="1"/>
  <c r="I86" i="1"/>
  <c r="G86" i="1"/>
  <c r="L85" i="1"/>
  <c r="J85" i="1"/>
  <c r="K85" i="1" s="1"/>
  <c r="I85" i="1"/>
  <c r="G85" i="1"/>
  <c r="L84" i="1"/>
  <c r="J84" i="1"/>
  <c r="K84" i="1" s="1"/>
  <c r="I84" i="1"/>
  <c r="G84" i="1"/>
  <c r="L83" i="1"/>
  <c r="J83" i="1"/>
  <c r="K83" i="1" s="1"/>
  <c r="I83" i="1"/>
  <c r="G83" i="1"/>
  <c r="L82" i="1"/>
  <c r="J82" i="1"/>
  <c r="K82" i="1" s="1"/>
  <c r="I82" i="1"/>
  <c r="G82" i="1"/>
  <c r="L81" i="1"/>
  <c r="J81" i="1"/>
  <c r="K81" i="1" s="1"/>
  <c r="I81" i="1"/>
  <c r="G81" i="1"/>
  <c r="L80" i="1"/>
  <c r="K80" i="1"/>
  <c r="J80" i="1"/>
  <c r="I80" i="1"/>
  <c r="G80" i="1"/>
  <c r="L79" i="1"/>
  <c r="K79" i="1"/>
  <c r="J79" i="1"/>
  <c r="I79" i="1"/>
  <c r="G79" i="1"/>
  <c r="L78" i="1"/>
  <c r="K78" i="1"/>
  <c r="J78" i="1"/>
  <c r="I78" i="1"/>
  <c r="G78" i="1"/>
  <c r="L77" i="1"/>
  <c r="J77" i="1"/>
  <c r="K77" i="1" s="1"/>
  <c r="I77" i="1"/>
  <c r="G77" i="1"/>
  <c r="L76" i="1"/>
  <c r="J76" i="1"/>
  <c r="K76" i="1" s="1"/>
  <c r="I76" i="1"/>
  <c r="G76" i="1"/>
  <c r="L75" i="1"/>
  <c r="J75" i="1"/>
  <c r="K75" i="1" s="1"/>
  <c r="I75" i="1"/>
  <c r="G75" i="1"/>
  <c r="L74" i="1"/>
  <c r="J74" i="1"/>
  <c r="K74" i="1" s="1"/>
  <c r="I74" i="1"/>
  <c r="G74" i="1"/>
  <c r="L73" i="1"/>
  <c r="J73" i="1"/>
  <c r="K73" i="1" s="1"/>
  <c r="I73" i="1"/>
  <c r="G73" i="1"/>
  <c r="L72" i="1"/>
  <c r="K72" i="1"/>
  <c r="J72" i="1"/>
  <c r="I72" i="1"/>
  <c r="G72" i="1"/>
  <c r="L71" i="1"/>
  <c r="K71" i="1"/>
  <c r="J71" i="1"/>
  <c r="I71" i="1"/>
  <c r="G71" i="1"/>
  <c r="L70" i="1"/>
  <c r="K70" i="1"/>
  <c r="J70" i="1"/>
  <c r="I70" i="1"/>
  <c r="G70" i="1"/>
  <c r="L69" i="1"/>
  <c r="J69" i="1"/>
  <c r="K69" i="1" s="1"/>
  <c r="I69" i="1"/>
  <c r="G69" i="1"/>
  <c r="L68" i="1"/>
  <c r="J68" i="1"/>
  <c r="K68" i="1" s="1"/>
  <c r="I68" i="1"/>
  <c r="G68" i="1"/>
  <c r="L67" i="1"/>
  <c r="J67" i="1"/>
  <c r="K67" i="1" s="1"/>
  <c r="I67" i="1"/>
  <c r="G67" i="1"/>
  <c r="L66" i="1"/>
  <c r="J66" i="1"/>
  <c r="K66" i="1" s="1"/>
  <c r="I66" i="1"/>
  <c r="G66" i="1"/>
  <c r="L65" i="1"/>
  <c r="J65" i="1"/>
  <c r="K65" i="1" s="1"/>
  <c r="I65" i="1"/>
  <c r="G65" i="1"/>
  <c r="L64" i="1"/>
  <c r="K64" i="1"/>
  <c r="J64" i="1"/>
  <c r="I64" i="1"/>
  <c r="G64" i="1"/>
  <c r="L63" i="1"/>
  <c r="K63" i="1"/>
  <c r="J63" i="1"/>
  <c r="I63" i="1"/>
  <c r="G63" i="1"/>
  <c r="L62" i="1"/>
  <c r="K62" i="1"/>
  <c r="J62" i="1"/>
  <c r="I62" i="1"/>
  <c r="G62" i="1"/>
  <c r="L61" i="1"/>
  <c r="J61" i="1"/>
  <c r="K61" i="1" s="1"/>
  <c r="I61" i="1"/>
  <c r="G61" i="1"/>
  <c r="L60" i="1"/>
  <c r="J60" i="1"/>
  <c r="K60" i="1" s="1"/>
  <c r="I60" i="1"/>
  <c r="G60" i="1"/>
  <c r="L59" i="1"/>
  <c r="J59" i="1"/>
  <c r="K59" i="1" s="1"/>
  <c r="I59" i="1"/>
  <c r="G59" i="1"/>
  <c r="L58" i="1"/>
  <c r="J58" i="1"/>
  <c r="K58" i="1" s="1"/>
  <c r="I58" i="1"/>
  <c r="G58" i="1"/>
  <c r="L57" i="1"/>
  <c r="J57" i="1"/>
  <c r="K57" i="1" s="1"/>
  <c r="I57" i="1"/>
  <c r="G57" i="1"/>
  <c r="L56" i="1"/>
  <c r="K56" i="1"/>
  <c r="J56" i="1"/>
  <c r="I56" i="1"/>
  <c r="G56" i="1"/>
  <c r="L55" i="1"/>
  <c r="K55" i="1"/>
  <c r="J55" i="1"/>
  <c r="I55" i="1"/>
  <c r="G55" i="1"/>
  <c r="L54" i="1"/>
  <c r="K54" i="1"/>
  <c r="J54" i="1"/>
  <c r="I54" i="1"/>
  <c r="G54" i="1"/>
  <c r="L53" i="1"/>
  <c r="J53" i="1"/>
  <c r="K53" i="1" s="1"/>
  <c r="I53" i="1"/>
  <c r="G53" i="1"/>
  <c r="L52" i="1"/>
  <c r="J52" i="1"/>
  <c r="K52" i="1" s="1"/>
  <c r="I52" i="1"/>
  <c r="G52" i="1"/>
  <c r="L51" i="1"/>
  <c r="J51" i="1"/>
  <c r="K51" i="1" s="1"/>
  <c r="I51" i="1"/>
  <c r="G51" i="1"/>
  <c r="L50" i="1"/>
  <c r="J50" i="1"/>
  <c r="K50" i="1" s="1"/>
  <c r="I50" i="1"/>
  <c r="G50" i="1"/>
  <c r="L49" i="1"/>
  <c r="J49" i="1"/>
  <c r="K49" i="1" s="1"/>
  <c r="I49" i="1"/>
  <c r="G49" i="1"/>
  <c r="L48" i="1"/>
  <c r="K48" i="1"/>
  <c r="J48" i="1"/>
  <c r="I48" i="1"/>
  <c r="G48" i="1"/>
  <c r="L47" i="1"/>
  <c r="K47" i="1"/>
  <c r="J47" i="1"/>
  <c r="I47" i="1"/>
  <c r="G47" i="1"/>
  <c r="L46" i="1"/>
  <c r="K46" i="1"/>
  <c r="J46" i="1"/>
  <c r="I46" i="1"/>
  <c r="G46" i="1"/>
  <c r="L45" i="1"/>
  <c r="J45" i="1"/>
  <c r="K45" i="1" s="1"/>
  <c r="I45" i="1"/>
  <c r="G45" i="1"/>
  <c r="L44" i="1"/>
  <c r="J44" i="1"/>
  <c r="K44" i="1" s="1"/>
  <c r="I44" i="1"/>
  <c r="G44" i="1"/>
  <c r="L43" i="1"/>
  <c r="J43" i="1"/>
  <c r="K43" i="1" s="1"/>
  <c r="I43" i="1"/>
  <c r="G43" i="1"/>
  <c r="L42" i="1"/>
  <c r="J42" i="1"/>
  <c r="K42" i="1" s="1"/>
  <c r="I42" i="1"/>
  <c r="G42" i="1"/>
  <c r="L41" i="1"/>
  <c r="J41" i="1"/>
  <c r="K41" i="1" s="1"/>
  <c r="I41" i="1"/>
  <c r="G41" i="1"/>
  <c r="L40" i="1"/>
  <c r="K40" i="1"/>
  <c r="J40" i="1"/>
  <c r="I40" i="1"/>
  <c r="G40" i="1"/>
  <c r="L39" i="1"/>
  <c r="K39" i="1"/>
  <c r="J39" i="1"/>
  <c r="I39" i="1"/>
  <c r="G39" i="1"/>
  <c r="L38" i="1"/>
  <c r="K38" i="1"/>
  <c r="J38" i="1"/>
  <c r="I38" i="1"/>
  <c r="G38" i="1"/>
  <c r="L37" i="1"/>
  <c r="J37" i="1"/>
  <c r="K37" i="1" s="1"/>
  <c r="I37" i="1"/>
  <c r="G37" i="1"/>
  <c r="L36" i="1"/>
  <c r="J36" i="1"/>
  <c r="K36" i="1" s="1"/>
  <c r="I36" i="1"/>
  <c r="G36" i="1"/>
  <c r="L35" i="1"/>
  <c r="J35" i="1"/>
  <c r="K35" i="1" s="1"/>
  <c r="I35" i="1"/>
  <c r="G35" i="1"/>
  <c r="L34" i="1"/>
  <c r="J34" i="1"/>
  <c r="K34" i="1" s="1"/>
  <c r="I34" i="1"/>
  <c r="G34" i="1"/>
  <c r="L33" i="1"/>
  <c r="J33" i="1"/>
  <c r="K33" i="1" s="1"/>
  <c r="I33" i="1"/>
  <c r="G33" i="1"/>
  <c r="L32" i="1"/>
  <c r="K32" i="1"/>
  <c r="J32" i="1"/>
  <c r="I32" i="1"/>
  <c r="G32" i="1"/>
  <c r="L31" i="1"/>
  <c r="K31" i="1"/>
  <c r="J31" i="1"/>
  <c r="I31" i="1"/>
  <c r="G31" i="1"/>
  <c r="L30" i="1"/>
  <c r="K30" i="1"/>
  <c r="J30" i="1"/>
  <c r="I30" i="1"/>
  <c r="G30" i="1"/>
  <c r="L29" i="1"/>
  <c r="J29" i="1"/>
  <c r="K29" i="1" s="1"/>
  <c r="I29" i="1"/>
  <c r="G29" i="1"/>
  <c r="L28" i="1"/>
  <c r="J28" i="1"/>
  <c r="K28" i="1" s="1"/>
  <c r="I28" i="1"/>
  <c r="G28" i="1"/>
  <c r="L27" i="1"/>
  <c r="J27" i="1"/>
  <c r="K27" i="1" s="1"/>
  <c r="I27" i="1"/>
  <c r="G27" i="1"/>
  <c r="L26" i="1"/>
  <c r="J26" i="1"/>
  <c r="K26" i="1" s="1"/>
  <c r="I26" i="1"/>
  <c r="G26" i="1"/>
  <c r="L25" i="1"/>
  <c r="J25" i="1"/>
  <c r="K25" i="1" s="1"/>
  <c r="I25" i="1"/>
  <c r="G25" i="1"/>
  <c r="L24" i="1"/>
  <c r="K24" i="1"/>
  <c r="J24" i="1"/>
  <c r="I24" i="1"/>
  <c r="G24" i="1"/>
  <c r="L23" i="1"/>
  <c r="K23" i="1"/>
  <c r="J23" i="1"/>
  <c r="I23" i="1"/>
  <c r="G23" i="1"/>
  <c r="L22" i="1"/>
  <c r="K22" i="1"/>
  <c r="J22" i="1"/>
  <c r="I22" i="1"/>
  <c r="G22" i="1"/>
  <c r="L21" i="1"/>
  <c r="J21" i="1"/>
  <c r="K21" i="1" s="1"/>
  <c r="I21" i="1"/>
  <c r="G21" i="1"/>
  <c r="L20" i="1"/>
  <c r="J20" i="1"/>
  <c r="K20" i="1" s="1"/>
  <c r="I20" i="1"/>
  <c r="G20" i="1"/>
  <c r="L19" i="1"/>
  <c r="J19" i="1"/>
  <c r="K19" i="1" s="1"/>
  <c r="I19" i="1"/>
  <c r="G19" i="1"/>
  <c r="L18" i="1"/>
  <c r="J18" i="1"/>
  <c r="K18" i="1" s="1"/>
  <c r="I18" i="1"/>
  <c r="G18" i="1"/>
  <c r="L17" i="1"/>
  <c r="J17" i="1"/>
  <c r="K17" i="1" s="1"/>
  <c r="I17" i="1"/>
  <c r="G17" i="1"/>
  <c r="L16" i="1"/>
  <c r="K16" i="1"/>
  <c r="J16" i="1"/>
  <c r="I16" i="1"/>
  <c r="G16" i="1"/>
  <c r="L15" i="1"/>
  <c r="K15" i="1"/>
  <c r="J15" i="1"/>
  <c r="I15" i="1"/>
  <c r="G15" i="1"/>
  <c r="L14" i="1"/>
  <c r="K14" i="1"/>
  <c r="J14" i="1"/>
  <c r="I14" i="1"/>
  <c r="G14" i="1"/>
  <c r="L13" i="1"/>
  <c r="J13" i="1"/>
  <c r="K13" i="1" s="1"/>
  <c r="I13" i="1"/>
  <c r="G13" i="1"/>
  <c r="L12" i="1"/>
  <c r="J12" i="1"/>
  <c r="K12" i="1" s="1"/>
  <c r="I12" i="1"/>
  <c r="G12" i="1"/>
  <c r="L11" i="1"/>
  <c r="J11" i="1"/>
  <c r="K11" i="1" s="1"/>
  <c r="I11" i="1"/>
  <c r="G11" i="1"/>
  <c r="L10" i="1"/>
  <c r="J10" i="1"/>
  <c r="K10" i="1" s="1"/>
  <c r="I10" i="1"/>
  <c r="G10" i="1"/>
  <c r="L9" i="1"/>
  <c r="J9" i="1"/>
  <c r="K9" i="1" s="1"/>
  <c r="I9" i="1"/>
  <c r="G9" i="1"/>
  <c r="L8" i="1"/>
  <c r="K8" i="1"/>
  <c r="J8" i="1"/>
  <c r="I8" i="1"/>
  <c r="G8" i="1"/>
  <c r="L7" i="1"/>
  <c r="K7" i="1"/>
  <c r="J7" i="1"/>
  <c r="I7" i="1"/>
  <c r="G7" i="1"/>
  <c r="L6" i="1"/>
  <c r="K6" i="1"/>
  <c r="J6" i="1"/>
  <c r="I6" i="1"/>
  <c r="G6" i="1"/>
  <c r="L5" i="1"/>
  <c r="J5" i="1"/>
  <c r="K5" i="1" s="1"/>
  <c r="I5" i="1"/>
  <c r="G5" i="1"/>
  <c r="L4" i="1"/>
  <c r="J4" i="1"/>
  <c r="K4" i="1" s="1"/>
  <c r="I4" i="1"/>
  <c r="G4" i="1"/>
  <c r="L3" i="1"/>
  <c r="J3" i="1"/>
  <c r="K3" i="1" s="1"/>
  <c r="I3" i="1"/>
  <c r="G3" i="1"/>
  <c r="L2" i="1"/>
  <c r="J2" i="1"/>
  <c r="K2" i="1" s="1"/>
  <c r="I2" i="1"/>
  <c r="G2" i="1"/>
</calcChain>
</file>

<file path=xl/sharedStrings.xml><?xml version="1.0" encoding="utf-8"?>
<sst xmlns="http://schemas.openxmlformats.org/spreadsheetml/2006/main" count="378" uniqueCount="201">
  <si>
    <t>Agency Code</t>
  </si>
  <si>
    <t>Agency Name</t>
  </si>
  <si>
    <t>City</t>
  </si>
  <si>
    <t>County</t>
  </si>
  <si>
    <t>Enrollment</t>
  </si>
  <si>
    <t>Number of Students Approved for Free Meals</t>
  </si>
  <si>
    <t>% Free</t>
  </si>
  <si>
    <t>Number of Students Approved for Reduced Price Meals</t>
  </si>
  <si>
    <t>% Reduced Price</t>
  </si>
  <si>
    <t>Total Number of Students Approved for Free and Reduced</t>
  </si>
  <si>
    <t>% Free and Reduced</t>
  </si>
  <si>
    <t>Total Avg Daily Participation (ADP)</t>
  </si>
  <si>
    <t>ADP of Students Approved for Free Meals</t>
  </si>
  <si>
    <t>ADP of Students Approved for Reduced Price Meals</t>
  </si>
  <si>
    <t>ADP of Students Full Paid Meals</t>
  </si>
  <si>
    <t>Academy of Excellence</t>
  </si>
  <si>
    <t>Milwaukee</t>
  </si>
  <si>
    <t>All Saints Catholic School</t>
  </si>
  <si>
    <t>Antigo</t>
  </si>
  <si>
    <t>Langlade</t>
  </si>
  <si>
    <t>Aquinas Catholic Schools, Inc.</t>
  </si>
  <si>
    <t>La Crosse</t>
  </si>
  <si>
    <t>LaCrosse</t>
  </si>
  <si>
    <t>Assumption Catholic Schools</t>
  </si>
  <si>
    <t>Wisconsin Rapids</t>
  </si>
  <si>
    <t>Wood</t>
  </si>
  <si>
    <t>Atlas Preparatory Academy, Inc.</t>
  </si>
  <si>
    <t>Atonement Lutheran School</t>
  </si>
  <si>
    <t>Believers in Christ Ministries, Inc.</t>
  </si>
  <si>
    <t>Blessed Sacrament School</t>
  </si>
  <si>
    <t>Blessed Savior Catholic School</t>
  </si>
  <si>
    <t>Carter's Christian Academy, Inc</t>
  </si>
  <si>
    <t>Christian Faith Academyof HigherLearning</t>
  </si>
  <si>
    <t>Christ-St. Peter Lutheran School, Inc.</t>
  </si>
  <si>
    <t>City School, Inc.</t>
  </si>
  <si>
    <t>Clara Mohammed School, Inc.</t>
  </si>
  <si>
    <t>Cristo Rey Jesuit Milwaukee High School</t>
  </si>
  <si>
    <t>Destiny High School</t>
  </si>
  <si>
    <t>Divine Destiny School, Inc.</t>
  </si>
  <si>
    <t>Eagle School</t>
  </si>
  <si>
    <t>Richland Center</t>
  </si>
  <si>
    <t>Richland</t>
  </si>
  <si>
    <t>Early View Academy of Excellence</t>
  </si>
  <si>
    <t>Eastbrook Academy, Inc.</t>
  </si>
  <si>
    <t>EverGreen Academy, Inc.</t>
  </si>
  <si>
    <t>Mt Pleasant</t>
  </si>
  <si>
    <t>Racine</t>
  </si>
  <si>
    <t>Garden Homes Lutheran School</t>
  </si>
  <si>
    <t>Good Shepherd Lutheran School, Watertown</t>
  </si>
  <si>
    <t>Watertown</t>
  </si>
  <si>
    <t>Jefferson</t>
  </si>
  <si>
    <t>Greater Holy Temple Christian Academy</t>
  </si>
  <si>
    <t>Green Bay Area Catholic Education, Inc.</t>
  </si>
  <si>
    <t>Green Bay</t>
  </si>
  <si>
    <t>Brown</t>
  </si>
  <si>
    <t>Holy Redeemer Christian Academy</t>
  </si>
  <si>
    <t>Hope Christian School-Caritas</t>
  </si>
  <si>
    <t>Hope Christian Schools, Inc.: Fidelis</t>
  </si>
  <si>
    <t>Hope Christian Schools, Inc.: Fortis</t>
  </si>
  <si>
    <t>Hope Christian Schools, Inc.: Prima</t>
  </si>
  <si>
    <t>Hope Christian Schools, Inc.: Semper</t>
  </si>
  <si>
    <t>Hope Christian Schools, Inc.: Via</t>
  </si>
  <si>
    <t>Immanuel Lutheran High School</t>
  </si>
  <si>
    <t>Eau Claire</t>
  </si>
  <si>
    <t>Immanuel Lutheran School</t>
  </si>
  <si>
    <t>Marshfield</t>
  </si>
  <si>
    <t>Indian Community School</t>
  </si>
  <si>
    <t>Franklin</t>
  </si>
  <si>
    <t>Institute of Technology and Academics</t>
  </si>
  <si>
    <t>Islamic Society Milwaukee dba Salam</t>
  </si>
  <si>
    <t>Journeys Lutheran School</t>
  </si>
  <si>
    <t>Hales Corners</t>
  </si>
  <si>
    <t>Kenosha Christian Academy</t>
  </si>
  <si>
    <t>Kenosha</t>
  </si>
  <si>
    <t>Kenosha Lutheran Academy</t>
  </si>
  <si>
    <t>Kingdom Prep Lutheran HS</t>
  </si>
  <si>
    <t>Wauwatosa</t>
  </si>
  <si>
    <t>Kings Academy Christian School, Inc.</t>
  </si>
  <si>
    <t>Lac Courte Oreilles School</t>
  </si>
  <si>
    <t>Hayward</t>
  </si>
  <si>
    <t>Sawyer</t>
  </si>
  <si>
    <t>Lighthouse Church, Inc.</t>
  </si>
  <si>
    <t>Madison</t>
  </si>
  <si>
    <t>Dane</t>
  </si>
  <si>
    <t>Lourdes Academy</t>
  </si>
  <si>
    <t>Oshkosh</t>
  </si>
  <si>
    <t>Winnebago</t>
  </si>
  <si>
    <t>LUMIN, Inc.</t>
  </si>
  <si>
    <t>Lutheran H.S., Association Greater Milw.</t>
  </si>
  <si>
    <t>Malaika Early Learning Center</t>
  </si>
  <si>
    <t>McDonell Area Catholic Schools</t>
  </si>
  <si>
    <t>Chippewa Falls</t>
  </si>
  <si>
    <t>Chippewa</t>
  </si>
  <si>
    <t>Menominee Indian Tribe of Wisconsin</t>
  </si>
  <si>
    <t>Neopit</t>
  </si>
  <si>
    <t>Menominee</t>
  </si>
  <si>
    <t>Messmer Catholic Schools</t>
  </si>
  <si>
    <t>Milwaukee Seventh-day Adventist School</t>
  </si>
  <si>
    <t>Mother of Good Counsel Grade School</t>
  </si>
  <si>
    <t>Mount Lebanon Lutheran School</t>
  </si>
  <si>
    <t>Nativity Jesuit Academy</t>
  </si>
  <si>
    <t>Neenah Lutheran School</t>
  </si>
  <si>
    <t>Neenah</t>
  </si>
  <si>
    <t>New Beginnings Christian Childcare</t>
  </si>
  <si>
    <t>Merrill</t>
  </si>
  <si>
    <t>Lincoln</t>
  </si>
  <si>
    <t>New Testament Christian Academy</t>
  </si>
  <si>
    <t xml:space="preserve">Notre Dame School of Milwaukee, Inc. </t>
  </si>
  <si>
    <t>Oneida Nation School System</t>
  </si>
  <si>
    <t>Oneida</t>
  </si>
  <si>
    <t>Outagamie</t>
  </si>
  <si>
    <t>Our Lady Lake Catholic School</t>
  </si>
  <si>
    <t>Ashland</t>
  </si>
  <si>
    <t>Our Lady of Sorrows Church</t>
  </si>
  <si>
    <t>Ladysmith</t>
  </si>
  <si>
    <t>Rusk</t>
  </si>
  <si>
    <t>Pacelli Catholic Schools, Inc.</t>
  </si>
  <si>
    <t>Stevens Point</t>
  </si>
  <si>
    <t>Portage</t>
  </si>
  <si>
    <t>Prairie Catholic Schools</t>
  </si>
  <si>
    <t>Prairie du Chien</t>
  </si>
  <si>
    <t>Crawford</t>
  </si>
  <si>
    <t>Queen of the Apostles Parish</t>
  </si>
  <si>
    <t>Tomah</t>
  </si>
  <si>
    <t>Monroe</t>
  </si>
  <si>
    <t>Regis Catholic Schools</t>
  </si>
  <si>
    <t>Right Step Inc.</t>
  </si>
  <si>
    <t>Risen Savior Lutheran School</t>
  </si>
  <si>
    <t>Roncalli Catholic Schools</t>
  </si>
  <si>
    <t>Manitowoc</t>
  </si>
  <si>
    <t>Sacred Heart School</t>
  </si>
  <si>
    <t>Shawano</t>
  </si>
  <si>
    <t>Salem Evangelical Lutheran School</t>
  </si>
  <si>
    <t>Seton Catholic Schools</t>
  </si>
  <si>
    <t>Shining Star Christian Schools, Inc.</t>
  </si>
  <si>
    <t>SienaCatholicSchools of Racine</t>
  </si>
  <si>
    <t>Siloah Lutheran School</t>
  </si>
  <si>
    <t>St. Adalbert School</t>
  </si>
  <si>
    <t>St. Anthony School</t>
  </si>
  <si>
    <t>milwaukee</t>
  </si>
  <si>
    <t>St. Augustine Preparatory Academy Inc</t>
  </si>
  <si>
    <t>St. Charles School</t>
  </si>
  <si>
    <t>Genoa</t>
  </si>
  <si>
    <t>Vernon</t>
  </si>
  <si>
    <t>St. Elizabeth Ann Seton Catholic School</t>
  </si>
  <si>
    <t>Sheboygan</t>
  </si>
  <si>
    <t>St. Francis School</t>
  </si>
  <si>
    <t>Ellsworth</t>
  </si>
  <si>
    <t>Pierce</t>
  </si>
  <si>
    <t>St. Francis Solanus School</t>
  </si>
  <si>
    <t>Stone Lake</t>
  </si>
  <si>
    <t>St. Gregory Great School</t>
  </si>
  <si>
    <t>St. Joan Antida High School</t>
  </si>
  <si>
    <t>St. John Lutheran School</t>
  </si>
  <si>
    <t>St. John Paul II Congregation</t>
  </si>
  <si>
    <t>St. John's Lutheran School</t>
  </si>
  <si>
    <t>Neillsville</t>
  </si>
  <si>
    <t>Clark</t>
  </si>
  <si>
    <t>St. Josaphat Basilica School</t>
  </si>
  <si>
    <t>St. Joseph Academy, Inc.</t>
  </si>
  <si>
    <t>St. Joseph School Inc</t>
  </si>
  <si>
    <t>St. Joseph's School</t>
  </si>
  <si>
    <t>Boyd</t>
  </si>
  <si>
    <t>St. Marcus Lutheran School</t>
  </si>
  <si>
    <t>St. Marks Lutheran School</t>
  </si>
  <si>
    <t>St. Mary Catholic Schools</t>
  </si>
  <si>
    <t>St. Mary's School</t>
  </si>
  <si>
    <t>Tomahawk</t>
  </si>
  <si>
    <t>Bloomington</t>
  </si>
  <si>
    <t>Grant</t>
  </si>
  <si>
    <t>St. Patrick Parish</t>
  </si>
  <si>
    <t>Sparta</t>
  </si>
  <si>
    <t>St. Patricks Grade School</t>
  </si>
  <si>
    <t>Mauston</t>
  </si>
  <si>
    <t>Juneau</t>
  </si>
  <si>
    <t>St. Paul Lutheran School</t>
  </si>
  <si>
    <t>Manawa</t>
  </si>
  <si>
    <t>Waupaca</t>
  </si>
  <si>
    <t>Algoma</t>
  </si>
  <si>
    <t>Kewaunee</t>
  </si>
  <si>
    <t>St. Philip's Lutheran School</t>
  </si>
  <si>
    <t>St. Rose of Lima School</t>
  </si>
  <si>
    <t>Cuba City</t>
  </si>
  <si>
    <t>St. Vincent Pallotti School</t>
  </si>
  <si>
    <t>Thorp Catholic School</t>
  </si>
  <si>
    <t>Thorp</t>
  </si>
  <si>
    <t>TransCenter for Youth/El Puente</t>
  </si>
  <si>
    <t>Trinity Lutheran School</t>
  </si>
  <si>
    <t>Mequon</t>
  </si>
  <si>
    <t>Ozaukee</t>
  </si>
  <si>
    <t>Up Christian Academy Inc.</t>
  </si>
  <si>
    <t>Victory Christian Academy</t>
  </si>
  <si>
    <t>Wisconsin Lutheran High School</t>
  </si>
  <si>
    <t>Wisconsin Lutheran School</t>
  </si>
  <si>
    <t>Chileda Institute, Inc.</t>
  </si>
  <si>
    <t>Lad Lake, Inc.</t>
  </si>
  <si>
    <t>Waukesha</t>
  </si>
  <si>
    <t>Lutheran Social Services WI and UP, Inc.</t>
  </si>
  <si>
    <t>Northwest Passage LTD</t>
  </si>
  <si>
    <t>Burnett</t>
  </si>
  <si>
    <t>Prentice House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</si>
</sst>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Lato"/>
      <family val="2"/>
    </font>
    <font>
      <sz val="11"/>
      <color theme="1"/>
      <name val="Lato"/>
      <family val="2"/>
    </font>
  </fonts>
  <fills count="3">
    <fill>
      <patternFill patternType="none"/>
    </fill>
    <fill>
      <patternFill patternType="gray125"/>
    </fill>
    <fill>
      <patternFill patternType="solid">
        <fgColor rgb="FFE7D2FE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0" fontId="3" fillId="0" borderId="0" xfId="0" applyFont="1"/>
    <xf numFmtId="10" fontId="3" fillId="0" borderId="0" xfId="1" applyNumberFormat="1" applyFont="1"/>
    <xf numFmtId="0" fontId="2" fillId="2" borderId="0" xfId="0" applyFont="1" applyFill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E7D2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36884-4280-4BC4-A203-0AE78F1C4D7B}">
  <dimension ref="A1:O112"/>
  <sheetViews>
    <sheetView tabSelected="1" workbookViewId="0">
      <selection activeCell="B29" sqref="B28:B29"/>
    </sheetView>
  </sheetViews>
  <sheetFormatPr defaultRowHeight="14.25" x14ac:dyDescent="0.2"/>
  <cols>
    <col min="1" max="1" width="14.28515625" style="1" bestFit="1" customWidth="1"/>
    <col min="2" max="2" width="44" style="1" bestFit="1" customWidth="1"/>
    <col min="3" max="3" width="18.140625" style="1" bestFit="1" customWidth="1"/>
    <col min="4" max="4" width="12.42578125" style="1" bestFit="1" customWidth="1"/>
    <col min="5" max="5" width="12.28515625" style="1" bestFit="1" customWidth="1"/>
    <col min="6" max="6" width="14.28515625" style="1" bestFit="1" customWidth="1"/>
    <col min="7" max="7" width="9.85546875" style="1" bestFit="1" customWidth="1"/>
    <col min="8" max="8" width="15.28515625" style="1" bestFit="1" customWidth="1"/>
    <col min="9" max="9" width="12" style="1" bestFit="1" customWidth="1"/>
    <col min="10" max="10" width="17.5703125" style="1" bestFit="1" customWidth="1"/>
    <col min="11" max="11" width="11.85546875" style="1" bestFit="1" customWidth="1"/>
    <col min="12" max="12" width="16.28515625" style="1" bestFit="1" customWidth="1"/>
    <col min="13" max="14" width="14.28515625" style="1" bestFit="1" customWidth="1"/>
    <col min="15" max="15" width="10.140625" style="1" bestFit="1" customWidth="1"/>
    <col min="16" max="16384" width="9.140625" style="1"/>
  </cols>
  <sheetData>
    <row r="1" spans="1:15" ht="87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</row>
    <row r="2" spans="1:15" x14ac:dyDescent="0.2">
      <c r="A2" s="1">
        <v>409870</v>
      </c>
      <c r="B2" s="1" t="s">
        <v>15</v>
      </c>
      <c r="C2" s="1" t="s">
        <v>16</v>
      </c>
      <c r="D2" s="1" t="s">
        <v>16</v>
      </c>
      <c r="E2" s="1">
        <v>628</v>
      </c>
      <c r="F2" s="1">
        <v>628</v>
      </c>
      <c r="G2" s="2">
        <f>F2/E2</f>
        <v>1</v>
      </c>
      <c r="H2" s="1">
        <v>0</v>
      </c>
      <c r="I2" s="2">
        <f>H2/E2</f>
        <v>0</v>
      </c>
      <c r="J2" s="1">
        <f>F2+H2</f>
        <v>628</v>
      </c>
      <c r="K2" s="2">
        <f>J2/E2</f>
        <v>1</v>
      </c>
      <c r="L2" s="1">
        <f>SUM(M2:O2)</f>
        <v>511</v>
      </c>
      <c r="M2" s="1">
        <v>511</v>
      </c>
      <c r="N2" s="1">
        <v>0</v>
      </c>
      <c r="O2" s="1">
        <v>0</v>
      </c>
    </row>
    <row r="3" spans="1:15" x14ac:dyDescent="0.2">
      <c r="A3" s="1">
        <v>347552</v>
      </c>
      <c r="B3" s="1" t="s">
        <v>17</v>
      </c>
      <c r="C3" s="1" t="s">
        <v>18</v>
      </c>
      <c r="D3" s="1" t="s">
        <v>19</v>
      </c>
      <c r="E3" s="1">
        <v>214</v>
      </c>
      <c r="F3" s="1">
        <v>20</v>
      </c>
      <c r="G3" s="2">
        <f t="shared" ref="G3:G66" si="0">F3/E3</f>
        <v>9.3457943925233641E-2</v>
      </c>
      <c r="H3" s="1">
        <v>7</v>
      </c>
      <c r="I3" s="2">
        <f t="shared" ref="I3:I66" si="1">H3/E3</f>
        <v>3.2710280373831772E-2</v>
      </c>
      <c r="J3" s="1">
        <f t="shared" ref="J3:J66" si="2">F3+H3</f>
        <v>27</v>
      </c>
      <c r="K3" s="2">
        <f t="shared" ref="K3:K66" si="3">J3/E3</f>
        <v>0.12616822429906541</v>
      </c>
      <c r="L3" s="1">
        <f t="shared" ref="L3:L66" si="4">SUM(M3:O3)</f>
        <v>11</v>
      </c>
      <c r="M3" s="1">
        <v>1</v>
      </c>
      <c r="N3" s="1">
        <v>0</v>
      </c>
      <c r="O3" s="1">
        <v>10</v>
      </c>
    </row>
    <row r="4" spans="1:15" x14ac:dyDescent="0.2">
      <c r="A4" s="1">
        <v>329660</v>
      </c>
      <c r="B4" s="1" t="s">
        <v>20</v>
      </c>
      <c r="C4" s="1" t="s">
        <v>21</v>
      </c>
      <c r="D4" s="1" t="s">
        <v>22</v>
      </c>
      <c r="E4" s="1">
        <v>173</v>
      </c>
      <c r="F4" s="1">
        <v>17</v>
      </c>
      <c r="G4" s="2">
        <f t="shared" si="0"/>
        <v>9.8265895953757232E-2</v>
      </c>
      <c r="H4" s="1">
        <v>9</v>
      </c>
      <c r="I4" s="2">
        <f t="shared" si="1"/>
        <v>5.2023121387283239E-2</v>
      </c>
      <c r="J4" s="1">
        <f t="shared" si="2"/>
        <v>26</v>
      </c>
      <c r="K4" s="2">
        <f t="shared" si="3"/>
        <v>0.15028901734104047</v>
      </c>
      <c r="L4" s="1">
        <f t="shared" si="4"/>
        <v>26</v>
      </c>
      <c r="M4" s="1">
        <v>4</v>
      </c>
      <c r="N4" s="1">
        <v>1</v>
      </c>
      <c r="O4" s="1">
        <v>21</v>
      </c>
    </row>
    <row r="5" spans="1:15" x14ac:dyDescent="0.2">
      <c r="A5" s="1">
        <v>717002</v>
      </c>
      <c r="B5" s="1" t="s">
        <v>23</v>
      </c>
      <c r="C5" s="1" t="s">
        <v>24</v>
      </c>
      <c r="D5" s="1" t="s">
        <v>25</v>
      </c>
      <c r="E5" s="1">
        <v>439</v>
      </c>
      <c r="F5" s="1">
        <v>97</v>
      </c>
      <c r="G5" s="2">
        <f t="shared" si="0"/>
        <v>0.22095671981776766</v>
      </c>
      <c r="H5" s="1">
        <v>47</v>
      </c>
      <c r="I5" s="2">
        <f t="shared" si="1"/>
        <v>0.1070615034168565</v>
      </c>
      <c r="J5" s="1">
        <f t="shared" si="2"/>
        <v>144</v>
      </c>
      <c r="K5" s="2">
        <f t="shared" si="3"/>
        <v>0.32801822323462415</v>
      </c>
      <c r="L5" s="1">
        <f t="shared" si="4"/>
        <v>144</v>
      </c>
      <c r="M5" s="1">
        <v>45</v>
      </c>
      <c r="N5" s="1">
        <v>12</v>
      </c>
      <c r="O5" s="1">
        <v>87</v>
      </c>
    </row>
    <row r="6" spans="1:15" x14ac:dyDescent="0.2">
      <c r="A6" s="1">
        <v>401263</v>
      </c>
      <c r="B6" s="1" t="s">
        <v>26</v>
      </c>
      <c r="C6" s="1" t="s">
        <v>16</v>
      </c>
      <c r="D6" s="1" t="s">
        <v>16</v>
      </c>
      <c r="E6" s="1">
        <v>425</v>
      </c>
      <c r="F6" s="1">
        <v>425</v>
      </c>
      <c r="G6" s="2">
        <f t="shared" si="0"/>
        <v>1</v>
      </c>
      <c r="H6" s="1">
        <v>0</v>
      </c>
      <c r="I6" s="2">
        <f t="shared" si="1"/>
        <v>0</v>
      </c>
      <c r="J6" s="1">
        <f t="shared" si="2"/>
        <v>425</v>
      </c>
      <c r="K6" s="2">
        <f t="shared" si="3"/>
        <v>1</v>
      </c>
      <c r="L6" s="1">
        <f t="shared" si="4"/>
        <v>101</v>
      </c>
      <c r="M6" s="1">
        <v>101</v>
      </c>
      <c r="N6" s="1">
        <v>0</v>
      </c>
      <c r="O6" s="1">
        <v>0</v>
      </c>
    </row>
    <row r="7" spans="1:15" x14ac:dyDescent="0.2">
      <c r="A7" s="1">
        <v>407004</v>
      </c>
      <c r="B7" s="1" t="s">
        <v>27</v>
      </c>
      <c r="C7" s="1" t="s">
        <v>16</v>
      </c>
      <c r="D7" s="1" t="s">
        <v>16</v>
      </c>
      <c r="E7" s="1">
        <v>417</v>
      </c>
      <c r="F7" s="1">
        <v>417</v>
      </c>
      <c r="G7" s="2">
        <f t="shared" si="0"/>
        <v>1</v>
      </c>
      <c r="H7" s="1">
        <v>0</v>
      </c>
      <c r="I7" s="2">
        <f t="shared" si="1"/>
        <v>0</v>
      </c>
      <c r="J7" s="1">
        <f t="shared" si="2"/>
        <v>417</v>
      </c>
      <c r="K7" s="2">
        <f t="shared" si="3"/>
        <v>1</v>
      </c>
      <c r="L7" s="1">
        <f t="shared" si="4"/>
        <v>153</v>
      </c>
      <c r="M7" s="1">
        <v>153</v>
      </c>
      <c r="N7" s="1">
        <v>0</v>
      </c>
      <c r="O7" s="1">
        <v>0</v>
      </c>
    </row>
    <row r="8" spans="1:15" x14ac:dyDescent="0.2">
      <c r="A8" s="1">
        <v>402843</v>
      </c>
      <c r="B8" s="1" t="s">
        <v>28</v>
      </c>
      <c r="C8" s="1" t="s">
        <v>16</v>
      </c>
      <c r="D8" s="1" t="s">
        <v>16</v>
      </c>
      <c r="E8" s="1">
        <v>164</v>
      </c>
      <c r="F8" s="1">
        <v>164</v>
      </c>
      <c r="G8" s="2">
        <f t="shared" si="0"/>
        <v>1</v>
      </c>
      <c r="H8" s="1">
        <v>0</v>
      </c>
      <c r="I8" s="2">
        <f t="shared" si="1"/>
        <v>0</v>
      </c>
      <c r="J8" s="1">
        <f t="shared" si="2"/>
        <v>164</v>
      </c>
      <c r="K8" s="2">
        <f t="shared" si="3"/>
        <v>1</v>
      </c>
      <c r="L8" s="1">
        <f t="shared" si="4"/>
        <v>140</v>
      </c>
      <c r="M8" s="1">
        <v>140</v>
      </c>
      <c r="N8" s="1">
        <v>0</v>
      </c>
      <c r="O8" s="1">
        <v>0</v>
      </c>
    </row>
    <row r="9" spans="1:15" x14ac:dyDescent="0.2">
      <c r="A9" s="1">
        <v>407015</v>
      </c>
      <c r="B9" s="1" t="s">
        <v>29</v>
      </c>
      <c r="C9" s="1" t="s">
        <v>16</v>
      </c>
      <c r="D9" s="1" t="s">
        <v>16</v>
      </c>
      <c r="E9" s="1">
        <v>179</v>
      </c>
      <c r="F9" s="1">
        <v>172</v>
      </c>
      <c r="G9" s="2">
        <f t="shared" si="0"/>
        <v>0.96089385474860334</v>
      </c>
      <c r="H9" s="1">
        <v>0</v>
      </c>
      <c r="I9" s="2">
        <f t="shared" si="1"/>
        <v>0</v>
      </c>
      <c r="J9" s="1">
        <f t="shared" si="2"/>
        <v>172</v>
      </c>
      <c r="K9" s="2">
        <f t="shared" si="3"/>
        <v>0.96089385474860334</v>
      </c>
      <c r="L9" s="1">
        <f t="shared" si="4"/>
        <v>27</v>
      </c>
      <c r="M9" s="1">
        <v>27</v>
      </c>
      <c r="N9" s="1">
        <v>0</v>
      </c>
      <c r="O9" s="1">
        <v>0</v>
      </c>
    </row>
    <row r="10" spans="1:15" x14ac:dyDescent="0.2">
      <c r="A10" s="1">
        <v>401507</v>
      </c>
      <c r="B10" s="1" t="s">
        <v>30</v>
      </c>
      <c r="C10" s="1" t="s">
        <v>16</v>
      </c>
      <c r="D10" s="1" t="s">
        <v>16</v>
      </c>
      <c r="E10" s="1">
        <v>441</v>
      </c>
      <c r="F10" s="1">
        <v>441</v>
      </c>
      <c r="G10" s="2">
        <f t="shared" si="0"/>
        <v>1</v>
      </c>
      <c r="H10" s="1">
        <v>0</v>
      </c>
      <c r="I10" s="2">
        <f t="shared" si="1"/>
        <v>0</v>
      </c>
      <c r="J10" s="1">
        <f t="shared" si="2"/>
        <v>441</v>
      </c>
      <c r="K10" s="2">
        <f t="shared" si="3"/>
        <v>1</v>
      </c>
      <c r="L10" s="1">
        <f t="shared" si="4"/>
        <v>159</v>
      </c>
      <c r="M10" s="1">
        <v>159</v>
      </c>
      <c r="N10" s="1">
        <v>0</v>
      </c>
      <c r="O10" s="1">
        <v>0</v>
      </c>
    </row>
    <row r="11" spans="1:15" x14ac:dyDescent="0.2">
      <c r="A11" s="1">
        <v>409857</v>
      </c>
      <c r="B11" s="1" t="s">
        <v>31</v>
      </c>
      <c r="C11" s="1" t="s">
        <v>16</v>
      </c>
      <c r="D11" s="1" t="s">
        <v>16</v>
      </c>
      <c r="E11" s="1">
        <v>284</v>
      </c>
      <c r="F11" s="1">
        <v>284</v>
      </c>
      <c r="G11" s="2">
        <f t="shared" si="0"/>
        <v>1</v>
      </c>
      <c r="H11" s="1">
        <v>0</v>
      </c>
      <c r="I11" s="2">
        <f t="shared" si="1"/>
        <v>0</v>
      </c>
      <c r="J11" s="1">
        <f t="shared" si="2"/>
        <v>284</v>
      </c>
      <c r="K11" s="2">
        <f t="shared" si="3"/>
        <v>1</v>
      </c>
      <c r="L11" s="1">
        <f t="shared" si="4"/>
        <v>185</v>
      </c>
      <c r="M11" s="1">
        <v>185</v>
      </c>
      <c r="N11" s="1">
        <v>0</v>
      </c>
      <c r="O11" s="1">
        <v>0</v>
      </c>
    </row>
    <row r="12" spans="1:15" x14ac:dyDescent="0.2">
      <c r="A12" s="1">
        <v>401384</v>
      </c>
      <c r="B12" s="1" t="s">
        <v>32</v>
      </c>
      <c r="C12" s="1" t="s">
        <v>16</v>
      </c>
      <c r="D12" s="1" t="s">
        <v>16</v>
      </c>
      <c r="E12" s="1">
        <v>36</v>
      </c>
      <c r="F12" s="1">
        <v>36</v>
      </c>
      <c r="G12" s="2">
        <f t="shared" si="0"/>
        <v>1</v>
      </c>
      <c r="H12" s="1">
        <v>0</v>
      </c>
      <c r="I12" s="2">
        <f t="shared" si="1"/>
        <v>0</v>
      </c>
      <c r="J12" s="1">
        <f t="shared" si="2"/>
        <v>36</v>
      </c>
      <c r="K12" s="2">
        <f t="shared" si="3"/>
        <v>1</v>
      </c>
      <c r="L12" s="1">
        <f t="shared" si="4"/>
        <v>33</v>
      </c>
      <c r="M12" s="1">
        <v>33</v>
      </c>
      <c r="N12" s="1">
        <v>0</v>
      </c>
      <c r="O12" s="1">
        <v>0</v>
      </c>
    </row>
    <row r="13" spans="1:15" x14ac:dyDescent="0.2">
      <c r="A13" s="1">
        <v>401305</v>
      </c>
      <c r="B13" s="1" t="s">
        <v>33</v>
      </c>
      <c r="C13" s="1" t="s">
        <v>16</v>
      </c>
      <c r="D13" s="1" t="s">
        <v>16</v>
      </c>
      <c r="E13" s="1">
        <v>253</v>
      </c>
      <c r="F13" s="1">
        <v>253</v>
      </c>
      <c r="G13" s="2">
        <f t="shared" si="0"/>
        <v>1</v>
      </c>
      <c r="H13" s="1">
        <v>0</v>
      </c>
      <c r="I13" s="2">
        <f t="shared" si="1"/>
        <v>0</v>
      </c>
      <c r="J13" s="1">
        <f t="shared" si="2"/>
        <v>253</v>
      </c>
      <c r="K13" s="2">
        <f t="shared" si="3"/>
        <v>1</v>
      </c>
      <c r="L13" s="1">
        <f t="shared" si="4"/>
        <v>122</v>
      </c>
      <c r="M13" s="1">
        <v>122</v>
      </c>
      <c r="N13" s="1">
        <v>0</v>
      </c>
      <c r="O13" s="1">
        <v>0</v>
      </c>
    </row>
    <row r="14" spans="1:15" x14ac:dyDescent="0.2">
      <c r="A14" s="1">
        <v>401776</v>
      </c>
      <c r="B14" s="1" t="s">
        <v>34</v>
      </c>
      <c r="C14" s="1" t="s">
        <v>16</v>
      </c>
      <c r="D14" s="1" t="s">
        <v>16</v>
      </c>
      <c r="E14" s="1">
        <v>184</v>
      </c>
      <c r="F14" s="1">
        <v>184</v>
      </c>
      <c r="G14" s="2">
        <f t="shared" si="0"/>
        <v>1</v>
      </c>
      <c r="H14" s="1">
        <v>0</v>
      </c>
      <c r="I14" s="2">
        <f t="shared" si="1"/>
        <v>0</v>
      </c>
      <c r="J14" s="1">
        <f t="shared" si="2"/>
        <v>184</v>
      </c>
      <c r="K14" s="2">
        <f t="shared" si="3"/>
        <v>1</v>
      </c>
      <c r="L14" s="1">
        <f t="shared" si="4"/>
        <v>141</v>
      </c>
      <c r="M14" s="1">
        <v>141</v>
      </c>
      <c r="N14" s="1">
        <v>0</v>
      </c>
      <c r="O14" s="1">
        <v>0</v>
      </c>
    </row>
    <row r="15" spans="1:15" x14ac:dyDescent="0.2">
      <c r="A15" s="1">
        <v>407105</v>
      </c>
      <c r="B15" s="1" t="s">
        <v>35</v>
      </c>
      <c r="C15" s="1" t="s">
        <v>16</v>
      </c>
      <c r="D15" s="1" t="s">
        <v>16</v>
      </c>
      <c r="E15" s="1">
        <v>77</v>
      </c>
      <c r="F15" s="1">
        <v>77</v>
      </c>
      <c r="G15" s="2">
        <f t="shared" si="0"/>
        <v>1</v>
      </c>
      <c r="H15" s="1">
        <v>0</v>
      </c>
      <c r="I15" s="2">
        <f t="shared" si="1"/>
        <v>0</v>
      </c>
      <c r="J15" s="1">
        <f t="shared" si="2"/>
        <v>77</v>
      </c>
      <c r="K15" s="2">
        <f t="shared" si="3"/>
        <v>1</v>
      </c>
      <c r="L15" s="1">
        <f t="shared" si="4"/>
        <v>28</v>
      </c>
      <c r="M15" s="1">
        <v>28</v>
      </c>
      <c r="N15" s="1">
        <v>0</v>
      </c>
      <c r="O15" s="1">
        <v>0</v>
      </c>
    </row>
    <row r="16" spans="1:15" x14ac:dyDescent="0.2">
      <c r="A16" s="1">
        <v>401712</v>
      </c>
      <c r="B16" s="1" t="s">
        <v>36</v>
      </c>
      <c r="C16" s="1" t="s">
        <v>16</v>
      </c>
      <c r="D16" s="1" t="s">
        <v>16</v>
      </c>
      <c r="E16" s="1">
        <v>465</v>
      </c>
      <c r="F16" s="1">
        <v>465</v>
      </c>
      <c r="G16" s="2">
        <f t="shared" si="0"/>
        <v>1</v>
      </c>
      <c r="H16" s="1">
        <v>0</v>
      </c>
      <c r="I16" s="2">
        <f t="shared" si="1"/>
        <v>0</v>
      </c>
      <c r="J16" s="1">
        <f t="shared" si="2"/>
        <v>465</v>
      </c>
      <c r="K16" s="2">
        <f t="shared" si="3"/>
        <v>1</v>
      </c>
      <c r="L16" s="1">
        <f t="shared" si="4"/>
        <v>30</v>
      </c>
      <c r="M16" s="1">
        <v>30</v>
      </c>
      <c r="N16" s="1">
        <v>0</v>
      </c>
      <c r="O16" s="1">
        <v>0</v>
      </c>
    </row>
    <row r="17" spans="1:15" x14ac:dyDescent="0.2">
      <c r="A17" s="1">
        <v>409863</v>
      </c>
      <c r="B17" s="1" t="s">
        <v>37</v>
      </c>
      <c r="C17" s="1" t="s">
        <v>16</v>
      </c>
      <c r="D17" s="1" t="s">
        <v>16</v>
      </c>
      <c r="E17" s="1">
        <v>240</v>
      </c>
      <c r="F17" s="1">
        <v>240</v>
      </c>
      <c r="G17" s="2">
        <f t="shared" si="0"/>
        <v>1</v>
      </c>
      <c r="H17" s="1">
        <v>0</v>
      </c>
      <c r="I17" s="2">
        <f t="shared" si="1"/>
        <v>0</v>
      </c>
      <c r="J17" s="1">
        <f t="shared" si="2"/>
        <v>240</v>
      </c>
      <c r="K17" s="2">
        <f t="shared" si="3"/>
        <v>1</v>
      </c>
      <c r="L17" s="1">
        <f t="shared" si="4"/>
        <v>7</v>
      </c>
      <c r="M17" s="1">
        <v>7</v>
      </c>
      <c r="N17" s="1">
        <v>0</v>
      </c>
      <c r="O17" s="1">
        <v>0</v>
      </c>
    </row>
    <row r="18" spans="1:15" x14ac:dyDescent="0.2">
      <c r="A18" s="1">
        <v>401702</v>
      </c>
      <c r="B18" s="1" t="s">
        <v>38</v>
      </c>
      <c r="C18" s="1" t="s">
        <v>16</v>
      </c>
      <c r="D18" s="1" t="s">
        <v>16</v>
      </c>
      <c r="E18" s="1">
        <v>100</v>
      </c>
      <c r="F18" s="1">
        <v>100</v>
      </c>
      <c r="G18" s="2">
        <f t="shared" si="0"/>
        <v>1</v>
      </c>
      <c r="H18" s="1">
        <v>0</v>
      </c>
      <c r="I18" s="2">
        <f t="shared" si="1"/>
        <v>0</v>
      </c>
      <c r="J18" s="1">
        <f t="shared" si="2"/>
        <v>100</v>
      </c>
      <c r="K18" s="2">
        <f t="shared" si="3"/>
        <v>1</v>
      </c>
      <c r="L18" s="1">
        <f t="shared" si="4"/>
        <v>86</v>
      </c>
      <c r="M18" s="1">
        <v>86</v>
      </c>
      <c r="N18" s="1">
        <v>0</v>
      </c>
      <c r="O18" s="1">
        <v>0</v>
      </c>
    </row>
    <row r="19" spans="1:15" x14ac:dyDescent="0.2">
      <c r="A19" s="1">
        <v>527052</v>
      </c>
      <c r="B19" s="1" t="s">
        <v>39</v>
      </c>
      <c r="C19" s="1" t="s">
        <v>40</v>
      </c>
      <c r="D19" s="1" t="s">
        <v>41</v>
      </c>
      <c r="E19" s="1">
        <v>76</v>
      </c>
      <c r="F19" s="1">
        <v>36</v>
      </c>
      <c r="G19" s="2">
        <f t="shared" si="0"/>
        <v>0.47368421052631576</v>
      </c>
      <c r="H19" s="1">
        <v>7</v>
      </c>
      <c r="I19" s="2">
        <f t="shared" si="1"/>
        <v>9.2105263157894732E-2</v>
      </c>
      <c r="J19" s="1">
        <f t="shared" si="2"/>
        <v>43</v>
      </c>
      <c r="K19" s="2">
        <f t="shared" si="3"/>
        <v>0.56578947368421051</v>
      </c>
      <c r="L19" s="1">
        <f t="shared" si="4"/>
        <v>34</v>
      </c>
      <c r="M19" s="1">
        <v>16</v>
      </c>
      <c r="N19" s="1">
        <v>2</v>
      </c>
      <c r="O19" s="1">
        <v>16</v>
      </c>
    </row>
    <row r="20" spans="1:15" x14ac:dyDescent="0.2">
      <c r="A20" s="1">
        <v>402712</v>
      </c>
      <c r="B20" s="1" t="s">
        <v>42</v>
      </c>
      <c r="C20" s="1" t="s">
        <v>16</v>
      </c>
      <c r="D20" s="1" t="s">
        <v>16</v>
      </c>
      <c r="E20" s="1">
        <v>268</v>
      </c>
      <c r="F20" s="1">
        <v>268</v>
      </c>
      <c r="G20" s="2">
        <f t="shared" si="0"/>
        <v>1</v>
      </c>
      <c r="H20" s="1">
        <v>0</v>
      </c>
      <c r="I20" s="2">
        <f t="shared" si="1"/>
        <v>0</v>
      </c>
      <c r="J20" s="1">
        <f t="shared" si="2"/>
        <v>268</v>
      </c>
      <c r="K20" s="2">
        <f t="shared" si="3"/>
        <v>1</v>
      </c>
      <c r="L20" s="1">
        <f t="shared" si="4"/>
        <v>107</v>
      </c>
      <c r="M20" s="1">
        <v>107</v>
      </c>
      <c r="N20" s="1">
        <v>0</v>
      </c>
      <c r="O20" s="1">
        <v>0</v>
      </c>
    </row>
    <row r="21" spans="1:15" x14ac:dyDescent="0.2">
      <c r="A21" s="1">
        <v>401218</v>
      </c>
      <c r="B21" s="1" t="s">
        <v>43</v>
      </c>
      <c r="C21" s="1" t="s">
        <v>16</v>
      </c>
      <c r="D21" s="1" t="s">
        <v>16</v>
      </c>
      <c r="E21" s="1">
        <v>411</v>
      </c>
      <c r="F21" s="1">
        <v>288</v>
      </c>
      <c r="G21" s="2">
        <f t="shared" si="0"/>
        <v>0.7007299270072993</v>
      </c>
      <c r="H21" s="1">
        <v>0</v>
      </c>
      <c r="I21" s="2">
        <f t="shared" si="1"/>
        <v>0</v>
      </c>
      <c r="J21" s="1">
        <f t="shared" si="2"/>
        <v>288</v>
      </c>
      <c r="K21" s="2">
        <f t="shared" si="3"/>
        <v>0.7007299270072993</v>
      </c>
      <c r="L21" s="1">
        <f t="shared" si="4"/>
        <v>53</v>
      </c>
      <c r="M21" s="1">
        <v>37</v>
      </c>
      <c r="N21" s="1">
        <v>0</v>
      </c>
      <c r="O21" s="1">
        <v>16</v>
      </c>
    </row>
    <row r="22" spans="1:15" x14ac:dyDescent="0.2">
      <c r="A22" s="1">
        <v>511681</v>
      </c>
      <c r="B22" s="1" t="s">
        <v>44</v>
      </c>
      <c r="C22" s="1" t="s">
        <v>45</v>
      </c>
      <c r="D22" s="1" t="s">
        <v>46</v>
      </c>
      <c r="E22" s="1">
        <v>425</v>
      </c>
      <c r="F22" s="1">
        <v>379</v>
      </c>
      <c r="G22" s="2">
        <f t="shared" si="0"/>
        <v>0.8917647058823529</v>
      </c>
      <c r="H22" s="1">
        <v>0</v>
      </c>
      <c r="I22" s="2">
        <f t="shared" si="1"/>
        <v>0</v>
      </c>
      <c r="J22" s="1">
        <f t="shared" si="2"/>
        <v>379</v>
      </c>
      <c r="K22" s="2">
        <f t="shared" si="3"/>
        <v>0.8917647058823529</v>
      </c>
      <c r="L22" s="1">
        <f t="shared" si="4"/>
        <v>291</v>
      </c>
      <c r="M22" s="1">
        <v>259</v>
      </c>
      <c r="N22" s="1">
        <v>0</v>
      </c>
      <c r="O22" s="1">
        <v>32</v>
      </c>
    </row>
    <row r="23" spans="1:15" x14ac:dyDescent="0.2">
      <c r="A23" s="1">
        <v>402468</v>
      </c>
      <c r="B23" s="1" t="s">
        <v>47</v>
      </c>
      <c r="C23" s="1" t="s">
        <v>16</v>
      </c>
      <c r="D23" s="1" t="s">
        <v>16</v>
      </c>
      <c r="E23" s="1">
        <v>276</v>
      </c>
      <c r="F23" s="1">
        <v>276</v>
      </c>
      <c r="G23" s="2">
        <f t="shared" si="0"/>
        <v>1</v>
      </c>
      <c r="H23" s="1">
        <v>0</v>
      </c>
      <c r="I23" s="2">
        <f t="shared" si="1"/>
        <v>0</v>
      </c>
      <c r="J23" s="1">
        <f t="shared" si="2"/>
        <v>276</v>
      </c>
      <c r="K23" s="2">
        <f t="shared" si="3"/>
        <v>1</v>
      </c>
      <c r="L23" s="1">
        <f t="shared" si="4"/>
        <v>147</v>
      </c>
      <c r="M23" s="1">
        <v>147</v>
      </c>
      <c r="N23" s="1">
        <v>0</v>
      </c>
      <c r="O23" s="1">
        <v>0</v>
      </c>
    </row>
    <row r="24" spans="1:15" x14ac:dyDescent="0.2">
      <c r="A24" s="1">
        <v>287951</v>
      </c>
      <c r="B24" s="1" t="s">
        <v>48</v>
      </c>
      <c r="C24" s="1" t="s">
        <v>49</v>
      </c>
      <c r="D24" s="1" t="s">
        <v>50</v>
      </c>
      <c r="E24" s="1">
        <v>169</v>
      </c>
      <c r="F24" s="1">
        <v>72</v>
      </c>
      <c r="G24" s="2">
        <f t="shared" si="0"/>
        <v>0.42603550295857989</v>
      </c>
      <c r="H24" s="1">
        <v>9</v>
      </c>
      <c r="I24" s="2">
        <f t="shared" si="1"/>
        <v>5.3254437869822487E-2</v>
      </c>
      <c r="J24" s="1">
        <f t="shared" si="2"/>
        <v>81</v>
      </c>
      <c r="K24" s="2">
        <f t="shared" si="3"/>
        <v>0.47928994082840237</v>
      </c>
      <c r="L24" s="1">
        <f t="shared" si="4"/>
        <v>27</v>
      </c>
      <c r="M24" s="1">
        <v>21</v>
      </c>
      <c r="N24" s="1">
        <v>2</v>
      </c>
      <c r="O24" s="1">
        <v>4</v>
      </c>
    </row>
    <row r="25" spans="1:15" x14ac:dyDescent="0.2">
      <c r="A25" s="1">
        <v>401345</v>
      </c>
      <c r="B25" s="1" t="s">
        <v>51</v>
      </c>
      <c r="C25" s="1" t="s">
        <v>16</v>
      </c>
      <c r="D25" s="1" t="s">
        <v>16</v>
      </c>
      <c r="E25" s="1">
        <v>442</v>
      </c>
      <c r="F25" s="1">
        <v>442</v>
      </c>
      <c r="G25" s="2">
        <f t="shared" si="0"/>
        <v>1</v>
      </c>
      <c r="H25" s="1">
        <v>0</v>
      </c>
      <c r="I25" s="2">
        <f t="shared" si="1"/>
        <v>0</v>
      </c>
      <c r="J25" s="1">
        <f t="shared" si="2"/>
        <v>442</v>
      </c>
      <c r="K25" s="2">
        <f t="shared" si="3"/>
        <v>1</v>
      </c>
      <c r="L25" s="1">
        <f t="shared" si="4"/>
        <v>349</v>
      </c>
      <c r="M25" s="1">
        <v>349</v>
      </c>
      <c r="N25" s="1">
        <v>0</v>
      </c>
      <c r="O25" s="1">
        <v>0</v>
      </c>
    </row>
    <row r="26" spans="1:15" x14ac:dyDescent="0.2">
      <c r="A26" s="1">
        <v>59659</v>
      </c>
      <c r="B26" s="1" t="s">
        <v>52</v>
      </c>
      <c r="C26" s="1" t="s">
        <v>53</v>
      </c>
      <c r="D26" s="1" t="s">
        <v>54</v>
      </c>
      <c r="E26" s="1">
        <v>587</v>
      </c>
      <c r="F26" s="1">
        <v>342</v>
      </c>
      <c r="G26" s="2">
        <f t="shared" si="0"/>
        <v>0.58262350936967633</v>
      </c>
      <c r="H26" s="1">
        <v>50</v>
      </c>
      <c r="I26" s="2">
        <f t="shared" si="1"/>
        <v>8.5178875638841564E-2</v>
      </c>
      <c r="J26" s="1">
        <f t="shared" si="2"/>
        <v>392</v>
      </c>
      <c r="K26" s="2">
        <f t="shared" si="3"/>
        <v>0.66780238500851785</v>
      </c>
      <c r="L26" s="1">
        <f t="shared" si="4"/>
        <v>129</v>
      </c>
      <c r="M26" s="1">
        <v>117</v>
      </c>
      <c r="N26" s="1">
        <v>7</v>
      </c>
      <c r="O26" s="1">
        <v>5</v>
      </c>
    </row>
    <row r="27" spans="1:15" x14ac:dyDescent="0.2">
      <c r="A27" s="1">
        <v>407115</v>
      </c>
      <c r="B27" s="1" t="s">
        <v>55</v>
      </c>
      <c r="C27" s="1" t="s">
        <v>16</v>
      </c>
      <c r="D27" s="1" t="s">
        <v>16</v>
      </c>
      <c r="E27" s="1">
        <v>255</v>
      </c>
      <c r="F27" s="1">
        <v>255</v>
      </c>
      <c r="G27" s="2">
        <f t="shared" si="0"/>
        <v>1</v>
      </c>
      <c r="H27" s="1">
        <v>0</v>
      </c>
      <c r="I27" s="2">
        <f t="shared" si="1"/>
        <v>0</v>
      </c>
      <c r="J27" s="1">
        <f t="shared" si="2"/>
        <v>255</v>
      </c>
      <c r="K27" s="2">
        <f t="shared" si="3"/>
        <v>1</v>
      </c>
      <c r="L27" s="1">
        <f t="shared" si="4"/>
        <v>47</v>
      </c>
      <c r="M27" s="1">
        <v>47</v>
      </c>
      <c r="N27" s="1">
        <v>0</v>
      </c>
      <c r="O27" s="1">
        <v>0</v>
      </c>
    </row>
    <row r="28" spans="1:15" x14ac:dyDescent="0.2">
      <c r="A28" s="1">
        <v>401703</v>
      </c>
      <c r="B28" s="1" t="s">
        <v>56</v>
      </c>
      <c r="C28" s="1" t="s">
        <v>16</v>
      </c>
      <c r="D28" s="1" t="s">
        <v>16</v>
      </c>
      <c r="E28" s="1">
        <v>344</v>
      </c>
      <c r="F28" s="1">
        <v>344</v>
      </c>
      <c r="G28" s="2">
        <f t="shared" si="0"/>
        <v>1</v>
      </c>
      <c r="H28" s="1">
        <v>0</v>
      </c>
      <c r="I28" s="2">
        <f t="shared" si="1"/>
        <v>0</v>
      </c>
      <c r="J28" s="1">
        <f t="shared" si="2"/>
        <v>344</v>
      </c>
      <c r="K28" s="2">
        <f t="shared" si="3"/>
        <v>1</v>
      </c>
      <c r="L28" s="1">
        <f t="shared" si="4"/>
        <v>216</v>
      </c>
      <c r="M28" s="1">
        <v>216</v>
      </c>
      <c r="N28" s="1">
        <v>0</v>
      </c>
      <c r="O28" s="1">
        <v>0</v>
      </c>
    </row>
    <row r="29" spans="1:15" x14ac:dyDescent="0.2">
      <c r="A29" s="1">
        <v>401729</v>
      </c>
      <c r="B29" s="1" t="s">
        <v>57</v>
      </c>
      <c r="C29" s="1" t="s">
        <v>16</v>
      </c>
      <c r="D29" s="1" t="s">
        <v>16</v>
      </c>
      <c r="E29" s="1">
        <v>644</v>
      </c>
      <c r="F29" s="1">
        <v>644</v>
      </c>
      <c r="G29" s="2">
        <f t="shared" si="0"/>
        <v>1</v>
      </c>
      <c r="H29" s="1">
        <v>0</v>
      </c>
      <c r="I29" s="2">
        <f t="shared" si="1"/>
        <v>0</v>
      </c>
      <c r="J29" s="1">
        <f t="shared" si="2"/>
        <v>644</v>
      </c>
      <c r="K29" s="2">
        <f t="shared" si="3"/>
        <v>1</v>
      </c>
      <c r="L29" s="1">
        <f t="shared" si="4"/>
        <v>250</v>
      </c>
      <c r="M29" s="1">
        <v>250</v>
      </c>
      <c r="N29" s="1">
        <v>0</v>
      </c>
      <c r="O29" s="1">
        <v>0</v>
      </c>
    </row>
    <row r="30" spans="1:15" x14ac:dyDescent="0.2">
      <c r="A30" s="1">
        <v>401439</v>
      </c>
      <c r="B30" s="1" t="s">
        <v>58</v>
      </c>
      <c r="C30" s="1" t="s">
        <v>16</v>
      </c>
      <c r="D30" s="1" t="s">
        <v>16</v>
      </c>
      <c r="E30" s="1">
        <v>374</v>
      </c>
      <c r="F30" s="1">
        <v>374</v>
      </c>
      <c r="G30" s="2">
        <f t="shared" si="0"/>
        <v>1</v>
      </c>
      <c r="H30" s="1">
        <v>0</v>
      </c>
      <c r="I30" s="2">
        <f t="shared" si="1"/>
        <v>0</v>
      </c>
      <c r="J30" s="1">
        <f t="shared" si="2"/>
        <v>374</v>
      </c>
      <c r="K30" s="2">
        <f t="shared" si="3"/>
        <v>1</v>
      </c>
      <c r="L30" s="1">
        <f t="shared" si="4"/>
        <v>224</v>
      </c>
      <c r="M30" s="1">
        <v>224</v>
      </c>
      <c r="N30" s="1">
        <v>0</v>
      </c>
      <c r="O30" s="1">
        <v>0</v>
      </c>
    </row>
    <row r="31" spans="1:15" x14ac:dyDescent="0.2">
      <c r="A31" s="1">
        <v>409315</v>
      </c>
      <c r="B31" s="1" t="s">
        <v>59</v>
      </c>
      <c r="C31" s="1" t="s">
        <v>16</v>
      </c>
      <c r="D31" s="1" t="s">
        <v>16</v>
      </c>
      <c r="E31" s="1">
        <v>558</v>
      </c>
      <c r="F31" s="1">
        <v>558</v>
      </c>
      <c r="G31" s="2">
        <f t="shared" si="0"/>
        <v>1</v>
      </c>
      <c r="H31" s="1">
        <v>0</v>
      </c>
      <c r="I31" s="2">
        <f t="shared" si="1"/>
        <v>0</v>
      </c>
      <c r="J31" s="1">
        <f t="shared" si="2"/>
        <v>558</v>
      </c>
      <c r="K31" s="2">
        <f t="shared" si="3"/>
        <v>1</v>
      </c>
      <c r="L31" s="1">
        <f t="shared" si="4"/>
        <v>333</v>
      </c>
      <c r="M31" s="1">
        <v>333</v>
      </c>
      <c r="N31" s="1">
        <v>0</v>
      </c>
      <c r="O31" s="1">
        <v>0</v>
      </c>
    </row>
    <row r="32" spans="1:15" x14ac:dyDescent="0.2">
      <c r="A32" s="1">
        <v>401656</v>
      </c>
      <c r="B32" s="1" t="s">
        <v>60</v>
      </c>
      <c r="C32" s="1" t="s">
        <v>16</v>
      </c>
      <c r="D32" s="1" t="s">
        <v>16</v>
      </c>
      <c r="E32" s="1">
        <v>593</v>
      </c>
      <c r="F32" s="1">
        <v>593</v>
      </c>
      <c r="G32" s="2">
        <f t="shared" si="0"/>
        <v>1</v>
      </c>
      <c r="H32" s="1">
        <v>0</v>
      </c>
      <c r="I32" s="2">
        <f t="shared" si="1"/>
        <v>0</v>
      </c>
      <c r="J32" s="1">
        <f t="shared" si="2"/>
        <v>593</v>
      </c>
      <c r="K32" s="2">
        <f t="shared" si="3"/>
        <v>1</v>
      </c>
      <c r="L32" s="1">
        <f t="shared" si="4"/>
        <v>269</v>
      </c>
      <c r="M32" s="1">
        <v>269</v>
      </c>
      <c r="N32" s="1">
        <v>0</v>
      </c>
      <c r="O32" s="1">
        <v>0</v>
      </c>
    </row>
    <row r="33" spans="1:15" x14ac:dyDescent="0.2">
      <c r="A33" s="1">
        <v>511711</v>
      </c>
      <c r="B33" s="1" t="s">
        <v>61</v>
      </c>
      <c r="C33" s="1" t="s">
        <v>46</v>
      </c>
      <c r="D33" s="1" t="s">
        <v>46</v>
      </c>
      <c r="E33" s="1">
        <v>307</v>
      </c>
      <c r="F33" s="1">
        <v>307</v>
      </c>
      <c r="G33" s="2">
        <f t="shared" si="0"/>
        <v>1</v>
      </c>
      <c r="H33" s="1">
        <v>0</v>
      </c>
      <c r="I33" s="2">
        <f t="shared" si="1"/>
        <v>0</v>
      </c>
      <c r="J33" s="1">
        <f t="shared" si="2"/>
        <v>307</v>
      </c>
      <c r="K33" s="2">
        <f t="shared" si="3"/>
        <v>1</v>
      </c>
      <c r="L33" s="1">
        <f t="shared" si="4"/>
        <v>145</v>
      </c>
      <c r="M33" s="1">
        <v>145</v>
      </c>
      <c r="N33" s="1">
        <v>0</v>
      </c>
      <c r="O33" s="1">
        <v>0</v>
      </c>
    </row>
    <row r="34" spans="1:15" x14ac:dyDescent="0.2">
      <c r="A34" s="1">
        <v>187159</v>
      </c>
      <c r="B34" s="1" t="s">
        <v>62</v>
      </c>
      <c r="C34" s="1" t="s">
        <v>63</v>
      </c>
      <c r="D34" s="1" t="s">
        <v>63</v>
      </c>
      <c r="E34" s="1">
        <v>107</v>
      </c>
      <c r="F34" s="1">
        <v>15</v>
      </c>
      <c r="G34" s="2">
        <f t="shared" si="0"/>
        <v>0.14018691588785046</v>
      </c>
      <c r="H34" s="1">
        <v>10</v>
      </c>
      <c r="I34" s="2">
        <f t="shared" si="1"/>
        <v>9.3457943925233641E-2</v>
      </c>
      <c r="J34" s="1">
        <f t="shared" si="2"/>
        <v>25</v>
      </c>
      <c r="K34" s="2">
        <f t="shared" si="3"/>
        <v>0.23364485981308411</v>
      </c>
      <c r="L34" s="1">
        <f t="shared" si="4"/>
        <v>39</v>
      </c>
      <c r="M34" s="1">
        <v>4</v>
      </c>
      <c r="N34" s="1">
        <v>4</v>
      </c>
      <c r="O34" s="1">
        <v>31</v>
      </c>
    </row>
    <row r="35" spans="1:15" x14ac:dyDescent="0.2">
      <c r="A35" s="1">
        <v>717160</v>
      </c>
      <c r="B35" s="1" t="s">
        <v>64</v>
      </c>
      <c r="C35" s="1" t="s">
        <v>65</v>
      </c>
      <c r="D35" s="1" t="s">
        <v>25</v>
      </c>
      <c r="E35" s="1">
        <v>127</v>
      </c>
      <c r="F35" s="1">
        <v>10</v>
      </c>
      <c r="G35" s="2">
        <f t="shared" si="0"/>
        <v>7.874015748031496E-2</v>
      </c>
      <c r="H35" s="1">
        <v>10</v>
      </c>
      <c r="I35" s="2">
        <f t="shared" si="1"/>
        <v>7.874015748031496E-2</v>
      </c>
      <c r="J35" s="1">
        <f t="shared" si="2"/>
        <v>20</v>
      </c>
      <c r="K35" s="2">
        <f t="shared" si="3"/>
        <v>0.15748031496062992</v>
      </c>
      <c r="L35" s="1">
        <f t="shared" si="4"/>
        <v>26</v>
      </c>
      <c r="M35" s="1">
        <v>0</v>
      </c>
      <c r="N35" s="1">
        <v>4</v>
      </c>
      <c r="O35" s="1">
        <v>22</v>
      </c>
    </row>
    <row r="36" spans="1:15" x14ac:dyDescent="0.2">
      <c r="A36" s="1">
        <v>407178</v>
      </c>
      <c r="B36" s="1" t="s">
        <v>66</v>
      </c>
      <c r="C36" s="1" t="s">
        <v>67</v>
      </c>
      <c r="D36" s="1" t="s">
        <v>16</v>
      </c>
      <c r="E36" s="1">
        <v>360</v>
      </c>
      <c r="F36" s="1">
        <v>356</v>
      </c>
      <c r="G36" s="2">
        <f t="shared" si="0"/>
        <v>0.98888888888888893</v>
      </c>
      <c r="H36" s="1">
        <v>0</v>
      </c>
      <c r="I36" s="2">
        <f t="shared" si="1"/>
        <v>0</v>
      </c>
      <c r="J36" s="1">
        <f t="shared" si="2"/>
        <v>356</v>
      </c>
      <c r="K36" s="2">
        <f t="shared" si="3"/>
        <v>0.98888888888888893</v>
      </c>
      <c r="L36" s="1">
        <f t="shared" si="4"/>
        <v>137</v>
      </c>
      <c r="M36" s="1">
        <v>135</v>
      </c>
      <c r="N36" s="1">
        <v>0</v>
      </c>
      <c r="O36" s="1">
        <v>2</v>
      </c>
    </row>
    <row r="37" spans="1:15" x14ac:dyDescent="0.2">
      <c r="A37" s="1">
        <v>401527</v>
      </c>
      <c r="B37" s="1" t="s">
        <v>68</v>
      </c>
      <c r="C37" s="1" t="s">
        <v>16</v>
      </c>
      <c r="D37" s="1" t="s">
        <v>16</v>
      </c>
      <c r="E37" s="1">
        <v>326</v>
      </c>
      <c r="F37" s="1">
        <v>326</v>
      </c>
      <c r="G37" s="2">
        <f t="shared" si="0"/>
        <v>1</v>
      </c>
      <c r="H37" s="1">
        <v>0</v>
      </c>
      <c r="I37" s="2">
        <f t="shared" si="1"/>
        <v>0</v>
      </c>
      <c r="J37" s="1">
        <f t="shared" si="2"/>
        <v>326</v>
      </c>
      <c r="K37" s="2">
        <f t="shared" si="3"/>
        <v>1</v>
      </c>
      <c r="L37" s="1">
        <f t="shared" si="4"/>
        <v>267</v>
      </c>
      <c r="M37" s="1">
        <v>267</v>
      </c>
      <c r="N37" s="1">
        <v>0</v>
      </c>
      <c r="O37" s="1">
        <v>0</v>
      </c>
    </row>
    <row r="38" spans="1:15" x14ac:dyDescent="0.2">
      <c r="A38" s="1">
        <v>404026</v>
      </c>
      <c r="B38" s="1" t="s">
        <v>69</v>
      </c>
      <c r="C38" s="1" t="s">
        <v>16</v>
      </c>
      <c r="D38" s="1" t="s">
        <v>16</v>
      </c>
      <c r="E38" s="1">
        <v>984</v>
      </c>
      <c r="F38" s="1">
        <v>984</v>
      </c>
      <c r="G38" s="2">
        <f t="shared" si="0"/>
        <v>1</v>
      </c>
      <c r="H38" s="1">
        <v>0</v>
      </c>
      <c r="I38" s="2">
        <f t="shared" si="1"/>
        <v>0</v>
      </c>
      <c r="J38" s="1">
        <f t="shared" si="2"/>
        <v>984</v>
      </c>
      <c r="K38" s="2">
        <f t="shared" si="3"/>
        <v>1</v>
      </c>
      <c r="L38" s="1">
        <f t="shared" si="4"/>
        <v>561</v>
      </c>
      <c r="M38" s="1">
        <v>561</v>
      </c>
      <c r="N38" s="1">
        <v>0</v>
      </c>
      <c r="O38" s="1">
        <v>0</v>
      </c>
    </row>
    <row r="39" spans="1:15" x14ac:dyDescent="0.2">
      <c r="A39" s="1">
        <v>401685</v>
      </c>
      <c r="B39" s="1" t="s">
        <v>70</v>
      </c>
      <c r="C39" s="1" t="s">
        <v>71</v>
      </c>
      <c r="D39" s="1" t="s">
        <v>16</v>
      </c>
      <c r="E39" s="1">
        <v>94</v>
      </c>
      <c r="F39" s="1">
        <v>88</v>
      </c>
      <c r="G39" s="2">
        <f t="shared" si="0"/>
        <v>0.93617021276595747</v>
      </c>
      <c r="H39" s="1">
        <v>0</v>
      </c>
      <c r="I39" s="2">
        <f t="shared" si="1"/>
        <v>0</v>
      </c>
      <c r="J39" s="1">
        <f t="shared" si="2"/>
        <v>88</v>
      </c>
      <c r="K39" s="2">
        <f t="shared" si="3"/>
        <v>0.93617021276595747</v>
      </c>
      <c r="L39" s="1">
        <f t="shared" si="4"/>
        <v>58</v>
      </c>
      <c r="M39" s="1">
        <v>54</v>
      </c>
      <c r="N39" s="1">
        <v>0</v>
      </c>
      <c r="O39" s="1">
        <v>4</v>
      </c>
    </row>
    <row r="40" spans="1:15" x14ac:dyDescent="0.2">
      <c r="A40" s="1">
        <v>301869</v>
      </c>
      <c r="B40" s="1" t="s">
        <v>72</v>
      </c>
      <c r="C40" s="1" t="s">
        <v>73</v>
      </c>
      <c r="D40" s="1" t="s">
        <v>73</v>
      </c>
      <c r="E40" s="1">
        <v>73</v>
      </c>
      <c r="F40" s="1">
        <v>73</v>
      </c>
      <c r="G40" s="2">
        <f t="shared" si="0"/>
        <v>1</v>
      </c>
      <c r="H40" s="1">
        <v>0</v>
      </c>
      <c r="I40" s="2">
        <f t="shared" si="1"/>
        <v>0</v>
      </c>
      <c r="J40" s="1">
        <f t="shared" si="2"/>
        <v>73</v>
      </c>
      <c r="K40" s="2">
        <f t="shared" si="3"/>
        <v>1</v>
      </c>
      <c r="L40" s="1">
        <f t="shared" si="4"/>
        <v>68</v>
      </c>
      <c r="M40" s="1">
        <v>68</v>
      </c>
      <c r="N40" s="1">
        <v>0</v>
      </c>
      <c r="O40" s="1">
        <v>0</v>
      </c>
    </row>
    <row r="41" spans="1:15" x14ac:dyDescent="0.2">
      <c r="A41" s="1">
        <v>307065</v>
      </c>
      <c r="B41" s="1" t="s">
        <v>74</v>
      </c>
      <c r="C41" s="1" t="s">
        <v>73</v>
      </c>
      <c r="D41" s="1" t="s">
        <v>73</v>
      </c>
      <c r="E41" s="1">
        <v>175</v>
      </c>
      <c r="F41" s="1">
        <v>63</v>
      </c>
      <c r="G41" s="2">
        <f t="shared" si="0"/>
        <v>0.36</v>
      </c>
      <c r="H41" s="1">
        <v>26</v>
      </c>
      <c r="I41" s="2">
        <f t="shared" si="1"/>
        <v>0.14857142857142858</v>
      </c>
      <c r="J41" s="1">
        <f t="shared" si="2"/>
        <v>89</v>
      </c>
      <c r="K41" s="2">
        <f t="shared" si="3"/>
        <v>0.50857142857142856</v>
      </c>
      <c r="L41" s="1">
        <f t="shared" si="4"/>
        <v>38</v>
      </c>
      <c r="M41" s="1">
        <v>25</v>
      </c>
      <c r="N41" s="1">
        <v>10</v>
      </c>
      <c r="O41" s="1">
        <v>3</v>
      </c>
    </row>
    <row r="42" spans="1:15" x14ac:dyDescent="0.2">
      <c r="A42" s="1">
        <v>401774</v>
      </c>
      <c r="B42" s="1" t="s">
        <v>75</v>
      </c>
      <c r="C42" s="1" t="s">
        <v>76</v>
      </c>
      <c r="D42" s="1" t="s">
        <v>16</v>
      </c>
      <c r="E42" s="1">
        <v>240</v>
      </c>
      <c r="F42" s="1">
        <v>240</v>
      </c>
      <c r="G42" s="2">
        <f t="shared" si="0"/>
        <v>1</v>
      </c>
      <c r="H42" s="1">
        <v>0</v>
      </c>
      <c r="I42" s="2">
        <f t="shared" si="1"/>
        <v>0</v>
      </c>
      <c r="J42" s="1">
        <f t="shared" si="2"/>
        <v>240</v>
      </c>
      <c r="K42" s="2">
        <f t="shared" si="3"/>
        <v>1</v>
      </c>
      <c r="L42" s="1">
        <f t="shared" si="4"/>
        <v>113</v>
      </c>
      <c r="M42" s="1">
        <v>113</v>
      </c>
      <c r="N42" s="1">
        <v>0</v>
      </c>
      <c r="O42" s="1">
        <v>0</v>
      </c>
    </row>
    <row r="43" spans="1:15" x14ac:dyDescent="0.2">
      <c r="A43" s="1">
        <v>401221</v>
      </c>
      <c r="B43" s="1" t="s">
        <v>77</v>
      </c>
      <c r="C43" s="1" t="s">
        <v>16</v>
      </c>
      <c r="D43" s="1" t="s">
        <v>16</v>
      </c>
      <c r="E43" s="1">
        <v>194</v>
      </c>
      <c r="F43" s="1">
        <v>194</v>
      </c>
      <c r="G43" s="2">
        <f t="shared" si="0"/>
        <v>1</v>
      </c>
      <c r="H43" s="1">
        <v>0</v>
      </c>
      <c r="I43" s="2">
        <f t="shared" si="1"/>
        <v>0</v>
      </c>
      <c r="J43" s="1">
        <f t="shared" si="2"/>
        <v>194</v>
      </c>
      <c r="K43" s="2">
        <f t="shared" si="3"/>
        <v>1</v>
      </c>
      <c r="L43" s="1">
        <f t="shared" si="4"/>
        <v>137</v>
      </c>
      <c r="M43" s="1">
        <v>137</v>
      </c>
      <c r="N43" s="1">
        <v>0</v>
      </c>
      <c r="O43" s="1">
        <v>0</v>
      </c>
    </row>
    <row r="44" spans="1:15" x14ac:dyDescent="0.2">
      <c r="A44" s="1">
        <v>577169</v>
      </c>
      <c r="B44" s="1" t="s">
        <v>78</v>
      </c>
      <c r="C44" s="1" t="s">
        <v>79</v>
      </c>
      <c r="D44" s="1" t="s">
        <v>80</v>
      </c>
      <c r="E44" s="1">
        <v>398</v>
      </c>
      <c r="F44" s="1">
        <v>398</v>
      </c>
      <c r="G44" s="2">
        <f t="shared" si="0"/>
        <v>1</v>
      </c>
      <c r="H44" s="1">
        <v>0</v>
      </c>
      <c r="I44" s="2">
        <f t="shared" si="1"/>
        <v>0</v>
      </c>
      <c r="J44" s="1">
        <f t="shared" si="2"/>
        <v>398</v>
      </c>
      <c r="K44" s="2">
        <f t="shared" si="3"/>
        <v>1</v>
      </c>
      <c r="L44" s="1">
        <f t="shared" si="4"/>
        <v>235</v>
      </c>
      <c r="M44" s="1">
        <v>235</v>
      </c>
      <c r="N44" s="1">
        <v>0</v>
      </c>
      <c r="O44" s="1">
        <v>0</v>
      </c>
    </row>
    <row r="45" spans="1:15" x14ac:dyDescent="0.2">
      <c r="A45" s="1">
        <v>131417</v>
      </c>
      <c r="B45" s="1" t="s">
        <v>81</v>
      </c>
      <c r="C45" s="1" t="s">
        <v>82</v>
      </c>
      <c r="D45" s="1" t="s">
        <v>83</v>
      </c>
      <c r="E45" s="1">
        <v>293</v>
      </c>
      <c r="F45" s="1">
        <v>232</v>
      </c>
      <c r="G45" s="2">
        <f t="shared" si="0"/>
        <v>0.79180887372013653</v>
      </c>
      <c r="H45" s="1">
        <v>0</v>
      </c>
      <c r="I45" s="2">
        <f t="shared" si="1"/>
        <v>0</v>
      </c>
      <c r="J45" s="1">
        <f t="shared" si="2"/>
        <v>232</v>
      </c>
      <c r="K45" s="2">
        <f t="shared" si="3"/>
        <v>0.79180887372013653</v>
      </c>
      <c r="L45" s="1">
        <f t="shared" si="4"/>
        <v>105</v>
      </c>
      <c r="M45" s="1">
        <v>84</v>
      </c>
      <c r="N45" s="1">
        <v>0</v>
      </c>
      <c r="O45" s="1">
        <v>21</v>
      </c>
    </row>
    <row r="46" spans="1:15" x14ac:dyDescent="0.2">
      <c r="A46" s="1">
        <v>707171</v>
      </c>
      <c r="B46" s="1" t="s">
        <v>84</v>
      </c>
      <c r="C46" s="1" t="s">
        <v>85</v>
      </c>
      <c r="D46" s="1" t="s">
        <v>86</v>
      </c>
      <c r="E46" s="1">
        <v>206</v>
      </c>
      <c r="F46" s="1">
        <v>46</v>
      </c>
      <c r="G46" s="2">
        <f t="shared" si="0"/>
        <v>0.22330097087378642</v>
      </c>
      <c r="H46" s="1">
        <v>6</v>
      </c>
      <c r="I46" s="2">
        <f t="shared" si="1"/>
        <v>2.9126213592233011E-2</v>
      </c>
      <c r="J46" s="1">
        <f t="shared" si="2"/>
        <v>52</v>
      </c>
      <c r="K46" s="2">
        <f t="shared" si="3"/>
        <v>0.25242718446601942</v>
      </c>
      <c r="L46" s="1">
        <f t="shared" si="4"/>
        <v>1</v>
      </c>
      <c r="M46" s="1">
        <v>0</v>
      </c>
      <c r="N46" s="1">
        <v>0</v>
      </c>
      <c r="O46" s="1">
        <v>1</v>
      </c>
    </row>
    <row r="47" spans="1:15" x14ac:dyDescent="0.2">
      <c r="A47" s="1">
        <v>409862</v>
      </c>
      <c r="B47" s="1" t="s">
        <v>87</v>
      </c>
      <c r="C47" s="1" t="s">
        <v>16</v>
      </c>
      <c r="D47" s="1" t="s">
        <v>16</v>
      </c>
      <c r="E47" s="1">
        <v>1515</v>
      </c>
      <c r="F47" s="1">
        <v>1515</v>
      </c>
      <c r="G47" s="2">
        <f t="shared" si="0"/>
        <v>1</v>
      </c>
      <c r="H47" s="1">
        <v>0</v>
      </c>
      <c r="I47" s="2">
        <f t="shared" si="1"/>
        <v>0</v>
      </c>
      <c r="J47" s="1">
        <f t="shared" si="2"/>
        <v>1515</v>
      </c>
      <c r="K47" s="2">
        <f t="shared" si="3"/>
        <v>1</v>
      </c>
      <c r="L47" s="1">
        <f t="shared" si="4"/>
        <v>1200</v>
      </c>
      <c r="M47" s="1">
        <v>1200</v>
      </c>
      <c r="N47" s="1">
        <v>0</v>
      </c>
      <c r="O47" s="1">
        <v>0</v>
      </c>
    </row>
    <row r="48" spans="1:15" x14ac:dyDescent="0.2">
      <c r="A48" s="1">
        <v>407180</v>
      </c>
      <c r="B48" s="1" t="s">
        <v>88</v>
      </c>
      <c r="C48" s="1" t="s">
        <v>16</v>
      </c>
      <c r="D48" s="1" t="s">
        <v>16</v>
      </c>
      <c r="E48" s="1">
        <v>1015</v>
      </c>
      <c r="F48" s="1">
        <v>1015</v>
      </c>
      <c r="G48" s="2">
        <f t="shared" si="0"/>
        <v>1</v>
      </c>
      <c r="H48" s="1">
        <v>0</v>
      </c>
      <c r="I48" s="2">
        <f t="shared" si="1"/>
        <v>0</v>
      </c>
      <c r="J48" s="1">
        <f t="shared" si="2"/>
        <v>1015</v>
      </c>
      <c r="K48" s="2">
        <f t="shared" si="3"/>
        <v>1</v>
      </c>
      <c r="L48" s="1">
        <f t="shared" si="4"/>
        <v>155</v>
      </c>
      <c r="M48" s="1">
        <v>155</v>
      </c>
      <c r="N48" s="1">
        <v>0</v>
      </c>
      <c r="O48" s="1">
        <v>0</v>
      </c>
    </row>
    <row r="49" spans="1:15" x14ac:dyDescent="0.2">
      <c r="A49" s="1">
        <v>406916</v>
      </c>
      <c r="B49" s="1" t="s">
        <v>89</v>
      </c>
      <c r="C49" s="1" t="s">
        <v>16</v>
      </c>
      <c r="D49" s="1" t="s">
        <v>16</v>
      </c>
      <c r="E49" s="1">
        <v>67</v>
      </c>
      <c r="F49" s="1">
        <v>67</v>
      </c>
      <c r="G49" s="2">
        <f t="shared" si="0"/>
        <v>1</v>
      </c>
      <c r="H49" s="1">
        <v>0</v>
      </c>
      <c r="I49" s="2">
        <f t="shared" si="1"/>
        <v>0</v>
      </c>
      <c r="J49" s="1">
        <f t="shared" si="2"/>
        <v>67</v>
      </c>
      <c r="K49" s="2">
        <f t="shared" si="3"/>
        <v>1</v>
      </c>
      <c r="L49" s="1">
        <f t="shared" si="4"/>
        <v>67</v>
      </c>
      <c r="M49" s="1">
        <v>67</v>
      </c>
      <c r="N49" s="1">
        <v>0</v>
      </c>
      <c r="O49" s="1">
        <v>0</v>
      </c>
    </row>
    <row r="50" spans="1:15" x14ac:dyDescent="0.2">
      <c r="A50" s="1">
        <v>97201</v>
      </c>
      <c r="B50" s="1" t="s">
        <v>90</v>
      </c>
      <c r="C50" s="1" t="s">
        <v>91</v>
      </c>
      <c r="D50" s="1" t="s">
        <v>92</v>
      </c>
      <c r="E50" s="1">
        <v>241</v>
      </c>
      <c r="F50" s="1">
        <v>70</v>
      </c>
      <c r="G50" s="2">
        <f t="shared" si="0"/>
        <v>0.29045643153526973</v>
      </c>
      <c r="H50" s="1">
        <v>15</v>
      </c>
      <c r="I50" s="2">
        <f t="shared" si="1"/>
        <v>6.2240663900414939E-2</v>
      </c>
      <c r="J50" s="1">
        <f t="shared" si="2"/>
        <v>85</v>
      </c>
      <c r="K50" s="2">
        <f t="shared" si="3"/>
        <v>0.35269709543568467</v>
      </c>
      <c r="L50" s="1">
        <f t="shared" si="4"/>
        <v>97</v>
      </c>
      <c r="M50" s="1">
        <v>39</v>
      </c>
      <c r="N50" s="1">
        <v>6</v>
      </c>
      <c r="O50" s="1">
        <v>52</v>
      </c>
    </row>
    <row r="51" spans="1:15" x14ac:dyDescent="0.2">
      <c r="A51" s="1">
        <v>727381</v>
      </c>
      <c r="B51" s="1" t="s">
        <v>93</v>
      </c>
      <c r="C51" s="1" t="s">
        <v>94</v>
      </c>
      <c r="D51" s="1" t="s">
        <v>95</v>
      </c>
      <c r="E51" s="1">
        <v>137</v>
      </c>
      <c r="F51" s="1">
        <v>137</v>
      </c>
      <c r="G51" s="2">
        <f t="shared" si="0"/>
        <v>1</v>
      </c>
      <c r="H51" s="1">
        <v>0</v>
      </c>
      <c r="I51" s="2">
        <f t="shared" si="1"/>
        <v>0</v>
      </c>
      <c r="J51" s="1">
        <f t="shared" si="2"/>
        <v>137</v>
      </c>
      <c r="K51" s="2">
        <f t="shared" si="3"/>
        <v>1</v>
      </c>
      <c r="L51" s="1">
        <f t="shared" si="4"/>
        <v>125</v>
      </c>
      <c r="M51" s="1">
        <v>125</v>
      </c>
      <c r="N51" s="1">
        <v>0</v>
      </c>
      <c r="O51" s="1">
        <v>0</v>
      </c>
    </row>
    <row r="52" spans="1:15" x14ac:dyDescent="0.2">
      <c r="A52" s="1">
        <v>407186</v>
      </c>
      <c r="B52" s="1" t="s">
        <v>96</v>
      </c>
      <c r="C52" s="1" t="s">
        <v>16</v>
      </c>
      <c r="D52" s="1" t="s">
        <v>16</v>
      </c>
      <c r="E52" s="1">
        <v>1207</v>
      </c>
      <c r="F52" s="1">
        <v>1207</v>
      </c>
      <c r="G52" s="2">
        <f t="shared" si="0"/>
        <v>1</v>
      </c>
      <c r="H52" s="1">
        <v>0</v>
      </c>
      <c r="I52" s="2">
        <f t="shared" si="1"/>
        <v>0</v>
      </c>
      <c r="J52" s="1">
        <f t="shared" si="2"/>
        <v>1207</v>
      </c>
      <c r="K52" s="2">
        <f t="shared" si="3"/>
        <v>1</v>
      </c>
      <c r="L52" s="1">
        <f t="shared" si="4"/>
        <v>402</v>
      </c>
      <c r="M52" s="1">
        <v>402</v>
      </c>
      <c r="N52" s="1">
        <v>0</v>
      </c>
      <c r="O52" s="1">
        <v>0</v>
      </c>
    </row>
    <row r="53" spans="1:15" x14ac:dyDescent="0.2">
      <c r="A53" s="1">
        <v>401873</v>
      </c>
      <c r="B53" s="1" t="s">
        <v>97</v>
      </c>
      <c r="C53" s="1" t="s">
        <v>16</v>
      </c>
      <c r="D53" s="1" t="s">
        <v>16</v>
      </c>
      <c r="E53" s="1">
        <v>199</v>
      </c>
      <c r="F53" s="1">
        <v>199</v>
      </c>
      <c r="G53" s="2">
        <f t="shared" si="0"/>
        <v>1</v>
      </c>
      <c r="H53" s="1">
        <v>0</v>
      </c>
      <c r="I53" s="2">
        <f t="shared" si="1"/>
        <v>0</v>
      </c>
      <c r="J53" s="1">
        <f t="shared" si="2"/>
        <v>199</v>
      </c>
      <c r="K53" s="2">
        <f t="shared" si="3"/>
        <v>1</v>
      </c>
      <c r="L53" s="1">
        <f t="shared" si="4"/>
        <v>107</v>
      </c>
      <c r="M53" s="1">
        <v>107</v>
      </c>
      <c r="N53" s="1">
        <v>0</v>
      </c>
      <c r="O53" s="1">
        <v>0</v>
      </c>
    </row>
    <row r="54" spans="1:15" x14ac:dyDescent="0.2">
      <c r="A54" s="1">
        <v>407196</v>
      </c>
      <c r="B54" s="1" t="s">
        <v>98</v>
      </c>
      <c r="C54" s="1" t="s">
        <v>16</v>
      </c>
      <c r="D54" s="1" t="s">
        <v>16</v>
      </c>
      <c r="E54" s="1">
        <v>189</v>
      </c>
      <c r="F54" s="1">
        <v>189</v>
      </c>
      <c r="G54" s="2">
        <f t="shared" si="0"/>
        <v>1</v>
      </c>
      <c r="H54" s="1">
        <v>0</v>
      </c>
      <c r="I54" s="2">
        <f t="shared" si="1"/>
        <v>0</v>
      </c>
      <c r="J54" s="1">
        <f t="shared" si="2"/>
        <v>189</v>
      </c>
      <c r="K54" s="2">
        <f t="shared" si="3"/>
        <v>1</v>
      </c>
      <c r="L54" s="1">
        <f t="shared" si="4"/>
        <v>144</v>
      </c>
      <c r="M54" s="1">
        <v>144</v>
      </c>
      <c r="N54" s="1">
        <v>0</v>
      </c>
      <c r="O54" s="1">
        <v>0</v>
      </c>
    </row>
    <row r="55" spans="1:15" x14ac:dyDescent="0.2">
      <c r="A55" s="1">
        <v>404022</v>
      </c>
      <c r="B55" s="1" t="s">
        <v>99</v>
      </c>
      <c r="C55" s="1" t="s">
        <v>16</v>
      </c>
      <c r="D55" s="1" t="s">
        <v>16</v>
      </c>
      <c r="E55" s="1">
        <v>235</v>
      </c>
      <c r="F55" s="1">
        <v>235</v>
      </c>
      <c r="G55" s="2">
        <f t="shared" si="0"/>
        <v>1</v>
      </c>
      <c r="H55" s="1">
        <v>0</v>
      </c>
      <c r="I55" s="2">
        <f t="shared" si="1"/>
        <v>0</v>
      </c>
      <c r="J55" s="1">
        <f t="shared" si="2"/>
        <v>235</v>
      </c>
      <c r="K55" s="2">
        <f t="shared" si="3"/>
        <v>1</v>
      </c>
      <c r="L55" s="1">
        <f t="shared" si="4"/>
        <v>123</v>
      </c>
      <c r="M55" s="1">
        <v>123</v>
      </c>
      <c r="N55" s="1">
        <v>0</v>
      </c>
      <c r="O55" s="1">
        <v>0</v>
      </c>
    </row>
    <row r="56" spans="1:15" x14ac:dyDescent="0.2">
      <c r="A56" s="1">
        <v>407204</v>
      </c>
      <c r="B56" s="1" t="s">
        <v>100</v>
      </c>
      <c r="C56" s="1" t="s">
        <v>16</v>
      </c>
      <c r="D56" s="1" t="s">
        <v>16</v>
      </c>
      <c r="E56" s="1">
        <v>256</v>
      </c>
      <c r="F56" s="1">
        <v>235</v>
      </c>
      <c r="G56" s="2">
        <f t="shared" si="0"/>
        <v>0.91796875</v>
      </c>
      <c r="H56" s="1">
        <v>0</v>
      </c>
      <c r="I56" s="2">
        <f t="shared" si="1"/>
        <v>0</v>
      </c>
      <c r="J56" s="1">
        <f t="shared" si="2"/>
        <v>235</v>
      </c>
      <c r="K56" s="2">
        <f t="shared" si="3"/>
        <v>0.91796875</v>
      </c>
      <c r="L56" s="1">
        <f t="shared" si="4"/>
        <v>60</v>
      </c>
      <c r="M56" s="1">
        <v>55</v>
      </c>
      <c r="N56" s="1">
        <v>0</v>
      </c>
      <c r="O56" s="1">
        <v>5</v>
      </c>
    </row>
    <row r="57" spans="1:15" x14ac:dyDescent="0.2">
      <c r="A57" s="1">
        <v>708450</v>
      </c>
      <c r="B57" s="1" t="s">
        <v>101</v>
      </c>
      <c r="C57" s="1" t="s">
        <v>102</v>
      </c>
      <c r="D57" s="1" t="s">
        <v>86</v>
      </c>
      <c r="E57" s="1">
        <v>219</v>
      </c>
      <c r="F57" s="1">
        <v>47</v>
      </c>
      <c r="G57" s="2">
        <f t="shared" si="0"/>
        <v>0.21461187214611871</v>
      </c>
      <c r="H57" s="1">
        <v>9</v>
      </c>
      <c r="I57" s="2">
        <f t="shared" si="1"/>
        <v>4.1095890410958902E-2</v>
      </c>
      <c r="J57" s="1">
        <f t="shared" si="2"/>
        <v>56</v>
      </c>
      <c r="K57" s="2">
        <f t="shared" si="3"/>
        <v>0.25570776255707761</v>
      </c>
      <c r="L57" s="1">
        <f t="shared" si="4"/>
        <v>6</v>
      </c>
      <c r="M57" s="1">
        <v>2</v>
      </c>
      <c r="N57" s="1">
        <v>0</v>
      </c>
      <c r="O57" s="1">
        <v>4</v>
      </c>
    </row>
    <row r="58" spans="1:15" x14ac:dyDescent="0.2">
      <c r="A58" s="1">
        <v>352540</v>
      </c>
      <c r="B58" s="1" t="s">
        <v>103</v>
      </c>
      <c r="C58" s="1" t="s">
        <v>104</v>
      </c>
      <c r="D58" s="1" t="s">
        <v>105</v>
      </c>
      <c r="E58" s="1">
        <v>29</v>
      </c>
      <c r="F58" s="1">
        <v>9</v>
      </c>
      <c r="G58" s="2">
        <f t="shared" si="0"/>
        <v>0.31034482758620691</v>
      </c>
      <c r="H58" s="1">
        <v>1</v>
      </c>
      <c r="I58" s="2">
        <f t="shared" si="1"/>
        <v>3.4482758620689655E-2</v>
      </c>
      <c r="J58" s="1">
        <f t="shared" si="2"/>
        <v>10</v>
      </c>
      <c r="K58" s="2">
        <f t="shared" si="3"/>
        <v>0.34482758620689657</v>
      </c>
      <c r="L58" s="1">
        <f t="shared" si="4"/>
        <v>11</v>
      </c>
      <c r="M58" s="1">
        <v>6</v>
      </c>
      <c r="N58" s="1">
        <v>1</v>
      </c>
      <c r="O58" s="1">
        <v>4</v>
      </c>
    </row>
    <row r="59" spans="1:15" x14ac:dyDescent="0.2">
      <c r="A59" s="1">
        <v>409864</v>
      </c>
      <c r="B59" s="1" t="s">
        <v>106</v>
      </c>
      <c r="C59" s="1" t="s">
        <v>16</v>
      </c>
      <c r="D59" s="1" t="s">
        <v>16</v>
      </c>
      <c r="E59" s="1">
        <v>169</v>
      </c>
      <c r="F59" s="1">
        <v>155</v>
      </c>
      <c r="G59" s="2">
        <f t="shared" si="0"/>
        <v>0.91715976331360949</v>
      </c>
      <c r="H59" s="1">
        <v>0</v>
      </c>
      <c r="I59" s="2">
        <f t="shared" si="1"/>
        <v>0</v>
      </c>
      <c r="J59" s="1">
        <f t="shared" si="2"/>
        <v>155</v>
      </c>
      <c r="K59" s="2">
        <f t="shared" si="3"/>
        <v>0.91715976331360949</v>
      </c>
      <c r="L59" s="1">
        <f t="shared" si="4"/>
        <v>63</v>
      </c>
      <c r="M59" s="1">
        <v>58</v>
      </c>
      <c r="N59" s="1">
        <v>0</v>
      </c>
      <c r="O59" s="1">
        <v>5</v>
      </c>
    </row>
    <row r="60" spans="1:15" x14ac:dyDescent="0.2">
      <c r="A60" s="1">
        <v>401095</v>
      </c>
      <c r="B60" s="1" t="s">
        <v>107</v>
      </c>
      <c r="C60" s="1" t="s">
        <v>16</v>
      </c>
      <c r="D60" s="1" t="s">
        <v>16</v>
      </c>
      <c r="E60" s="1">
        <v>675</v>
      </c>
      <c r="F60" s="1">
        <v>675</v>
      </c>
      <c r="G60" s="2">
        <f t="shared" si="0"/>
        <v>1</v>
      </c>
      <c r="H60" s="1">
        <v>0</v>
      </c>
      <c r="I60" s="2">
        <f t="shared" si="1"/>
        <v>0</v>
      </c>
      <c r="J60" s="1">
        <f t="shared" si="2"/>
        <v>675</v>
      </c>
      <c r="K60" s="2">
        <f t="shared" si="3"/>
        <v>1</v>
      </c>
      <c r="L60" s="1">
        <f t="shared" si="4"/>
        <v>536</v>
      </c>
      <c r="M60" s="1">
        <v>536</v>
      </c>
      <c r="N60" s="1">
        <v>0</v>
      </c>
      <c r="O60" s="1">
        <v>0</v>
      </c>
    </row>
    <row r="61" spans="1:15" x14ac:dyDescent="0.2">
      <c r="A61" s="1">
        <v>447223</v>
      </c>
      <c r="B61" s="1" t="s">
        <v>108</v>
      </c>
      <c r="C61" s="1" t="s">
        <v>109</v>
      </c>
      <c r="D61" s="1" t="s">
        <v>110</v>
      </c>
      <c r="E61" s="1">
        <v>444</v>
      </c>
      <c r="F61" s="1">
        <v>444</v>
      </c>
      <c r="G61" s="2">
        <f t="shared" si="0"/>
        <v>1</v>
      </c>
      <c r="H61" s="1">
        <v>0</v>
      </c>
      <c r="I61" s="2">
        <f t="shared" si="1"/>
        <v>0</v>
      </c>
      <c r="J61" s="1">
        <f t="shared" si="2"/>
        <v>444</v>
      </c>
      <c r="K61" s="2">
        <f t="shared" si="3"/>
        <v>1</v>
      </c>
      <c r="L61" s="1">
        <f t="shared" si="4"/>
        <v>196</v>
      </c>
      <c r="M61" s="1">
        <v>196</v>
      </c>
      <c r="N61" s="1">
        <v>0</v>
      </c>
      <c r="O61" s="1">
        <v>0</v>
      </c>
    </row>
    <row r="62" spans="1:15" x14ac:dyDescent="0.2">
      <c r="A62" s="1">
        <v>27338</v>
      </c>
      <c r="B62" s="1" t="s">
        <v>111</v>
      </c>
      <c r="C62" s="1" t="s">
        <v>112</v>
      </c>
      <c r="D62" s="1" t="s">
        <v>112</v>
      </c>
      <c r="E62" s="1">
        <v>130</v>
      </c>
      <c r="F62" s="1">
        <v>49</v>
      </c>
      <c r="G62" s="2">
        <f t="shared" si="0"/>
        <v>0.37692307692307692</v>
      </c>
      <c r="H62" s="1">
        <v>27</v>
      </c>
      <c r="I62" s="2">
        <f t="shared" si="1"/>
        <v>0.2076923076923077</v>
      </c>
      <c r="J62" s="1">
        <f t="shared" si="2"/>
        <v>76</v>
      </c>
      <c r="K62" s="2">
        <f t="shared" si="3"/>
        <v>0.58461538461538465</v>
      </c>
      <c r="L62" s="1">
        <f t="shared" si="4"/>
        <v>48</v>
      </c>
      <c r="M62" s="1">
        <v>31</v>
      </c>
      <c r="N62" s="1">
        <v>11</v>
      </c>
      <c r="O62" s="1">
        <v>6</v>
      </c>
    </row>
    <row r="63" spans="1:15" x14ac:dyDescent="0.2">
      <c r="A63" s="1">
        <v>547230</v>
      </c>
      <c r="B63" s="1" t="s">
        <v>113</v>
      </c>
      <c r="C63" s="1" t="s">
        <v>114</v>
      </c>
      <c r="D63" s="1" t="s">
        <v>115</v>
      </c>
      <c r="E63" s="1">
        <v>73</v>
      </c>
      <c r="F63" s="1">
        <v>53</v>
      </c>
      <c r="G63" s="2">
        <f t="shared" si="0"/>
        <v>0.72602739726027399</v>
      </c>
      <c r="H63" s="1">
        <v>0</v>
      </c>
      <c r="I63" s="2">
        <f t="shared" si="1"/>
        <v>0</v>
      </c>
      <c r="J63" s="1">
        <f t="shared" si="2"/>
        <v>53</v>
      </c>
      <c r="K63" s="2">
        <f t="shared" si="3"/>
        <v>0.72602739726027399</v>
      </c>
      <c r="L63" s="1">
        <f t="shared" si="4"/>
        <v>22</v>
      </c>
      <c r="M63" s="1">
        <v>16</v>
      </c>
      <c r="N63" s="1">
        <v>0</v>
      </c>
      <c r="O63" s="1">
        <v>6</v>
      </c>
    </row>
    <row r="64" spans="1:15" x14ac:dyDescent="0.2">
      <c r="A64" s="1">
        <v>497241</v>
      </c>
      <c r="B64" s="1" t="s">
        <v>116</v>
      </c>
      <c r="C64" s="1" t="s">
        <v>117</v>
      </c>
      <c r="D64" s="1" t="s">
        <v>118</v>
      </c>
      <c r="E64" s="1">
        <v>366</v>
      </c>
      <c r="F64" s="1">
        <v>47</v>
      </c>
      <c r="G64" s="2">
        <f t="shared" si="0"/>
        <v>0.12841530054644809</v>
      </c>
      <c r="H64" s="1">
        <v>22</v>
      </c>
      <c r="I64" s="2">
        <f t="shared" si="1"/>
        <v>6.0109289617486336E-2</v>
      </c>
      <c r="J64" s="1">
        <f t="shared" si="2"/>
        <v>69</v>
      </c>
      <c r="K64" s="2">
        <f t="shared" si="3"/>
        <v>0.18852459016393441</v>
      </c>
      <c r="L64" s="1">
        <f t="shared" si="4"/>
        <v>1</v>
      </c>
      <c r="M64" s="1">
        <v>0</v>
      </c>
      <c r="N64" s="1">
        <v>0</v>
      </c>
      <c r="O64" s="1">
        <v>1</v>
      </c>
    </row>
    <row r="65" spans="1:15" x14ac:dyDescent="0.2">
      <c r="A65" s="1">
        <v>127546</v>
      </c>
      <c r="B65" s="1" t="s">
        <v>119</v>
      </c>
      <c r="C65" s="1" t="s">
        <v>120</v>
      </c>
      <c r="D65" s="1" t="s">
        <v>121</v>
      </c>
      <c r="E65" s="1">
        <v>112</v>
      </c>
      <c r="F65" s="1">
        <v>24</v>
      </c>
      <c r="G65" s="2">
        <f t="shared" si="0"/>
        <v>0.21428571428571427</v>
      </c>
      <c r="H65" s="1">
        <v>4</v>
      </c>
      <c r="I65" s="2">
        <f t="shared" si="1"/>
        <v>3.5714285714285712E-2</v>
      </c>
      <c r="J65" s="1">
        <f t="shared" si="2"/>
        <v>28</v>
      </c>
      <c r="K65" s="2">
        <f t="shared" si="3"/>
        <v>0.25</v>
      </c>
      <c r="L65" s="1">
        <f t="shared" si="4"/>
        <v>40</v>
      </c>
      <c r="M65" s="1">
        <v>13</v>
      </c>
      <c r="N65" s="1">
        <v>1</v>
      </c>
      <c r="O65" s="1">
        <v>26</v>
      </c>
    </row>
    <row r="66" spans="1:15" x14ac:dyDescent="0.2">
      <c r="A66" s="1">
        <v>416050</v>
      </c>
      <c r="B66" s="1" t="s">
        <v>122</v>
      </c>
      <c r="C66" s="1" t="s">
        <v>123</v>
      </c>
      <c r="D66" s="1" t="s">
        <v>124</v>
      </c>
      <c r="E66" s="1">
        <v>115</v>
      </c>
      <c r="F66" s="1">
        <v>26</v>
      </c>
      <c r="G66" s="2">
        <f t="shared" si="0"/>
        <v>0.22608695652173913</v>
      </c>
      <c r="H66" s="1">
        <v>4</v>
      </c>
      <c r="I66" s="2">
        <f t="shared" si="1"/>
        <v>3.4782608695652174E-2</v>
      </c>
      <c r="J66" s="1">
        <f t="shared" si="2"/>
        <v>30</v>
      </c>
      <c r="K66" s="2">
        <f t="shared" si="3"/>
        <v>0.2608695652173913</v>
      </c>
      <c r="L66" s="1">
        <f t="shared" si="4"/>
        <v>48</v>
      </c>
      <c r="M66" s="1">
        <v>13</v>
      </c>
      <c r="N66" s="1">
        <v>4</v>
      </c>
      <c r="O66" s="1">
        <v>31</v>
      </c>
    </row>
    <row r="67" spans="1:15" x14ac:dyDescent="0.2">
      <c r="A67" s="1">
        <v>186805</v>
      </c>
      <c r="B67" s="1" t="s">
        <v>125</v>
      </c>
      <c r="C67" s="1" t="s">
        <v>63</v>
      </c>
      <c r="D67" s="1" t="s">
        <v>63</v>
      </c>
      <c r="E67" s="1">
        <v>768</v>
      </c>
      <c r="F67" s="1">
        <v>99</v>
      </c>
      <c r="G67" s="2">
        <f t="shared" ref="G67:G112" si="5">F67/E67</f>
        <v>0.12890625</v>
      </c>
      <c r="H67" s="1">
        <v>40</v>
      </c>
      <c r="I67" s="2">
        <f t="shared" ref="I67:I112" si="6">H67/E67</f>
        <v>5.2083333333333336E-2</v>
      </c>
      <c r="J67" s="1">
        <f t="shared" ref="J67:J112" si="7">F67+H67</f>
        <v>139</v>
      </c>
      <c r="K67" s="2">
        <f t="shared" ref="K67:K112" si="8">J67/E67</f>
        <v>0.18098958333333334</v>
      </c>
      <c r="L67" s="1">
        <f t="shared" ref="L67:L112" si="9">SUM(M67:O67)</f>
        <v>80</v>
      </c>
      <c r="M67" s="1">
        <v>13</v>
      </c>
      <c r="N67" s="1">
        <v>8</v>
      </c>
      <c r="O67" s="1">
        <v>59</v>
      </c>
    </row>
    <row r="68" spans="1:15" x14ac:dyDescent="0.2">
      <c r="A68" s="1">
        <v>401530</v>
      </c>
      <c r="B68" s="1" t="s">
        <v>126</v>
      </c>
      <c r="C68" s="1" t="s">
        <v>16</v>
      </c>
      <c r="D68" s="1" t="s">
        <v>16</v>
      </c>
      <c r="E68" s="1">
        <v>35</v>
      </c>
      <c r="F68" s="1">
        <v>35</v>
      </c>
      <c r="G68" s="2">
        <f t="shared" si="5"/>
        <v>1</v>
      </c>
      <c r="H68" s="1">
        <v>0</v>
      </c>
      <c r="I68" s="2">
        <f t="shared" si="6"/>
        <v>0</v>
      </c>
      <c r="J68" s="1">
        <f t="shared" si="7"/>
        <v>35</v>
      </c>
      <c r="K68" s="2">
        <f t="shared" si="8"/>
        <v>1</v>
      </c>
      <c r="L68" s="1">
        <f t="shared" si="9"/>
        <v>33</v>
      </c>
      <c r="M68" s="1">
        <v>33</v>
      </c>
      <c r="N68" s="1">
        <v>0</v>
      </c>
      <c r="O68" s="1">
        <v>0</v>
      </c>
    </row>
    <row r="69" spans="1:15" x14ac:dyDescent="0.2">
      <c r="A69" s="1">
        <v>401351</v>
      </c>
      <c r="B69" s="1" t="s">
        <v>127</v>
      </c>
      <c r="C69" s="1" t="s">
        <v>16</v>
      </c>
      <c r="D69" s="1" t="s">
        <v>16</v>
      </c>
      <c r="E69" s="1">
        <v>348</v>
      </c>
      <c r="F69" s="1">
        <v>348</v>
      </c>
      <c r="G69" s="2">
        <f t="shared" si="5"/>
        <v>1</v>
      </c>
      <c r="H69" s="1">
        <v>0</v>
      </c>
      <c r="I69" s="2">
        <f t="shared" si="6"/>
        <v>0</v>
      </c>
      <c r="J69" s="1">
        <f t="shared" si="7"/>
        <v>348</v>
      </c>
      <c r="K69" s="2">
        <f t="shared" si="8"/>
        <v>1</v>
      </c>
      <c r="L69" s="1">
        <f t="shared" si="9"/>
        <v>154</v>
      </c>
      <c r="M69" s="1">
        <v>154</v>
      </c>
      <c r="N69" s="1">
        <v>0</v>
      </c>
      <c r="O69" s="1">
        <v>0</v>
      </c>
    </row>
    <row r="70" spans="1:15" x14ac:dyDescent="0.2">
      <c r="A70" s="1">
        <v>367269</v>
      </c>
      <c r="B70" s="1" t="s">
        <v>128</v>
      </c>
      <c r="C70" s="1" t="s">
        <v>129</v>
      </c>
      <c r="D70" s="1" t="s">
        <v>129</v>
      </c>
      <c r="E70" s="1">
        <v>490</v>
      </c>
      <c r="F70" s="1">
        <v>109</v>
      </c>
      <c r="G70" s="2">
        <f t="shared" si="5"/>
        <v>0.22244897959183674</v>
      </c>
      <c r="H70" s="1">
        <v>21</v>
      </c>
      <c r="I70" s="2">
        <f t="shared" si="6"/>
        <v>4.2857142857142858E-2</v>
      </c>
      <c r="J70" s="1">
        <f t="shared" si="7"/>
        <v>130</v>
      </c>
      <c r="K70" s="2">
        <f t="shared" si="8"/>
        <v>0.26530612244897961</v>
      </c>
      <c r="L70" s="1">
        <f t="shared" si="9"/>
        <v>32</v>
      </c>
      <c r="M70" s="1">
        <v>12</v>
      </c>
      <c r="N70" s="1">
        <v>0</v>
      </c>
      <c r="O70" s="1">
        <v>20</v>
      </c>
    </row>
    <row r="71" spans="1:15" x14ac:dyDescent="0.2">
      <c r="A71" s="1">
        <v>587282</v>
      </c>
      <c r="B71" s="1" t="s">
        <v>130</v>
      </c>
      <c r="C71" s="1" t="s">
        <v>131</v>
      </c>
      <c r="D71" s="1" t="s">
        <v>131</v>
      </c>
      <c r="E71" s="1">
        <v>118</v>
      </c>
      <c r="F71" s="1">
        <v>58</v>
      </c>
      <c r="G71" s="2">
        <f t="shared" si="5"/>
        <v>0.49152542372881358</v>
      </c>
      <c r="H71" s="1">
        <v>8</v>
      </c>
      <c r="I71" s="2">
        <f t="shared" si="6"/>
        <v>6.7796610169491525E-2</v>
      </c>
      <c r="J71" s="1">
        <f t="shared" si="7"/>
        <v>66</v>
      </c>
      <c r="K71" s="2">
        <f t="shared" si="8"/>
        <v>0.55932203389830504</v>
      </c>
      <c r="L71" s="1">
        <f t="shared" si="9"/>
        <v>45</v>
      </c>
      <c r="M71" s="1">
        <v>33</v>
      </c>
      <c r="N71" s="1">
        <v>5</v>
      </c>
      <c r="O71" s="1">
        <v>7</v>
      </c>
    </row>
    <row r="72" spans="1:15" x14ac:dyDescent="0.2">
      <c r="A72" s="1">
        <v>407329</v>
      </c>
      <c r="B72" s="1" t="s">
        <v>132</v>
      </c>
      <c r="C72" s="1" t="s">
        <v>16</v>
      </c>
      <c r="D72" s="1" t="s">
        <v>16</v>
      </c>
      <c r="E72" s="1">
        <v>170</v>
      </c>
      <c r="F72" s="1">
        <v>157</v>
      </c>
      <c r="G72" s="2">
        <f t="shared" si="5"/>
        <v>0.92352941176470593</v>
      </c>
      <c r="H72" s="1">
        <v>0</v>
      </c>
      <c r="I72" s="2">
        <f t="shared" si="6"/>
        <v>0</v>
      </c>
      <c r="J72" s="1">
        <f t="shared" si="7"/>
        <v>157</v>
      </c>
      <c r="K72" s="2">
        <f t="shared" si="8"/>
        <v>0.92352941176470593</v>
      </c>
      <c r="L72" s="1">
        <f t="shared" si="9"/>
        <v>126</v>
      </c>
      <c r="M72" s="1">
        <v>116</v>
      </c>
      <c r="N72" s="1">
        <v>0</v>
      </c>
      <c r="O72" s="1">
        <v>10</v>
      </c>
    </row>
    <row r="73" spans="1:15" x14ac:dyDescent="0.2">
      <c r="A73" s="1">
        <v>407924</v>
      </c>
      <c r="B73" s="1" t="s">
        <v>133</v>
      </c>
      <c r="C73" s="1" t="s">
        <v>16</v>
      </c>
      <c r="D73" s="1" t="s">
        <v>16</v>
      </c>
      <c r="E73" s="1">
        <v>2475</v>
      </c>
      <c r="F73" s="1">
        <v>2475</v>
      </c>
      <c r="G73" s="2">
        <f t="shared" si="5"/>
        <v>1</v>
      </c>
      <c r="H73" s="1">
        <v>0</v>
      </c>
      <c r="I73" s="2">
        <f t="shared" si="6"/>
        <v>0</v>
      </c>
      <c r="J73" s="1">
        <f t="shared" si="7"/>
        <v>2475</v>
      </c>
      <c r="K73" s="2">
        <f t="shared" si="8"/>
        <v>1</v>
      </c>
      <c r="L73" s="1">
        <f t="shared" si="9"/>
        <v>990</v>
      </c>
      <c r="M73" s="1">
        <v>990</v>
      </c>
      <c r="N73" s="1">
        <v>0</v>
      </c>
      <c r="O73" s="1">
        <v>0</v>
      </c>
    </row>
    <row r="74" spans="1:15" x14ac:dyDescent="0.2">
      <c r="A74" s="1">
        <v>401704</v>
      </c>
      <c r="B74" s="1" t="s">
        <v>134</v>
      </c>
      <c r="C74" s="1" t="s">
        <v>16</v>
      </c>
      <c r="D74" s="1" t="s">
        <v>16</v>
      </c>
      <c r="E74" s="1">
        <v>530</v>
      </c>
      <c r="F74" s="1">
        <v>530</v>
      </c>
      <c r="G74" s="2">
        <f t="shared" si="5"/>
        <v>1</v>
      </c>
      <c r="H74" s="1">
        <v>0</v>
      </c>
      <c r="I74" s="2">
        <f t="shared" si="6"/>
        <v>0</v>
      </c>
      <c r="J74" s="1">
        <f t="shared" si="7"/>
        <v>530</v>
      </c>
      <c r="K74" s="2">
        <f t="shared" si="8"/>
        <v>1</v>
      </c>
      <c r="L74" s="1">
        <f t="shared" si="9"/>
        <v>163</v>
      </c>
      <c r="M74" s="1">
        <v>163</v>
      </c>
      <c r="N74" s="1">
        <v>0</v>
      </c>
      <c r="O74" s="1">
        <v>0</v>
      </c>
    </row>
    <row r="75" spans="1:15" x14ac:dyDescent="0.2">
      <c r="A75" s="1">
        <v>513430</v>
      </c>
      <c r="B75" s="1" t="s">
        <v>135</v>
      </c>
      <c r="C75" s="1" t="s">
        <v>46</v>
      </c>
      <c r="D75" s="1" t="s">
        <v>46</v>
      </c>
      <c r="E75" s="1">
        <v>1563</v>
      </c>
      <c r="F75" s="1">
        <v>1010</v>
      </c>
      <c r="G75" s="2">
        <f t="shared" si="5"/>
        <v>0.64619321817018549</v>
      </c>
      <c r="H75" s="1">
        <v>25</v>
      </c>
      <c r="I75" s="2">
        <f t="shared" si="6"/>
        <v>1.599488163787588E-2</v>
      </c>
      <c r="J75" s="1">
        <f t="shared" si="7"/>
        <v>1035</v>
      </c>
      <c r="K75" s="2">
        <f t="shared" si="8"/>
        <v>0.66218809980806137</v>
      </c>
      <c r="L75" s="1">
        <f t="shared" si="9"/>
        <v>651</v>
      </c>
      <c r="M75" s="1">
        <v>454</v>
      </c>
      <c r="N75" s="1">
        <v>11</v>
      </c>
      <c r="O75" s="1">
        <v>186</v>
      </c>
    </row>
    <row r="76" spans="1:15" x14ac:dyDescent="0.2">
      <c r="A76" s="1">
        <v>407311</v>
      </c>
      <c r="B76" s="1" t="s">
        <v>136</v>
      </c>
      <c r="C76" s="1" t="s">
        <v>16</v>
      </c>
      <c r="D76" s="1" t="s">
        <v>16</v>
      </c>
      <c r="E76" s="1">
        <v>107</v>
      </c>
      <c r="F76" s="1">
        <v>54</v>
      </c>
      <c r="G76" s="2">
        <f t="shared" si="5"/>
        <v>0.50467289719626163</v>
      </c>
      <c r="H76" s="1">
        <v>0</v>
      </c>
      <c r="I76" s="2">
        <f t="shared" si="6"/>
        <v>0</v>
      </c>
      <c r="J76" s="1">
        <f t="shared" si="7"/>
        <v>54</v>
      </c>
      <c r="K76" s="2">
        <f t="shared" si="8"/>
        <v>0.50467289719626163</v>
      </c>
      <c r="L76" s="1">
        <f t="shared" si="9"/>
        <v>41</v>
      </c>
      <c r="M76" s="1">
        <v>41</v>
      </c>
      <c r="N76" s="1">
        <v>0</v>
      </c>
      <c r="O76" s="1">
        <v>0</v>
      </c>
    </row>
    <row r="77" spans="1:15" x14ac:dyDescent="0.2">
      <c r="A77" s="1">
        <v>407330</v>
      </c>
      <c r="B77" s="1" t="s">
        <v>137</v>
      </c>
      <c r="C77" s="1" t="s">
        <v>16</v>
      </c>
      <c r="D77" s="1" t="s">
        <v>16</v>
      </c>
      <c r="E77" s="1">
        <v>395</v>
      </c>
      <c r="F77" s="1">
        <v>395</v>
      </c>
      <c r="G77" s="2">
        <f t="shared" si="5"/>
        <v>1</v>
      </c>
      <c r="H77" s="1">
        <v>0</v>
      </c>
      <c r="I77" s="2">
        <f t="shared" si="6"/>
        <v>0</v>
      </c>
      <c r="J77" s="1">
        <f t="shared" si="7"/>
        <v>395</v>
      </c>
      <c r="K77" s="2">
        <f t="shared" si="8"/>
        <v>1</v>
      </c>
      <c r="L77" s="1">
        <f t="shared" si="9"/>
        <v>240</v>
      </c>
      <c r="M77" s="1">
        <v>240</v>
      </c>
      <c r="N77" s="1">
        <v>0</v>
      </c>
      <c r="O77" s="1">
        <v>0</v>
      </c>
    </row>
    <row r="78" spans="1:15" x14ac:dyDescent="0.2">
      <c r="A78" s="1">
        <v>407375</v>
      </c>
      <c r="B78" s="1" t="s">
        <v>138</v>
      </c>
      <c r="C78" s="1" t="s">
        <v>139</v>
      </c>
      <c r="D78" s="1" t="s">
        <v>16</v>
      </c>
      <c r="E78" s="1">
        <v>1530</v>
      </c>
      <c r="F78" s="1">
        <v>1530</v>
      </c>
      <c r="G78" s="2">
        <f t="shared" si="5"/>
        <v>1</v>
      </c>
      <c r="H78" s="1">
        <v>0</v>
      </c>
      <c r="I78" s="2">
        <f t="shared" si="6"/>
        <v>0</v>
      </c>
      <c r="J78" s="1">
        <f t="shared" si="7"/>
        <v>1530</v>
      </c>
      <c r="K78" s="2">
        <f t="shared" si="8"/>
        <v>1</v>
      </c>
      <c r="L78" s="1">
        <f t="shared" si="9"/>
        <v>772</v>
      </c>
      <c r="M78" s="1">
        <v>772</v>
      </c>
      <c r="N78" s="1">
        <v>0</v>
      </c>
      <c r="O78" s="1">
        <v>0</v>
      </c>
    </row>
    <row r="79" spans="1:15" x14ac:dyDescent="0.2">
      <c r="A79" s="1">
        <v>401745</v>
      </c>
      <c r="B79" s="1" t="s">
        <v>140</v>
      </c>
      <c r="C79" s="1" t="s">
        <v>16</v>
      </c>
      <c r="D79" s="1" t="s">
        <v>16</v>
      </c>
      <c r="E79" s="1">
        <v>1838</v>
      </c>
      <c r="F79" s="1">
        <v>1838</v>
      </c>
      <c r="G79" s="2">
        <f t="shared" si="5"/>
        <v>1</v>
      </c>
      <c r="H79" s="1">
        <v>0</v>
      </c>
      <c r="I79" s="2">
        <f t="shared" si="6"/>
        <v>0</v>
      </c>
      <c r="J79" s="1">
        <f t="shared" si="7"/>
        <v>1838</v>
      </c>
      <c r="K79" s="2">
        <f t="shared" si="8"/>
        <v>1</v>
      </c>
      <c r="L79" s="1">
        <f t="shared" si="9"/>
        <v>948</v>
      </c>
      <c r="M79" s="1">
        <v>948</v>
      </c>
      <c r="N79" s="1">
        <v>0</v>
      </c>
      <c r="O79" s="1">
        <v>0</v>
      </c>
    </row>
    <row r="80" spans="1:15" x14ac:dyDescent="0.2">
      <c r="A80" s="1">
        <v>627417</v>
      </c>
      <c r="B80" s="1" t="s">
        <v>141</v>
      </c>
      <c r="C80" s="1" t="s">
        <v>142</v>
      </c>
      <c r="D80" s="1" t="s">
        <v>143</v>
      </c>
      <c r="E80" s="1">
        <v>22</v>
      </c>
      <c r="F80" s="1">
        <v>7</v>
      </c>
      <c r="G80" s="2">
        <f t="shared" si="5"/>
        <v>0.31818181818181818</v>
      </c>
      <c r="H80" s="1">
        <v>0</v>
      </c>
      <c r="I80" s="2">
        <f t="shared" si="6"/>
        <v>0</v>
      </c>
      <c r="J80" s="1">
        <f t="shared" si="7"/>
        <v>7</v>
      </c>
      <c r="K80" s="2">
        <f t="shared" si="8"/>
        <v>0.31818181818181818</v>
      </c>
      <c r="L80" s="1">
        <f t="shared" si="9"/>
        <v>15</v>
      </c>
      <c r="M80" s="1">
        <v>4</v>
      </c>
      <c r="N80" s="1">
        <v>0</v>
      </c>
      <c r="O80" s="1">
        <v>11</v>
      </c>
    </row>
    <row r="81" spans="1:15" x14ac:dyDescent="0.2">
      <c r="A81" s="1">
        <v>591130</v>
      </c>
      <c r="B81" s="1" t="s">
        <v>144</v>
      </c>
      <c r="C81" s="1" t="s">
        <v>145</v>
      </c>
      <c r="D81" s="1" t="s">
        <v>145</v>
      </c>
      <c r="E81" s="1">
        <v>84</v>
      </c>
      <c r="F81" s="1">
        <v>54</v>
      </c>
      <c r="G81" s="2">
        <f t="shared" si="5"/>
        <v>0.6428571428571429</v>
      </c>
      <c r="H81" s="1">
        <v>0</v>
      </c>
      <c r="I81" s="2">
        <f t="shared" si="6"/>
        <v>0</v>
      </c>
      <c r="J81" s="1">
        <f t="shared" si="7"/>
        <v>54</v>
      </c>
      <c r="K81" s="2">
        <f t="shared" si="8"/>
        <v>0.6428571428571429</v>
      </c>
      <c r="L81" s="1">
        <f t="shared" si="9"/>
        <v>24</v>
      </c>
      <c r="M81" s="1">
        <v>18</v>
      </c>
      <c r="N81" s="1">
        <v>0</v>
      </c>
      <c r="O81" s="1">
        <v>6</v>
      </c>
    </row>
    <row r="82" spans="1:15" x14ac:dyDescent="0.2">
      <c r="A82" s="1">
        <v>477445</v>
      </c>
      <c r="B82" s="1" t="s">
        <v>146</v>
      </c>
      <c r="C82" s="1" t="s">
        <v>147</v>
      </c>
      <c r="D82" s="1" t="s">
        <v>148</v>
      </c>
      <c r="E82" s="1">
        <v>90</v>
      </c>
      <c r="F82" s="1">
        <v>7</v>
      </c>
      <c r="G82" s="2">
        <f t="shared" si="5"/>
        <v>7.7777777777777779E-2</v>
      </c>
      <c r="H82" s="1">
        <v>6</v>
      </c>
      <c r="I82" s="2">
        <f t="shared" si="6"/>
        <v>6.6666666666666666E-2</v>
      </c>
      <c r="J82" s="1">
        <f t="shared" si="7"/>
        <v>13</v>
      </c>
      <c r="K82" s="2">
        <f t="shared" si="8"/>
        <v>0.14444444444444443</v>
      </c>
      <c r="L82" s="1">
        <f t="shared" si="9"/>
        <v>22</v>
      </c>
      <c r="M82" s="1">
        <v>3</v>
      </c>
      <c r="N82" s="1">
        <v>2</v>
      </c>
      <c r="O82" s="1">
        <v>17</v>
      </c>
    </row>
    <row r="83" spans="1:15" x14ac:dyDescent="0.2">
      <c r="A83" s="1">
        <v>577447</v>
      </c>
      <c r="B83" s="1" t="s">
        <v>149</v>
      </c>
      <c r="C83" s="1" t="s">
        <v>150</v>
      </c>
      <c r="D83" s="1" t="s">
        <v>80</v>
      </c>
      <c r="E83" s="1">
        <v>4</v>
      </c>
      <c r="F83" s="1">
        <v>4</v>
      </c>
      <c r="G83" s="2">
        <f t="shared" si="5"/>
        <v>1</v>
      </c>
      <c r="H83" s="1">
        <v>0</v>
      </c>
      <c r="I83" s="2">
        <f t="shared" si="6"/>
        <v>0</v>
      </c>
      <c r="J83" s="1">
        <f t="shared" si="7"/>
        <v>4</v>
      </c>
      <c r="K83" s="2">
        <f t="shared" si="8"/>
        <v>1</v>
      </c>
      <c r="L83" s="1">
        <f t="shared" si="9"/>
        <v>3</v>
      </c>
      <c r="M83" s="1">
        <v>3</v>
      </c>
      <c r="N83" s="1">
        <v>0</v>
      </c>
      <c r="O83" s="1">
        <v>0</v>
      </c>
    </row>
    <row r="84" spans="1:15" x14ac:dyDescent="0.2">
      <c r="A84" s="1">
        <v>407466</v>
      </c>
      <c r="B84" s="1" t="s">
        <v>151</v>
      </c>
      <c r="C84" s="1" t="s">
        <v>16</v>
      </c>
      <c r="D84" s="1" t="s">
        <v>16</v>
      </c>
      <c r="E84" s="1">
        <v>191</v>
      </c>
      <c r="F84" s="1">
        <v>136</v>
      </c>
      <c r="G84" s="2">
        <f t="shared" si="5"/>
        <v>0.7120418848167539</v>
      </c>
      <c r="H84" s="1">
        <v>23</v>
      </c>
      <c r="I84" s="2">
        <f t="shared" si="6"/>
        <v>0.12041884816753927</v>
      </c>
      <c r="J84" s="1">
        <f t="shared" si="7"/>
        <v>159</v>
      </c>
      <c r="K84" s="2">
        <f t="shared" si="8"/>
        <v>0.83246073298429324</v>
      </c>
      <c r="L84" s="1">
        <f t="shared" si="9"/>
        <v>35</v>
      </c>
      <c r="M84" s="1">
        <v>30</v>
      </c>
      <c r="N84" s="1">
        <v>3</v>
      </c>
      <c r="O84" s="1">
        <v>2</v>
      </c>
    </row>
    <row r="85" spans="1:15" x14ac:dyDescent="0.2">
      <c r="A85" s="1">
        <v>407501</v>
      </c>
      <c r="B85" s="1" t="s">
        <v>152</v>
      </c>
      <c r="C85" s="1" t="s">
        <v>16</v>
      </c>
      <c r="D85" s="1" t="s">
        <v>16</v>
      </c>
      <c r="E85" s="1">
        <v>209</v>
      </c>
      <c r="F85" s="1">
        <v>209</v>
      </c>
      <c r="G85" s="2">
        <f t="shared" si="5"/>
        <v>1</v>
      </c>
      <c r="H85" s="1">
        <v>0</v>
      </c>
      <c r="I85" s="2">
        <f t="shared" si="6"/>
        <v>0</v>
      </c>
      <c r="J85" s="1">
        <f t="shared" si="7"/>
        <v>209</v>
      </c>
      <c r="K85" s="2">
        <f t="shared" si="8"/>
        <v>1</v>
      </c>
      <c r="L85" s="1">
        <f t="shared" si="9"/>
        <v>24</v>
      </c>
      <c r="M85" s="1">
        <v>24</v>
      </c>
      <c r="N85" s="1">
        <v>0</v>
      </c>
      <c r="O85" s="1">
        <v>0</v>
      </c>
    </row>
    <row r="86" spans="1:15" x14ac:dyDescent="0.2">
      <c r="A86" s="1">
        <v>357534</v>
      </c>
      <c r="B86" s="1" t="s">
        <v>153</v>
      </c>
      <c r="C86" s="1" t="s">
        <v>104</v>
      </c>
      <c r="D86" s="1" t="s">
        <v>105</v>
      </c>
      <c r="E86" s="1">
        <v>200</v>
      </c>
      <c r="F86" s="1">
        <v>41</v>
      </c>
      <c r="G86" s="2">
        <f t="shared" si="5"/>
        <v>0.20499999999999999</v>
      </c>
      <c r="H86" s="1">
        <v>18</v>
      </c>
      <c r="I86" s="2">
        <f t="shared" si="6"/>
        <v>0.09</v>
      </c>
      <c r="J86" s="1">
        <f t="shared" si="7"/>
        <v>59</v>
      </c>
      <c r="K86" s="2">
        <f t="shared" si="8"/>
        <v>0.29499999999999998</v>
      </c>
      <c r="L86" s="1">
        <f t="shared" si="9"/>
        <v>68</v>
      </c>
      <c r="M86" s="1">
        <v>17</v>
      </c>
      <c r="N86" s="1">
        <v>11</v>
      </c>
      <c r="O86" s="1">
        <v>40</v>
      </c>
    </row>
    <row r="87" spans="1:15" x14ac:dyDescent="0.2">
      <c r="A87" s="1">
        <v>409661</v>
      </c>
      <c r="B87" s="1" t="s">
        <v>154</v>
      </c>
      <c r="C87" s="1" t="s">
        <v>16</v>
      </c>
      <c r="D87" s="1" t="s">
        <v>16</v>
      </c>
      <c r="E87" s="1">
        <v>184</v>
      </c>
      <c r="F87" s="1">
        <v>184</v>
      </c>
      <c r="G87" s="2">
        <f t="shared" si="5"/>
        <v>1</v>
      </c>
      <c r="H87" s="1">
        <v>0</v>
      </c>
      <c r="I87" s="2">
        <f t="shared" si="6"/>
        <v>0</v>
      </c>
      <c r="J87" s="1">
        <f t="shared" si="7"/>
        <v>184</v>
      </c>
      <c r="K87" s="2">
        <f t="shared" si="8"/>
        <v>1</v>
      </c>
      <c r="L87" s="1">
        <f t="shared" si="9"/>
        <v>104</v>
      </c>
      <c r="M87" s="1">
        <v>104</v>
      </c>
      <c r="N87" s="1">
        <v>0</v>
      </c>
      <c r="O87" s="1">
        <v>0</v>
      </c>
    </row>
    <row r="88" spans="1:15" x14ac:dyDescent="0.2">
      <c r="A88" s="1">
        <v>107522</v>
      </c>
      <c r="B88" s="1" t="s">
        <v>155</v>
      </c>
      <c r="C88" s="1" t="s">
        <v>156</v>
      </c>
      <c r="D88" s="1" t="s">
        <v>157</v>
      </c>
      <c r="E88" s="1">
        <v>80</v>
      </c>
      <c r="F88" s="1">
        <v>21</v>
      </c>
      <c r="G88" s="2">
        <f t="shared" si="5"/>
        <v>0.26250000000000001</v>
      </c>
      <c r="H88" s="1">
        <v>14</v>
      </c>
      <c r="I88" s="2">
        <f t="shared" si="6"/>
        <v>0.17499999999999999</v>
      </c>
      <c r="J88" s="1">
        <f t="shared" si="7"/>
        <v>35</v>
      </c>
      <c r="K88" s="2">
        <f t="shared" si="8"/>
        <v>0.4375</v>
      </c>
      <c r="L88" s="1">
        <f t="shared" si="9"/>
        <v>44</v>
      </c>
      <c r="M88" s="1">
        <v>14</v>
      </c>
      <c r="N88" s="1">
        <v>11</v>
      </c>
      <c r="O88" s="1">
        <v>19</v>
      </c>
    </row>
    <row r="89" spans="1:15" x14ac:dyDescent="0.2">
      <c r="A89" s="1">
        <v>407525</v>
      </c>
      <c r="B89" s="1" t="s">
        <v>155</v>
      </c>
      <c r="C89" s="1" t="s">
        <v>16</v>
      </c>
      <c r="D89" s="1" t="s">
        <v>16</v>
      </c>
      <c r="E89" s="1">
        <v>335</v>
      </c>
      <c r="F89" s="1">
        <v>327</v>
      </c>
      <c r="G89" s="2">
        <f t="shared" si="5"/>
        <v>0.9761194029850746</v>
      </c>
      <c r="H89" s="1">
        <v>0</v>
      </c>
      <c r="I89" s="2">
        <f t="shared" si="6"/>
        <v>0</v>
      </c>
      <c r="J89" s="1">
        <f t="shared" si="7"/>
        <v>327</v>
      </c>
      <c r="K89" s="2">
        <f t="shared" si="8"/>
        <v>0.9761194029850746</v>
      </c>
      <c r="L89" s="1">
        <f t="shared" si="9"/>
        <v>129</v>
      </c>
      <c r="M89" s="1">
        <v>126</v>
      </c>
      <c r="N89" s="1">
        <v>0</v>
      </c>
      <c r="O89" s="1">
        <v>3</v>
      </c>
    </row>
    <row r="90" spans="1:15" x14ac:dyDescent="0.2">
      <c r="A90" s="1">
        <v>407562</v>
      </c>
      <c r="B90" s="1" t="s">
        <v>158</v>
      </c>
      <c r="C90" s="1" t="s">
        <v>16</v>
      </c>
      <c r="D90" s="1" t="s">
        <v>16</v>
      </c>
      <c r="E90" s="1">
        <v>219</v>
      </c>
      <c r="F90" s="1">
        <v>219</v>
      </c>
      <c r="G90" s="2">
        <f t="shared" si="5"/>
        <v>1</v>
      </c>
      <c r="H90" s="1">
        <v>0</v>
      </c>
      <c r="I90" s="2">
        <f t="shared" si="6"/>
        <v>0</v>
      </c>
      <c r="J90" s="1">
        <f t="shared" si="7"/>
        <v>219</v>
      </c>
      <c r="K90" s="2">
        <f t="shared" si="8"/>
        <v>1</v>
      </c>
      <c r="L90" s="1">
        <f t="shared" si="9"/>
        <v>71</v>
      </c>
      <c r="M90" s="1">
        <v>71</v>
      </c>
      <c r="N90" s="1">
        <v>0</v>
      </c>
      <c r="O90" s="1">
        <v>0</v>
      </c>
    </row>
    <row r="91" spans="1:15" x14ac:dyDescent="0.2">
      <c r="A91" s="1">
        <v>406805</v>
      </c>
      <c r="B91" s="1" t="s">
        <v>159</v>
      </c>
      <c r="C91" s="1" t="s">
        <v>16</v>
      </c>
      <c r="D91" s="1" t="s">
        <v>16</v>
      </c>
      <c r="E91" s="1">
        <v>442</v>
      </c>
      <c r="F91" s="1">
        <v>442</v>
      </c>
      <c r="G91" s="2">
        <f t="shared" si="5"/>
        <v>1</v>
      </c>
      <c r="H91" s="1">
        <v>0</v>
      </c>
      <c r="I91" s="2">
        <f t="shared" si="6"/>
        <v>0</v>
      </c>
      <c r="J91" s="1">
        <f t="shared" si="7"/>
        <v>442</v>
      </c>
      <c r="K91" s="2">
        <f t="shared" si="8"/>
        <v>1</v>
      </c>
      <c r="L91" s="1">
        <f t="shared" si="9"/>
        <v>166</v>
      </c>
      <c r="M91" s="1">
        <v>166</v>
      </c>
      <c r="N91" s="1">
        <v>0</v>
      </c>
      <c r="O91" s="1">
        <v>0</v>
      </c>
    </row>
    <row r="92" spans="1:15" x14ac:dyDescent="0.2">
      <c r="A92" s="1">
        <v>57984</v>
      </c>
      <c r="B92" s="1" t="s">
        <v>160</v>
      </c>
      <c r="C92" s="1" t="s">
        <v>53</v>
      </c>
      <c r="D92" s="1" t="s">
        <v>54</v>
      </c>
      <c r="E92" s="1">
        <v>83</v>
      </c>
      <c r="F92" s="1">
        <v>13</v>
      </c>
      <c r="G92" s="2">
        <f t="shared" si="5"/>
        <v>0.15662650602409639</v>
      </c>
      <c r="H92" s="1">
        <v>2</v>
      </c>
      <c r="I92" s="2">
        <f t="shared" si="6"/>
        <v>2.4096385542168676E-2</v>
      </c>
      <c r="J92" s="1">
        <f t="shared" si="7"/>
        <v>15</v>
      </c>
      <c r="K92" s="2">
        <f t="shared" si="8"/>
        <v>0.18072289156626506</v>
      </c>
      <c r="L92" s="1">
        <f t="shared" si="9"/>
        <v>26</v>
      </c>
      <c r="M92" s="1">
        <v>11</v>
      </c>
      <c r="N92" s="1">
        <v>1</v>
      </c>
      <c r="O92" s="1">
        <v>14</v>
      </c>
    </row>
    <row r="93" spans="1:15" x14ac:dyDescent="0.2">
      <c r="A93" s="1">
        <v>97589</v>
      </c>
      <c r="B93" s="1" t="s">
        <v>161</v>
      </c>
      <c r="C93" s="1" t="s">
        <v>162</v>
      </c>
      <c r="D93" s="1" t="s">
        <v>92</v>
      </c>
      <c r="E93" s="1">
        <v>40</v>
      </c>
      <c r="F93" s="1">
        <v>12</v>
      </c>
      <c r="G93" s="2">
        <f t="shared" si="5"/>
        <v>0.3</v>
      </c>
      <c r="H93" s="1">
        <v>9</v>
      </c>
      <c r="I93" s="2">
        <f t="shared" si="6"/>
        <v>0.22500000000000001</v>
      </c>
      <c r="J93" s="1">
        <f t="shared" si="7"/>
        <v>21</v>
      </c>
      <c r="K93" s="2">
        <f t="shared" si="8"/>
        <v>0.52500000000000002</v>
      </c>
      <c r="L93" s="1">
        <f t="shared" si="9"/>
        <v>30</v>
      </c>
      <c r="M93" s="1">
        <v>10</v>
      </c>
      <c r="N93" s="1">
        <v>8</v>
      </c>
      <c r="O93" s="1">
        <v>12</v>
      </c>
    </row>
    <row r="94" spans="1:15" x14ac:dyDescent="0.2">
      <c r="A94" s="1">
        <v>407646</v>
      </c>
      <c r="B94" s="1" t="s">
        <v>163</v>
      </c>
      <c r="C94" s="1" t="s">
        <v>16</v>
      </c>
      <c r="D94" s="1" t="s">
        <v>16</v>
      </c>
      <c r="E94" s="1">
        <v>1085</v>
      </c>
      <c r="F94" s="1">
        <v>1085</v>
      </c>
      <c r="G94" s="2">
        <f t="shared" si="5"/>
        <v>1</v>
      </c>
      <c r="H94" s="1">
        <v>0</v>
      </c>
      <c r="I94" s="2">
        <f t="shared" si="6"/>
        <v>0</v>
      </c>
      <c r="J94" s="1">
        <f t="shared" si="7"/>
        <v>1085</v>
      </c>
      <c r="K94" s="2">
        <f t="shared" si="8"/>
        <v>1</v>
      </c>
      <c r="L94" s="1">
        <f t="shared" si="9"/>
        <v>574</v>
      </c>
      <c r="M94" s="1">
        <v>574</v>
      </c>
      <c r="N94" s="1">
        <v>0</v>
      </c>
      <c r="O94" s="1">
        <v>0</v>
      </c>
    </row>
    <row r="95" spans="1:15" x14ac:dyDescent="0.2">
      <c r="A95" s="1">
        <v>287638</v>
      </c>
      <c r="B95" s="1" t="s">
        <v>164</v>
      </c>
      <c r="C95" s="1" t="s">
        <v>49</v>
      </c>
      <c r="D95" s="1" t="s">
        <v>50</v>
      </c>
      <c r="E95" s="1">
        <v>212</v>
      </c>
      <c r="F95" s="1">
        <v>73</v>
      </c>
      <c r="G95" s="2">
        <f t="shared" si="5"/>
        <v>0.34433962264150941</v>
      </c>
      <c r="H95" s="1">
        <v>14</v>
      </c>
      <c r="I95" s="2">
        <f t="shared" si="6"/>
        <v>6.6037735849056603E-2</v>
      </c>
      <c r="J95" s="1">
        <f t="shared" si="7"/>
        <v>87</v>
      </c>
      <c r="K95" s="2">
        <f t="shared" si="8"/>
        <v>0.41037735849056606</v>
      </c>
      <c r="L95" s="1">
        <f t="shared" si="9"/>
        <v>31</v>
      </c>
      <c r="M95" s="1">
        <v>22</v>
      </c>
      <c r="N95" s="1">
        <v>2</v>
      </c>
      <c r="O95" s="1">
        <v>7</v>
      </c>
    </row>
    <row r="96" spans="1:15" x14ac:dyDescent="0.2">
      <c r="A96" s="1">
        <v>707457</v>
      </c>
      <c r="B96" s="1" t="s">
        <v>165</v>
      </c>
      <c r="C96" s="1" t="s">
        <v>102</v>
      </c>
      <c r="D96" s="1" t="s">
        <v>86</v>
      </c>
      <c r="E96" s="1">
        <v>506</v>
      </c>
      <c r="F96" s="1">
        <v>78</v>
      </c>
      <c r="G96" s="2">
        <f t="shared" si="5"/>
        <v>0.1541501976284585</v>
      </c>
      <c r="H96" s="1">
        <v>17</v>
      </c>
      <c r="I96" s="2">
        <f t="shared" si="6"/>
        <v>3.3596837944664032E-2</v>
      </c>
      <c r="J96" s="1">
        <f t="shared" si="7"/>
        <v>95</v>
      </c>
      <c r="K96" s="2">
        <f t="shared" si="8"/>
        <v>0.18774703557312253</v>
      </c>
      <c r="L96" s="1">
        <f t="shared" si="9"/>
        <v>38</v>
      </c>
      <c r="M96" s="1">
        <v>18</v>
      </c>
      <c r="N96" s="1">
        <v>4</v>
      </c>
      <c r="O96" s="1">
        <v>16</v>
      </c>
    </row>
    <row r="97" spans="1:15" x14ac:dyDescent="0.2">
      <c r="A97" s="1">
        <v>357712</v>
      </c>
      <c r="B97" s="1" t="s">
        <v>166</v>
      </c>
      <c r="C97" s="1" t="s">
        <v>167</v>
      </c>
      <c r="D97" s="1" t="s">
        <v>105</v>
      </c>
      <c r="E97" s="1">
        <v>76</v>
      </c>
      <c r="F97" s="1">
        <v>12</v>
      </c>
      <c r="G97" s="2">
        <f t="shared" si="5"/>
        <v>0.15789473684210525</v>
      </c>
      <c r="H97" s="1">
        <v>4</v>
      </c>
      <c r="I97" s="2">
        <f t="shared" si="6"/>
        <v>5.2631578947368418E-2</v>
      </c>
      <c r="J97" s="1">
        <f t="shared" si="7"/>
        <v>16</v>
      </c>
      <c r="K97" s="2">
        <f t="shared" si="8"/>
        <v>0.21052631578947367</v>
      </c>
      <c r="L97" s="1">
        <f t="shared" si="9"/>
        <v>26</v>
      </c>
      <c r="M97" s="1">
        <v>9</v>
      </c>
      <c r="N97" s="1">
        <v>2</v>
      </c>
      <c r="O97" s="1">
        <v>15</v>
      </c>
    </row>
    <row r="98" spans="1:15" x14ac:dyDescent="0.2">
      <c r="A98" s="1">
        <v>227706</v>
      </c>
      <c r="B98" s="1" t="s">
        <v>166</v>
      </c>
      <c r="C98" s="1" t="s">
        <v>168</v>
      </c>
      <c r="D98" s="1" t="s">
        <v>169</v>
      </c>
      <c r="E98" s="1">
        <v>37</v>
      </c>
      <c r="F98" s="1">
        <v>19</v>
      </c>
      <c r="G98" s="2">
        <f t="shared" si="5"/>
        <v>0.51351351351351349</v>
      </c>
      <c r="H98" s="1">
        <v>5</v>
      </c>
      <c r="I98" s="2">
        <f t="shared" si="6"/>
        <v>0.13513513513513514</v>
      </c>
      <c r="J98" s="1">
        <f t="shared" si="7"/>
        <v>24</v>
      </c>
      <c r="K98" s="2">
        <f t="shared" si="8"/>
        <v>0.64864864864864868</v>
      </c>
      <c r="L98" s="1">
        <f t="shared" si="9"/>
        <v>16</v>
      </c>
      <c r="M98" s="1">
        <v>11</v>
      </c>
      <c r="N98" s="1">
        <v>3</v>
      </c>
      <c r="O98" s="1">
        <v>2</v>
      </c>
    </row>
    <row r="99" spans="1:15" x14ac:dyDescent="0.2">
      <c r="A99" s="1">
        <v>417782</v>
      </c>
      <c r="B99" s="1" t="s">
        <v>170</v>
      </c>
      <c r="C99" s="1" t="s">
        <v>171</v>
      </c>
      <c r="D99" s="1" t="s">
        <v>124</v>
      </c>
      <c r="E99" s="1">
        <v>132</v>
      </c>
      <c r="F99" s="1">
        <v>35</v>
      </c>
      <c r="G99" s="2">
        <f t="shared" si="5"/>
        <v>0.26515151515151514</v>
      </c>
      <c r="H99" s="1">
        <v>8</v>
      </c>
      <c r="I99" s="2">
        <f t="shared" si="6"/>
        <v>6.0606060606060608E-2</v>
      </c>
      <c r="J99" s="1">
        <f t="shared" si="7"/>
        <v>43</v>
      </c>
      <c r="K99" s="2">
        <f t="shared" si="8"/>
        <v>0.32575757575757575</v>
      </c>
      <c r="L99" s="1">
        <f t="shared" si="9"/>
        <v>50</v>
      </c>
      <c r="M99" s="1">
        <v>18</v>
      </c>
      <c r="N99" s="1">
        <v>3</v>
      </c>
      <c r="O99" s="1">
        <v>29</v>
      </c>
    </row>
    <row r="100" spans="1:15" x14ac:dyDescent="0.2">
      <c r="A100" s="1">
        <v>297784</v>
      </c>
      <c r="B100" s="1" t="s">
        <v>172</v>
      </c>
      <c r="C100" s="1" t="s">
        <v>173</v>
      </c>
      <c r="D100" s="1" t="s">
        <v>174</v>
      </c>
      <c r="E100" s="1">
        <v>121</v>
      </c>
      <c r="F100" s="1">
        <v>16</v>
      </c>
      <c r="G100" s="2">
        <f t="shared" si="5"/>
        <v>0.13223140495867769</v>
      </c>
      <c r="H100" s="1">
        <v>8</v>
      </c>
      <c r="I100" s="2">
        <f t="shared" si="6"/>
        <v>6.6115702479338845E-2</v>
      </c>
      <c r="J100" s="1">
        <f t="shared" si="7"/>
        <v>24</v>
      </c>
      <c r="K100" s="2">
        <f t="shared" si="8"/>
        <v>0.19834710743801653</v>
      </c>
      <c r="L100" s="1">
        <f t="shared" si="9"/>
        <v>42</v>
      </c>
      <c r="M100" s="1">
        <v>11</v>
      </c>
      <c r="N100" s="1">
        <v>6</v>
      </c>
      <c r="O100" s="1">
        <v>25</v>
      </c>
    </row>
    <row r="101" spans="1:15" x14ac:dyDescent="0.2">
      <c r="A101" s="1">
        <v>687821</v>
      </c>
      <c r="B101" s="1" t="s">
        <v>175</v>
      </c>
      <c r="C101" s="1" t="s">
        <v>176</v>
      </c>
      <c r="D101" s="1" t="s">
        <v>177</v>
      </c>
      <c r="E101" s="1">
        <v>93</v>
      </c>
      <c r="F101" s="1">
        <v>24</v>
      </c>
      <c r="G101" s="2">
        <f t="shared" si="5"/>
        <v>0.25806451612903225</v>
      </c>
      <c r="H101" s="1">
        <v>15</v>
      </c>
      <c r="I101" s="2">
        <f t="shared" si="6"/>
        <v>0.16129032258064516</v>
      </c>
      <c r="J101" s="1">
        <f t="shared" si="7"/>
        <v>39</v>
      </c>
      <c r="K101" s="2">
        <f t="shared" si="8"/>
        <v>0.41935483870967744</v>
      </c>
      <c r="L101" s="1">
        <f t="shared" si="9"/>
        <v>28</v>
      </c>
      <c r="M101" s="1">
        <v>10</v>
      </c>
      <c r="N101" s="1">
        <v>6</v>
      </c>
      <c r="O101" s="1">
        <v>12</v>
      </c>
    </row>
    <row r="102" spans="1:15" x14ac:dyDescent="0.2">
      <c r="A102" s="1">
        <v>317813</v>
      </c>
      <c r="B102" s="1" t="s">
        <v>175</v>
      </c>
      <c r="C102" s="1" t="s">
        <v>178</v>
      </c>
      <c r="D102" s="1" t="s">
        <v>179</v>
      </c>
      <c r="E102" s="1">
        <v>94</v>
      </c>
      <c r="F102" s="1">
        <v>77</v>
      </c>
      <c r="G102" s="2">
        <f t="shared" si="5"/>
        <v>0.81914893617021278</v>
      </c>
      <c r="H102" s="1">
        <v>0</v>
      </c>
      <c r="I102" s="2">
        <f t="shared" si="6"/>
        <v>0</v>
      </c>
      <c r="J102" s="1">
        <f t="shared" si="7"/>
        <v>77</v>
      </c>
      <c r="K102" s="2">
        <f t="shared" si="8"/>
        <v>0.81914893617021278</v>
      </c>
      <c r="L102" s="1">
        <f t="shared" si="9"/>
        <v>37</v>
      </c>
      <c r="M102" s="1">
        <v>30</v>
      </c>
      <c r="N102" s="1">
        <v>0</v>
      </c>
      <c r="O102" s="1">
        <v>7</v>
      </c>
    </row>
    <row r="103" spans="1:15" x14ac:dyDescent="0.2">
      <c r="A103" s="1">
        <v>407038</v>
      </c>
      <c r="B103" s="1" t="s">
        <v>180</v>
      </c>
      <c r="C103" s="1" t="s">
        <v>16</v>
      </c>
      <c r="D103" s="1" t="s">
        <v>16</v>
      </c>
      <c r="E103" s="1">
        <v>87</v>
      </c>
      <c r="F103" s="1">
        <v>87</v>
      </c>
      <c r="G103" s="2">
        <f t="shared" si="5"/>
        <v>1</v>
      </c>
      <c r="H103" s="1">
        <v>0</v>
      </c>
      <c r="I103" s="2">
        <f t="shared" si="6"/>
        <v>0</v>
      </c>
      <c r="J103" s="1">
        <f t="shared" si="7"/>
        <v>87</v>
      </c>
      <c r="K103" s="2">
        <f t="shared" si="8"/>
        <v>1</v>
      </c>
      <c r="L103" s="1">
        <f t="shared" si="9"/>
        <v>45</v>
      </c>
      <c r="M103" s="1">
        <v>45</v>
      </c>
      <c r="N103" s="1">
        <v>0</v>
      </c>
      <c r="O103" s="1">
        <v>0</v>
      </c>
    </row>
    <row r="104" spans="1:15" x14ac:dyDescent="0.2">
      <c r="A104" s="1">
        <v>227879</v>
      </c>
      <c r="B104" s="1" t="s">
        <v>181</v>
      </c>
      <c r="C104" s="1" t="s">
        <v>182</v>
      </c>
      <c r="D104" s="1" t="s">
        <v>169</v>
      </c>
      <c r="E104" s="1">
        <v>110</v>
      </c>
      <c r="F104" s="1">
        <v>14</v>
      </c>
      <c r="G104" s="2">
        <f t="shared" si="5"/>
        <v>0.12727272727272726</v>
      </c>
      <c r="H104" s="1">
        <v>5</v>
      </c>
      <c r="I104" s="2">
        <f t="shared" si="6"/>
        <v>4.5454545454545456E-2</v>
      </c>
      <c r="J104" s="1">
        <f t="shared" si="7"/>
        <v>19</v>
      </c>
      <c r="K104" s="2">
        <f t="shared" si="8"/>
        <v>0.17272727272727273</v>
      </c>
      <c r="L104" s="1">
        <f t="shared" si="9"/>
        <v>5</v>
      </c>
      <c r="M104" s="1">
        <v>2</v>
      </c>
      <c r="N104" s="1">
        <v>0</v>
      </c>
      <c r="O104" s="1">
        <v>3</v>
      </c>
    </row>
    <row r="105" spans="1:15" x14ac:dyDescent="0.2">
      <c r="A105" s="1">
        <v>407370</v>
      </c>
      <c r="B105" s="1" t="s">
        <v>183</v>
      </c>
      <c r="C105" s="1" t="s">
        <v>16</v>
      </c>
      <c r="D105" s="1" t="s">
        <v>16</v>
      </c>
      <c r="E105" s="1">
        <v>183</v>
      </c>
      <c r="F105" s="1">
        <v>183</v>
      </c>
      <c r="G105" s="2">
        <f t="shared" si="5"/>
        <v>1</v>
      </c>
      <c r="H105" s="1">
        <v>0</v>
      </c>
      <c r="I105" s="2">
        <f t="shared" si="6"/>
        <v>0</v>
      </c>
      <c r="J105" s="1">
        <f t="shared" si="7"/>
        <v>183</v>
      </c>
      <c r="K105" s="2">
        <f t="shared" si="8"/>
        <v>1</v>
      </c>
      <c r="L105" s="1">
        <f t="shared" si="9"/>
        <v>105</v>
      </c>
      <c r="M105" s="1">
        <v>105</v>
      </c>
      <c r="N105" s="1">
        <v>0</v>
      </c>
      <c r="O105" s="1">
        <v>0</v>
      </c>
    </row>
    <row r="106" spans="1:15" x14ac:dyDescent="0.2">
      <c r="A106" s="1">
        <v>107949</v>
      </c>
      <c r="B106" s="1" t="s">
        <v>184</v>
      </c>
      <c r="C106" s="1" t="s">
        <v>185</v>
      </c>
      <c r="D106" s="1" t="s">
        <v>157</v>
      </c>
      <c r="E106" s="1">
        <v>48</v>
      </c>
      <c r="F106" s="1">
        <v>23</v>
      </c>
      <c r="G106" s="2">
        <f t="shared" si="5"/>
        <v>0.47916666666666669</v>
      </c>
      <c r="H106" s="1">
        <v>4</v>
      </c>
      <c r="I106" s="2">
        <f t="shared" si="6"/>
        <v>8.3333333333333329E-2</v>
      </c>
      <c r="J106" s="1">
        <f t="shared" si="7"/>
        <v>27</v>
      </c>
      <c r="K106" s="2">
        <f t="shared" si="8"/>
        <v>0.5625</v>
      </c>
      <c r="L106" s="1">
        <f t="shared" si="9"/>
        <v>20</v>
      </c>
      <c r="M106" s="1">
        <v>11</v>
      </c>
      <c r="N106" s="1">
        <v>1</v>
      </c>
      <c r="O106" s="1">
        <v>8</v>
      </c>
    </row>
    <row r="107" spans="1:15" x14ac:dyDescent="0.2">
      <c r="A107" s="1">
        <v>408718</v>
      </c>
      <c r="B107" s="1" t="s">
        <v>186</v>
      </c>
      <c r="C107" s="1" t="s">
        <v>16</v>
      </c>
      <c r="D107" s="1" t="s">
        <v>16</v>
      </c>
      <c r="E107" s="1">
        <v>107</v>
      </c>
      <c r="F107" s="1">
        <v>107</v>
      </c>
      <c r="G107" s="2">
        <f t="shared" si="5"/>
        <v>1</v>
      </c>
      <c r="H107" s="1">
        <v>0</v>
      </c>
      <c r="I107" s="2">
        <f t="shared" si="6"/>
        <v>0</v>
      </c>
      <c r="J107" s="1">
        <f t="shared" si="7"/>
        <v>107</v>
      </c>
      <c r="K107" s="2">
        <f t="shared" si="8"/>
        <v>1</v>
      </c>
      <c r="L107" s="1">
        <f t="shared" si="9"/>
        <v>7</v>
      </c>
      <c r="M107" s="1">
        <v>7</v>
      </c>
      <c r="N107" s="1">
        <v>0</v>
      </c>
      <c r="O107" s="1">
        <v>0</v>
      </c>
    </row>
    <row r="108" spans="1:15" x14ac:dyDescent="0.2">
      <c r="A108" s="1">
        <v>457961</v>
      </c>
      <c r="B108" s="1" t="s">
        <v>187</v>
      </c>
      <c r="C108" s="1" t="s">
        <v>188</v>
      </c>
      <c r="D108" s="1" t="s">
        <v>189</v>
      </c>
      <c r="E108" s="1">
        <v>321</v>
      </c>
      <c r="F108" s="1">
        <v>52</v>
      </c>
      <c r="G108" s="2">
        <f t="shared" si="5"/>
        <v>0.16199376947040497</v>
      </c>
      <c r="H108" s="1">
        <v>14</v>
      </c>
      <c r="I108" s="2">
        <f t="shared" si="6"/>
        <v>4.3613707165109032E-2</v>
      </c>
      <c r="J108" s="1">
        <f t="shared" si="7"/>
        <v>66</v>
      </c>
      <c r="K108" s="2">
        <f t="shared" si="8"/>
        <v>0.20560747663551401</v>
      </c>
      <c r="L108" s="1">
        <f t="shared" si="9"/>
        <v>22</v>
      </c>
      <c r="M108" s="1">
        <v>13</v>
      </c>
      <c r="N108" s="1">
        <v>1</v>
      </c>
      <c r="O108" s="1">
        <v>8</v>
      </c>
    </row>
    <row r="109" spans="1:15" x14ac:dyDescent="0.2">
      <c r="A109" s="1">
        <v>401909</v>
      </c>
      <c r="B109" s="1" t="s">
        <v>190</v>
      </c>
      <c r="C109" s="1" t="s">
        <v>16</v>
      </c>
      <c r="D109" s="1" t="s">
        <v>16</v>
      </c>
      <c r="E109" s="1">
        <v>46</v>
      </c>
      <c r="F109" s="1">
        <v>46</v>
      </c>
      <c r="G109" s="2">
        <f t="shared" si="5"/>
        <v>1</v>
      </c>
      <c r="H109" s="1">
        <v>0</v>
      </c>
      <c r="I109" s="2">
        <f t="shared" si="6"/>
        <v>0</v>
      </c>
      <c r="J109" s="1">
        <f t="shared" si="7"/>
        <v>46</v>
      </c>
      <c r="K109" s="2">
        <f t="shared" si="8"/>
        <v>1</v>
      </c>
      <c r="L109" s="1">
        <f t="shared" si="9"/>
        <v>38</v>
      </c>
      <c r="M109" s="1">
        <v>38</v>
      </c>
      <c r="N109" s="1">
        <v>0</v>
      </c>
      <c r="O109" s="1">
        <v>0</v>
      </c>
    </row>
    <row r="110" spans="1:15" x14ac:dyDescent="0.2">
      <c r="A110" s="1">
        <v>407253</v>
      </c>
      <c r="B110" s="1" t="s">
        <v>191</v>
      </c>
      <c r="C110" s="1" t="s">
        <v>16</v>
      </c>
      <c r="D110" s="1" t="s">
        <v>16</v>
      </c>
      <c r="E110" s="1">
        <v>300</v>
      </c>
      <c r="F110" s="1">
        <v>300</v>
      </c>
      <c r="G110" s="2">
        <f t="shared" si="5"/>
        <v>1</v>
      </c>
      <c r="H110" s="1">
        <v>0</v>
      </c>
      <c r="I110" s="2">
        <f t="shared" si="6"/>
        <v>0</v>
      </c>
      <c r="J110" s="1">
        <f t="shared" si="7"/>
        <v>300</v>
      </c>
      <c r="K110" s="2">
        <f t="shared" si="8"/>
        <v>1</v>
      </c>
      <c r="L110" s="1">
        <f t="shared" si="9"/>
        <v>149</v>
      </c>
      <c r="M110" s="1">
        <v>149</v>
      </c>
      <c r="N110" s="1">
        <v>0</v>
      </c>
      <c r="O110" s="1">
        <v>0</v>
      </c>
    </row>
    <row r="111" spans="1:15" x14ac:dyDescent="0.2">
      <c r="A111" s="1">
        <v>407987</v>
      </c>
      <c r="B111" s="1" t="s">
        <v>192</v>
      </c>
      <c r="C111" s="1" t="s">
        <v>16</v>
      </c>
      <c r="D111" s="1" t="s">
        <v>16</v>
      </c>
      <c r="E111" s="1">
        <v>925</v>
      </c>
      <c r="F111" s="1">
        <v>305</v>
      </c>
      <c r="G111" s="2">
        <f t="shared" si="5"/>
        <v>0.32972972972972975</v>
      </c>
      <c r="H111" s="1">
        <v>46</v>
      </c>
      <c r="I111" s="2">
        <f t="shared" si="6"/>
        <v>4.9729729729729728E-2</v>
      </c>
      <c r="J111" s="1">
        <f t="shared" si="7"/>
        <v>351</v>
      </c>
      <c r="K111" s="2">
        <f t="shared" si="8"/>
        <v>0.37945945945945947</v>
      </c>
      <c r="L111" s="1">
        <f t="shared" si="9"/>
        <v>120</v>
      </c>
      <c r="M111" s="1">
        <v>76</v>
      </c>
      <c r="N111" s="1">
        <v>9</v>
      </c>
      <c r="O111" s="1">
        <v>35</v>
      </c>
    </row>
    <row r="112" spans="1:15" x14ac:dyDescent="0.2">
      <c r="A112" s="1">
        <v>517064</v>
      </c>
      <c r="B112" s="1" t="s">
        <v>193</v>
      </c>
      <c r="C112" s="1" t="s">
        <v>46</v>
      </c>
      <c r="D112" s="1" t="s">
        <v>46</v>
      </c>
      <c r="E112" s="1">
        <v>164</v>
      </c>
      <c r="F112" s="1">
        <v>112</v>
      </c>
      <c r="G112" s="2">
        <f t="shared" si="5"/>
        <v>0.68292682926829273</v>
      </c>
      <c r="H112" s="1">
        <v>0</v>
      </c>
      <c r="I112" s="2">
        <f t="shared" si="6"/>
        <v>0</v>
      </c>
      <c r="J112" s="1">
        <f t="shared" si="7"/>
        <v>112</v>
      </c>
      <c r="K112" s="2">
        <f t="shared" si="8"/>
        <v>0.68292682926829273</v>
      </c>
      <c r="L112" s="1">
        <f t="shared" si="9"/>
        <v>110</v>
      </c>
      <c r="M112" s="1">
        <v>73</v>
      </c>
      <c r="N112" s="1">
        <v>0</v>
      </c>
      <c r="O112" s="1">
        <v>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E70DB-2418-4B55-B819-EEF43B4450CA}">
  <dimension ref="A1:O6"/>
  <sheetViews>
    <sheetView workbookViewId="0">
      <selection activeCell="D4" sqref="D4"/>
    </sheetView>
  </sheetViews>
  <sheetFormatPr defaultRowHeight="14.25" x14ac:dyDescent="0.2"/>
  <cols>
    <col min="1" max="1" width="13" style="1" customWidth="1"/>
    <col min="2" max="2" width="36.140625" style="1" customWidth="1"/>
    <col min="3" max="3" width="11.5703125" style="1" customWidth="1"/>
    <col min="4" max="5" width="13.5703125" style="1" customWidth="1"/>
    <col min="6" max="6" width="15.42578125" style="1" customWidth="1"/>
    <col min="7" max="7" width="9.7109375" style="1" customWidth="1"/>
    <col min="8" max="8" width="13.85546875" style="1" customWidth="1"/>
    <col min="9" max="9" width="11.140625" style="1" customWidth="1"/>
    <col min="10" max="10" width="13.5703125" style="1" customWidth="1"/>
    <col min="11" max="11" width="14" style="1" customWidth="1"/>
    <col min="12" max="12" width="13.85546875" style="1" customWidth="1"/>
    <col min="13" max="13" width="12.5703125" style="1" customWidth="1"/>
    <col min="14" max="14" width="12" style="1" customWidth="1"/>
    <col min="15" max="15" width="12.28515625" style="1" customWidth="1"/>
    <col min="16" max="16384" width="9.140625" style="1"/>
  </cols>
  <sheetData>
    <row r="1" spans="1:15" ht="105.7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</row>
    <row r="2" spans="1:15" x14ac:dyDescent="0.2">
      <c r="A2" s="1">
        <v>329115</v>
      </c>
      <c r="B2" s="1" t="s">
        <v>194</v>
      </c>
      <c r="C2" s="1" t="s">
        <v>22</v>
      </c>
      <c r="D2" s="1" t="s">
        <v>22</v>
      </c>
      <c r="E2" s="1">
        <v>43</v>
      </c>
      <c r="F2" s="1">
        <v>43</v>
      </c>
      <c r="G2" s="2">
        <f>F2/E2</f>
        <v>1</v>
      </c>
      <c r="H2" s="1">
        <v>0</v>
      </c>
      <c r="I2" s="2">
        <f>H2/E2</f>
        <v>0</v>
      </c>
      <c r="J2" s="1">
        <f>F2+H2</f>
        <v>43</v>
      </c>
      <c r="K2" s="2">
        <f>J2/E2</f>
        <v>1</v>
      </c>
      <c r="L2" s="1">
        <f>SUM(M2:O2)</f>
        <v>36</v>
      </c>
      <c r="M2" s="1">
        <v>36</v>
      </c>
      <c r="N2" s="1">
        <v>0</v>
      </c>
      <c r="O2" s="1">
        <v>0</v>
      </c>
    </row>
    <row r="3" spans="1:15" x14ac:dyDescent="0.2">
      <c r="A3" s="1">
        <v>679143</v>
      </c>
      <c r="B3" s="1" t="s">
        <v>195</v>
      </c>
      <c r="C3" s="1" t="s">
        <v>196</v>
      </c>
      <c r="D3" s="1" t="s">
        <v>196</v>
      </c>
      <c r="E3" s="1">
        <v>46</v>
      </c>
      <c r="F3" s="1">
        <v>46</v>
      </c>
      <c r="G3" s="2">
        <f t="shared" ref="G3:G6" si="0">F3/E3</f>
        <v>1</v>
      </c>
      <c r="H3" s="1">
        <v>0</v>
      </c>
      <c r="I3" s="2">
        <f t="shared" ref="I3:I6" si="1">H3/E3</f>
        <v>0</v>
      </c>
      <c r="J3" s="1">
        <f t="shared" ref="J3:J6" si="2">F3+H3</f>
        <v>46</v>
      </c>
      <c r="K3" s="2">
        <f t="shared" ref="K3:K6" si="3">J3/E3</f>
        <v>1</v>
      </c>
      <c r="L3" s="1">
        <f t="shared" ref="L3:L6" si="4">SUM(M3:O3)</f>
        <v>40</v>
      </c>
      <c r="M3" s="1">
        <v>40</v>
      </c>
      <c r="N3" s="1">
        <v>0</v>
      </c>
      <c r="O3" s="1">
        <v>0</v>
      </c>
    </row>
    <row r="4" spans="1:15" x14ac:dyDescent="0.2">
      <c r="A4" s="1">
        <v>589129</v>
      </c>
      <c r="B4" s="1" t="s">
        <v>197</v>
      </c>
      <c r="C4" s="1" t="s">
        <v>131</v>
      </c>
      <c r="D4" s="1" t="s">
        <v>131</v>
      </c>
      <c r="E4" s="1">
        <v>23</v>
      </c>
      <c r="F4" s="1">
        <v>23</v>
      </c>
      <c r="G4" s="2">
        <f t="shared" si="0"/>
        <v>1</v>
      </c>
      <c r="H4" s="1">
        <v>0</v>
      </c>
      <c r="I4" s="2">
        <f t="shared" si="1"/>
        <v>0</v>
      </c>
      <c r="J4" s="1">
        <f t="shared" si="2"/>
        <v>23</v>
      </c>
      <c r="K4" s="2">
        <f t="shared" si="3"/>
        <v>1</v>
      </c>
      <c r="L4" s="1">
        <f t="shared" si="4"/>
        <v>21</v>
      </c>
      <c r="M4" s="1">
        <v>21</v>
      </c>
      <c r="N4" s="1">
        <v>0</v>
      </c>
      <c r="O4" s="1">
        <v>0</v>
      </c>
    </row>
    <row r="5" spans="1:15" x14ac:dyDescent="0.2">
      <c r="A5" s="1">
        <v>79153</v>
      </c>
      <c r="B5" s="1" t="s">
        <v>198</v>
      </c>
      <c r="C5" s="1" t="s">
        <v>199</v>
      </c>
      <c r="D5" s="1" t="s">
        <v>199</v>
      </c>
      <c r="E5" s="1">
        <v>65</v>
      </c>
      <c r="F5" s="1">
        <v>65</v>
      </c>
      <c r="G5" s="2">
        <f t="shared" si="0"/>
        <v>1</v>
      </c>
      <c r="H5" s="1">
        <v>0</v>
      </c>
      <c r="I5" s="2">
        <f t="shared" si="1"/>
        <v>0</v>
      </c>
      <c r="J5" s="1">
        <f t="shared" si="2"/>
        <v>65</v>
      </c>
      <c r="K5" s="2">
        <f t="shared" si="3"/>
        <v>1</v>
      </c>
      <c r="L5" s="1">
        <f t="shared" si="4"/>
        <v>59</v>
      </c>
      <c r="M5" s="1">
        <v>59</v>
      </c>
      <c r="N5" s="1">
        <v>0</v>
      </c>
      <c r="O5" s="1">
        <v>0</v>
      </c>
    </row>
    <row r="6" spans="1:15" x14ac:dyDescent="0.2">
      <c r="A6" s="1">
        <v>29164</v>
      </c>
      <c r="B6" s="1" t="s">
        <v>200</v>
      </c>
      <c r="C6" s="1" t="s">
        <v>112</v>
      </c>
      <c r="D6" s="1" t="s">
        <v>112</v>
      </c>
      <c r="E6" s="1">
        <v>12</v>
      </c>
      <c r="F6" s="1">
        <v>12</v>
      </c>
      <c r="G6" s="2">
        <f t="shared" si="0"/>
        <v>1</v>
      </c>
      <c r="H6" s="1">
        <v>0</v>
      </c>
      <c r="I6" s="2">
        <f t="shared" si="1"/>
        <v>0</v>
      </c>
      <c r="J6" s="1">
        <f t="shared" si="2"/>
        <v>12</v>
      </c>
      <c r="K6" s="2">
        <f t="shared" si="3"/>
        <v>1</v>
      </c>
      <c r="L6" s="1">
        <f t="shared" si="4"/>
        <v>10</v>
      </c>
      <c r="M6" s="1">
        <v>10</v>
      </c>
      <c r="N6" s="1">
        <v>0</v>
      </c>
      <c r="O6" s="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SBP - Private Agency</vt:lpstr>
      <vt:lpstr>Private RCCI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Zietz, Taylor Grace K. DPI</dc:creator>
  <cp:lastModifiedBy>Swanson, Evangeline N. DPI</cp:lastModifiedBy>
  <dcterms:created xsi:type="dcterms:W3CDTF">2024-04-22T18:31:18Z</dcterms:created>
  <dcterms:modified xsi:type="dcterms:W3CDTF">2024-06-11T20:21:16Z</dcterms:modified>
</cp:coreProperties>
</file>