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3-24/Direct Diversion/Commitments SY 23-24/"/>
    </mc:Choice>
  </mc:AlternateContent>
  <xr:revisionPtr revIDLastSave="6" documentId="8_{6C281F4E-4280-4617-B400-44B0AE770B9B}" xr6:coauthVersionLast="47" xr6:coauthVersionMax="47" xr10:uidLastSave="{D791E7F0-BE48-4058-A75F-0140F34689B1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5" i="1" l="1"/>
  <c r="H79" i="1" s="1"/>
  <c r="H4" i="1" s="1"/>
  <c r="D13" i="2"/>
  <c r="D17" i="2" s="1"/>
</calcChain>
</file>

<file path=xl/sharedStrings.xml><?xml version="1.0" encoding="utf-8"?>
<sst xmlns="http://schemas.openxmlformats.org/spreadsheetml/2006/main" count="436" uniqueCount="421">
  <si>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</si>
  <si>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</si>
  <si>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</si>
  <si>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</si>
  <si>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</si>
  <si>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</si>
  <si>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</si>
  <si>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</si>
  <si>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</si>
  <si>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</si>
  <si>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</si>
  <si>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</si>
  <si>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</si>
  <si>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</si>
  <si>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</si>
  <si>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</si>
  <si>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</si>
  <si>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</si>
  <si>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</si>
  <si>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</si>
  <si>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Wisconsin SY 2023-24 Commitments</t>
  </si>
  <si>
    <t>Direct Diversion Total</t>
  </si>
  <si>
    <t>Wisconsin SY 2023-24 Source for Pounds</t>
  </si>
  <si>
    <t>Estimated Transfer from State WI Donated Food Account</t>
  </si>
  <si>
    <t>Pounds ordered for SY 2023-24</t>
  </si>
  <si>
    <t>HIGHLINER FOODS INC</t>
  </si>
  <si>
    <t>FISH AK PLCK FRZ BULK CTN-49.5 LB</t>
  </si>
  <si>
    <t xml:space="preserve">Note: We are projecting 26,000 lbs. available from the sweep pounds on June 30th.  If the sweep does not meet this need, we will order a truck. </t>
  </si>
  <si>
    <t>Cochrane-Fountain City School District (61155)</t>
  </si>
  <si>
    <t>Amanda Brakke</t>
  </si>
  <si>
    <t>abrakke@cfc.k12.wi.us</t>
  </si>
  <si>
    <t>(608) 687-8866</t>
  </si>
  <si>
    <t>S2770 HWY 35</t>
  </si>
  <si>
    <t>Fountain City,WI 54629</t>
  </si>
  <si>
    <t>Cadott Community School District (90870)</t>
  </si>
  <si>
    <t>Debra Zais</t>
  </si>
  <si>
    <t>zaisd@cadott.k12.wi.us</t>
  </si>
  <si>
    <t>(715) 289-3795</t>
  </si>
  <si>
    <t>426 Myrtle Street</t>
  </si>
  <si>
    <t>Cadott,WI 54727</t>
  </si>
  <si>
    <t>Chippewa Falls School District (91092)</t>
  </si>
  <si>
    <t>Susan Lang</t>
  </si>
  <si>
    <t>langsr@chipfalls.org</t>
  </si>
  <si>
    <t>(715) 726-2790</t>
  </si>
  <si>
    <t>1130 Miles St.</t>
  </si>
  <si>
    <t>Chippewa Falls,WI 54729</t>
  </si>
  <si>
    <t>Stanley-Boyd School District (95593)</t>
  </si>
  <si>
    <t>Jeff Koenig</t>
  </si>
  <si>
    <t>jkoenig@s-bschools.org</t>
  </si>
  <si>
    <t>(715) 644-5534</t>
  </si>
  <si>
    <t>507 E 1st Ave</t>
  </si>
  <si>
    <t>Stanley,WI 54768</t>
  </si>
  <si>
    <t>Granton Area School District (102226)</t>
  </si>
  <si>
    <t>Charlotte Johnson</t>
  </si>
  <si>
    <t>johnsonc@granton.k12.wi.us</t>
  </si>
  <si>
    <t>(715) 238-7292</t>
  </si>
  <si>
    <t>217 North Main Street</t>
  </si>
  <si>
    <t>Granton,WI 54436</t>
  </si>
  <si>
    <t>Greenwood School District (102394)</t>
  </si>
  <si>
    <t>Joe Green</t>
  </si>
  <si>
    <t>jogreen@greenwood.k12.wi.us</t>
  </si>
  <si>
    <t>(715) 267-6101</t>
  </si>
  <si>
    <t>306 West Central Avenue</t>
  </si>
  <si>
    <t>Greenwood,WI 54437</t>
  </si>
  <si>
    <t>Neillsville School District (103899)</t>
  </si>
  <si>
    <t>Carolyln Orlowski</t>
  </si>
  <si>
    <t>corlowski@neillsville.k12.wi.us</t>
  </si>
  <si>
    <t>(715) 743-8740</t>
  </si>
  <si>
    <t>614 E. 5th St.</t>
  </si>
  <si>
    <t>Neillsville,WI 54456</t>
  </si>
  <si>
    <t>Middleton-Cross Plains School District (133549)</t>
  </si>
  <si>
    <t>Amy Jungbluth</t>
  </si>
  <si>
    <t>ajungbluth@mcpasd.k12.wi.us</t>
  </si>
  <si>
    <t>(608) 829-2345</t>
  </si>
  <si>
    <t>2130 Pinehurst Dr.</t>
  </si>
  <si>
    <t>Middleton,WI 53562</t>
  </si>
  <si>
    <t>Oregon School District (134144)</t>
  </si>
  <si>
    <t>Sarah Tomasiewicz</t>
  </si>
  <si>
    <t>setomasiewicz@oregonsd.net</t>
  </si>
  <si>
    <t>(608) 835-4036</t>
  </si>
  <si>
    <t>123 E. Grove St</t>
  </si>
  <si>
    <t>Oregon,WI 53575</t>
  </si>
  <si>
    <t>Augusta School District (180217)</t>
  </si>
  <si>
    <t>Jayne Yule</t>
  </si>
  <si>
    <t>jyule@augusta.k12.wi.us</t>
  </si>
  <si>
    <t>(715) 286-3304</t>
  </si>
  <si>
    <t>E19320 Bartig Rd</t>
  </si>
  <si>
    <t>Augusta,WI 54722</t>
  </si>
  <si>
    <t>Eau Claire Area School District (181554)</t>
  </si>
  <si>
    <t>Abby Johnson</t>
  </si>
  <si>
    <t>ajohnson2@ecasd.us</t>
  </si>
  <si>
    <t>(715) 852-3017</t>
  </si>
  <si>
    <t>500 Main St</t>
  </si>
  <si>
    <t>Eau Claire,WI 54701</t>
  </si>
  <si>
    <t>Fond du Lac School District (201862)</t>
  </si>
  <si>
    <t>Michael Gerlach</t>
  </si>
  <si>
    <t>gerlachm@fonddulac.k12.wi.us</t>
  </si>
  <si>
    <t>(920) 906-6442</t>
  </si>
  <si>
    <t>72 West Ninth Street</t>
  </si>
  <si>
    <t>Fond du Lac,WI 54935</t>
  </si>
  <si>
    <t>North Fond du Lac School District (203983)</t>
  </si>
  <si>
    <t>Matthew Mineau</t>
  </si>
  <si>
    <t>mmineau@nfdlschools.org</t>
  </si>
  <si>
    <t>(920) 929-3750</t>
  </si>
  <si>
    <t>1115 Thurke Ave.</t>
  </si>
  <si>
    <t>North Fond du Lac,WI 54937</t>
  </si>
  <si>
    <t>Ripon School District (204872)</t>
  </si>
  <si>
    <t>Jonah Adams</t>
  </si>
  <si>
    <t>adamsj@ripon.k12.wi.us</t>
  </si>
  <si>
    <t>(920) 748-4610</t>
  </si>
  <si>
    <t>P.O. Box 991</t>
  </si>
  <si>
    <t>Ripon,WI 54971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</si>
  <si>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</si>
  <si>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</si>
  <si>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</si>
  <si>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</si>
  <si>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</si>
  <si>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</si>
  <si>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Alma Center School District (270091)</t>
  </si>
  <si>
    <t>Jennifer Hart</t>
  </si>
  <si>
    <t>jennifer_hart@achm.k12.wi.us</t>
  </si>
  <si>
    <t>(715) 964-5311</t>
  </si>
  <si>
    <t>PO Box 308</t>
  </si>
  <si>
    <t>Alma Center,WI 54611-0308</t>
  </si>
  <si>
    <t>Black River Falls Schools (270476)</t>
  </si>
  <si>
    <t>Connie Seiber</t>
  </si>
  <si>
    <t>Connie.seiber@brf.org</t>
  </si>
  <si>
    <t>(715) 284-4357</t>
  </si>
  <si>
    <t>301 North Fourth Street</t>
  </si>
  <si>
    <t>Black River Falls,WI 54615</t>
  </si>
  <si>
    <t>Melrose Mindoro School District (273428)</t>
  </si>
  <si>
    <t>Jeff Arzt</t>
  </si>
  <si>
    <t>arzt@mel-min.k12.wi.us</t>
  </si>
  <si>
    <t>(608) 488-2201</t>
  </si>
  <si>
    <t>N181 State Road 108</t>
  </si>
  <si>
    <t>Melrose,WI 54642</t>
  </si>
  <si>
    <t>Bangor School District (320245)</t>
  </si>
  <si>
    <t>Emily Klunk</t>
  </si>
  <si>
    <t>klunk.emily@wsalem.k12.wi.us</t>
  </si>
  <si>
    <t>(608) 786-3078</t>
  </si>
  <si>
    <t>P.O. Box 99</t>
  </si>
  <si>
    <t>Bangor,WI 54614-0099</t>
  </si>
  <si>
    <t>Holmen Area School District (322562)</t>
  </si>
  <si>
    <t>Michael Gasper</t>
  </si>
  <si>
    <t>gasmic@holmen.k12.wi.us</t>
  </si>
  <si>
    <t>(608) 526-1324</t>
  </si>
  <si>
    <t>1019 Mc Hugh Road</t>
  </si>
  <si>
    <t>Holmen,WI 54636</t>
  </si>
  <si>
    <t>LaCrosse School District (322849)</t>
  </si>
  <si>
    <t>Kadie Haug</t>
  </si>
  <si>
    <t>khaug@lacrossesd.org</t>
  </si>
  <si>
    <t>(608) 789-7637</t>
  </si>
  <si>
    <t>807 East Avenue South</t>
  </si>
  <si>
    <t>La Crosse,WI 54601</t>
  </si>
  <si>
    <t>Onalaska School District (324095)</t>
  </si>
  <si>
    <t>Kerry Johnson</t>
  </si>
  <si>
    <t>johke@onalaskaschools.com</t>
  </si>
  <si>
    <t>(608) 783-6251</t>
  </si>
  <si>
    <t>705 - 8th Avenue North</t>
  </si>
  <si>
    <t>Onalaska,WI 54650</t>
  </si>
  <si>
    <t>West Salem School District (326370)</t>
  </si>
  <si>
    <t>405 E. Hamlin St</t>
  </si>
  <si>
    <t>West Salem,WI 54669</t>
  </si>
  <si>
    <t>Wausau School District (376223)</t>
  </si>
  <si>
    <t>Karen Fochs</t>
  </si>
  <si>
    <t>kfochs@wausauschools.org</t>
  </si>
  <si>
    <t>(715) 261-0805</t>
  </si>
  <si>
    <t>650 S 7th Ave</t>
  </si>
  <si>
    <t>Wausau,WI 54401</t>
  </si>
  <si>
    <t>Westfield School District (396335)</t>
  </si>
  <si>
    <t>Joyce Gaulke</t>
  </si>
  <si>
    <t>joyce.gaulke@westfieldpioneers.org</t>
  </si>
  <si>
    <t>(608) 296-2141</t>
  </si>
  <si>
    <t>N7046 Cty M</t>
  </si>
  <si>
    <t>Westfield,WI 53964</t>
  </si>
  <si>
    <t>Brown Deer School District (400721)</t>
  </si>
  <si>
    <t>Kevin Klimek</t>
  </si>
  <si>
    <t>kklimek@browndeerschools.com</t>
  </si>
  <si>
    <t>(414) 371-6775</t>
  </si>
  <si>
    <t>8200 North 60th Street</t>
  </si>
  <si>
    <t>Brown Deer,WI 53223</t>
  </si>
  <si>
    <t>Nicolet Union High School (402177)</t>
  </si>
  <si>
    <t>Jeff Pruefer</t>
  </si>
  <si>
    <t>jeffrey.pruefer@nicolet.us</t>
  </si>
  <si>
    <t>(414) 351-7548</t>
  </si>
  <si>
    <t>6701 North Jean Nicolet Road</t>
  </si>
  <si>
    <t>Glendale,WI 53217</t>
  </si>
  <si>
    <t>Glendale River Hills School District (402184)</t>
  </si>
  <si>
    <t>Lindsay Johnson</t>
  </si>
  <si>
    <t>lindsay.johnson@gdrh.org</t>
  </si>
  <si>
    <t>(414) 351-7170</t>
  </si>
  <si>
    <t>2600 West Mill Road</t>
  </si>
  <si>
    <t>Glendale,WI 53209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</si>
  <si>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</si>
  <si>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</si>
  <si>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</si>
  <si>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</si>
  <si>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</si>
  <si>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</si>
  <si>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Sparta Area School District (415460)</t>
  </si>
  <si>
    <t>Cindy Thesing</t>
  </si>
  <si>
    <t>CThesing@spartan.org</t>
  </si>
  <si>
    <t>(608) 366-3405</t>
  </si>
  <si>
    <t>900 E Montgomery St</t>
  </si>
  <si>
    <t>Sparta,WI 54656</t>
  </si>
  <si>
    <t>Tomah Area School District (415747)</t>
  </si>
  <si>
    <t>Jesse Bender</t>
  </si>
  <si>
    <t>jessebender@tomah.k12.wi.us</t>
  </si>
  <si>
    <t>(608) 374-7363</t>
  </si>
  <si>
    <t>901 Lincoln Ave</t>
  </si>
  <si>
    <t>Tomah,WI 54660-2507</t>
  </si>
  <si>
    <t>Appleton Area School District (440147)</t>
  </si>
  <si>
    <t>Darann Morgan</t>
  </si>
  <si>
    <t>morgandarann@aasd.k12.wi.us</t>
  </si>
  <si>
    <t>(920) 997-1399</t>
  </si>
  <si>
    <t>P.O. Box 2019</t>
  </si>
  <si>
    <t>Appleton,WI 54912-2019</t>
  </si>
  <si>
    <t>Kimberly Area School District (442835)</t>
  </si>
  <si>
    <t>Rebecca Hansen</t>
  </si>
  <si>
    <t>rhansen@kimberly.k12.wi.us</t>
  </si>
  <si>
    <t>(920) 788-7900</t>
  </si>
  <si>
    <t>PO Box 159</t>
  </si>
  <si>
    <t>Combined Locks,WI 54113-1049</t>
  </si>
  <si>
    <t>St. Francis Xavier Catholic School System (449657)</t>
  </si>
  <si>
    <t>Logan Wilson</t>
  </si>
  <si>
    <t>lwilson@xaviercatholicschools.org</t>
  </si>
  <si>
    <t>(920) 284-5570</t>
  </si>
  <si>
    <t>101 E. Northland Ave.</t>
  </si>
  <si>
    <t>Appleton,WI 54911</t>
  </si>
  <si>
    <t>Cedarburg School District (451015)</t>
  </si>
  <si>
    <t>Ben Irwin</t>
  </si>
  <si>
    <t>birwin@cedarburg.k12.wi.us</t>
  </si>
  <si>
    <t>(262) 376-6114</t>
  </si>
  <si>
    <t>W68 N611 Evergreen Boulevard</t>
  </si>
  <si>
    <t>Cedarburg,WI 53012</t>
  </si>
  <si>
    <t>Mequon-Thiensville School District (453479)</t>
  </si>
  <si>
    <t>Sara Rapp</t>
  </si>
  <si>
    <t>rapp-sara@aramark.com</t>
  </si>
  <si>
    <t>(262) 238-5648</t>
  </si>
  <si>
    <t>5000 West Mequon Road</t>
  </si>
  <si>
    <t>Mequon,WI 53092</t>
  </si>
  <si>
    <t>Elmwood School District (471666)</t>
  </si>
  <si>
    <t>Glenn Webb</t>
  </si>
  <si>
    <t>webbg@elmwood.k12.wi.us</t>
  </si>
  <si>
    <t>(715) 639-2711</t>
  </si>
  <si>
    <t>213 S Scott St</t>
  </si>
  <si>
    <t>Elmwood,WI 54740</t>
  </si>
  <si>
    <t>Pacelli Catholic Schools, Inc. (497241)</t>
  </si>
  <si>
    <t>Chris Sekerka</t>
  </si>
  <si>
    <t>csekerka@spacs.k12.wi.us</t>
  </si>
  <si>
    <t>(715) 341-2442</t>
  </si>
  <si>
    <t>1301 Maria Drive</t>
  </si>
  <si>
    <t>Stevens Point,WI 54481</t>
  </si>
  <si>
    <t>Burlington School District (510777)</t>
  </si>
  <si>
    <t>Ruth Schenning</t>
  </si>
  <si>
    <t>rschenning@basd.k12.wi.us</t>
  </si>
  <si>
    <t>(262) 763-0210</t>
  </si>
  <si>
    <t>209 Wainwright</t>
  </si>
  <si>
    <t>Burlington,WI 53105</t>
  </si>
  <si>
    <t>Waterford Graded Jt. #1 School District (516113)</t>
  </si>
  <si>
    <t>Thom Hermanson</t>
  </si>
  <si>
    <t>hermanson-thom@aramark.com</t>
  </si>
  <si>
    <t>(262) 763-0200</t>
  </si>
  <si>
    <t>819 W. Main Street</t>
  </si>
  <si>
    <t>Waterford,WI 53185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</si>
  <si>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</si>
  <si>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</si>
  <si>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</si>
  <si>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</si>
  <si>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</si>
  <si>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</si>
  <si>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</si>
  <si>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</si>
  <si>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</si>
  <si>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</si>
  <si>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</si>
  <si>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</si>
  <si>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Reedsburg School District (564753)</t>
  </si>
  <si>
    <t>Jennifer Jennings</t>
  </si>
  <si>
    <t>jjennings@rsd.k12.wi.us</t>
  </si>
  <si>
    <t>(608) 768-8938</t>
  </si>
  <si>
    <t>501 K Street</t>
  </si>
  <si>
    <t>Reedsburg,WI 53959</t>
  </si>
  <si>
    <t>River Valley School District (565523)</t>
  </si>
  <si>
    <t>Brian Krey</t>
  </si>
  <si>
    <t>bkrey@rvschools.org</t>
  </si>
  <si>
    <t>(608) 588-2551</t>
  </si>
  <si>
    <t>660 W Daley St</t>
  </si>
  <si>
    <t>Spring Green,WI 53588</t>
  </si>
  <si>
    <t>Sheboygan Falls School District (595278)</t>
  </si>
  <si>
    <t>Amy Lawrenz</t>
  </si>
  <si>
    <t>alawrenz@sheboyganfalls.k12.wi.us</t>
  </si>
  <si>
    <t>(920) 550-5810</t>
  </si>
  <si>
    <t>220 Amherst Ave</t>
  </si>
  <si>
    <t>Sheboygan Falls,WI 53085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</si>
  <si>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</si>
  <si>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</si>
  <si>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</si>
  <si>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</si>
  <si>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</si>
  <si>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</si>
  <si>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Blair-Taylor School District (610485)</t>
  </si>
  <si>
    <t>Lynn Halverson</t>
  </si>
  <si>
    <t>halvel@btsd.k12.wi.us</t>
  </si>
  <si>
    <t>(608) 989-2881</t>
  </si>
  <si>
    <t>N31024 Elland Rd</t>
  </si>
  <si>
    <t>Blair,WI 54616</t>
  </si>
  <si>
    <t>Galesville-Ettrick Tremp School District (612009)</t>
  </si>
  <si>
    <t>Melody Schorbahn</t>
  </si>
  <si>
    <t>melodyschorbahn@getschools.k12.wi.us</t>
  </si>
  <si>
    <t>(608) 582-2291</t>
  </si>
  <si>
    <t>PO Box 4000</t>
  </si>
  <si>
    <t>Galesville,WI 54630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</si>
  <si>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</si>
  <si>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</si>
  <si>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</si>
  <si>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</si>
  <si>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</si>
  <si>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</si>
  <si>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</si>
  <si>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</si>
  <si>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</si>
  <si>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</si>
  <si>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</si>
  <si>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Westby Area School District (626321)</t>
  </si>
  <si>
    <t>Ashley Reschke</t>
  </si>
  <si>
    <t>ashley.reschke@westby-norse.org</t>
  </si>
  <si>
    <t>(608) 634-0170</t>
  </si>
  <si>
    <t>206 West Ave S</t>
  </si>
  <si>
    <t>Westby,WI 54667</t>
  </si>
  <si>
    <t>Hartford Union High School District (662436)</t>
  </si>
  <si>
    <t>Monica Glorioso</t>
  </si>
  <si>
    <t>monica.glorioso@huhs.org</t>
  </si>
  <si>
    <t>(262) 670-3315</t>
  </si>
  <si>
    <t>805 Cedar Street</t>
  </si>
  <si>
    <t>Hartford,WI 53027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</si>
  <si>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</si>
  <si>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</si>
  <si>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</si>
  <si>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</si>
  <si>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</si>
  <si>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</si>
  <si>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West Bend School District (666307)</t>
  </si>
  <si>
    <t>Tom Dembski</t>
  </si>
  <si>
    <t>tdembski@wbsd-schools.org</t>
  </si>
  <si>
    <t>(262) 335-5528</t>
  </si>
  <si>
    <t>West Bend High School1305 E Decorah Road</t>
  </si>
  <si>
    <t>West Bend,WI 53095</t>
  </si>
  <si>
    <t>Hamilton School District (672420)</t>
  </si>
  <si>
    <t>Kira Cerroni King</t>
  </si>
  <si>
    <t>cerrki@hamilton.k12.wi.us</t>
  </si>
  <si>
    <t>(262) 246-1809</t>
  </si>
  <si>
    <t>W220 N6151 Town Line Road</t>
  </si>
  <si>
    <t>Sussex,WI 53089</t>
  </si>
  <si>
    <t>Merton Community School District (673528)</t>
  </si>
  <si>
    <t>Bethany Waala</t>
  </si>
  <si>
    <t>waalab@merton.k12.wi.us</t>
  </si>
  <si>
    <t>(262) 538-2227</t>
  </si>
  <si>
    <t>N68W28460 Sussex Rd</t>
  </si>
  <si>
    <t>Merton,WI 53056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</si>
  <si>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</si>
  <si>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</si>
  <si>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</si>
  <si>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</si>
  <si>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</si>
  <si>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</si>
  <si>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</si>
  <si>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</si>
  <si>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</si>
  <si>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</si>
  <si>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</si>
  <si>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</si>
  <si>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Waukesha School District (676174)</t>
  </si>
  <si>
    <t>Jerod Haxton</t>
  </si>
  <si>
    <t>haxton-jerod@aramark.com</t>
  </si>
  <si>
    <t>(262) 203-4186</t>
  </si>
  <si>
    <t>201 S Prairie Ave</t>
  </si>
  <si>
    <t>Waukesha,WI 53186</t>
  </si>
  <si>
    <t>New London School District (683955)</t>
  </si>
  <si>
    <t>Joe Marquardt</t>
  </si>
  <si>
    <t>jmarquar@newlondon.k12.wi.us</t>
  </si>
  <si>
    <t>(920) 982-8530</t>
  </si>
  <si>
    <t>901 W Washington Street</t>
  </si>
  <si>
    <t>New London,WI 54961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</si>
  <si>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</si>
  <si>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</si>
  <si>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</si>
  <si>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</si>
  <si>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</si>
  <si>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</si>
  <si>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Weyauwega-Fremont School District (686384)</t>
  </si>
  <si>
    <t>Cindy Billington</t>
  </si>
  <si>
    <t>cbillington@wfsd.k12.wi.us</t>
  </si>
  <si>
    <t>(920) 867-8921</t>
  </si>
  <si>
    <t>P.O. Box 580</t>
  </si>
  <si>
    <t>Weyauwega,WI 54983</t>
  </si>
  <si>
    <t>Menasha School District (703430)</t>
  </si>
  <si>
    <t>Brian Adesso</t>
  </si>
  <si>
    <t>adessob@mjsd.k12.wi.us</t>
  </si>
  <si>
    <t>(920) 967-1427</t>
  </si>
  <si>
    <t>100 Main Street</t>
  </si>
  <si>
    <t>Menasha,WI 54952</t>
  </si>
  <si>
    <t>St. Mary Catholic Schools (707457)</t>
  </si>
  <si>
    <t>Megan Burggraf</t>
  </si>
  <si>
    <t>megan.burggraf@compass-usa.com</t>
  </si>
  <si>
    <t>(414) 491-2100</t>
  </si>
  <si>
    <t>900 Geiger St</t>
  </si>
  <si>
    <t>Neenah,WI 54956</t>
  </si>
  <si>
    <t>Marshfield School District (713339)</t>
  </si>
  <si>
    <t>Melanie Hanneman</t>
  </si>
  <si>
    <t>hannemanm@marshfieldschools.org</t>
  </si>
  <si>
    <t>(715) 387-8464</t>
  </si>
  <si>
    <t>1401 E. Becker Road</t>
  </si>
  <si>
    <t>Marshfield,WI 54449</t>
  </si>
  <si>
    <t>Wisconsin Rapids School District (716685)</t>
  </si>
  <si>
    <t>Elizabeth Messerli</t>
  </si>
  <si>
    <t>elizabeth.messerli@wrps.net</t>
  </si>
  <si>
    <t>(715) 424-6703</t>
  </si>
  <si>
    <t>510 Peach St</t>
  </si>
  <si>
    <t>Wisconsin Rapids,WI 54494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</si>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</sst>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sz val="11"/>
      <color rgb="FF000000"/>
      <name val="Lato"/>
      <family val="2"/>
    </font>
    <font>
      <sz val="10"/>
      <name val="Arial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top"/>
    </xf>
    <xf numFmtId="14" fontId="3" fillId="0" borderId="0" xfId="0" applyNumberFormat="1" applyFont="1"/>
    <xf numFmtId="0" fontId="4" fillId="0" borderId="0" xfId="0" applyFont="1" applyAlignment="1">
      <alignment vertical="top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3" fillId="0" borderId="2" xfId="0" applyFont="1" applyBorder="1"/>
    <xf numFmtId="3" fontId="1" fillId="0" borderId="0" xfId="0" applyNumberFormat="1" applyFont="1"/>
    <xf numFmtId="0" fontId="6" fillId="0" borderId="0" xfId="1" applyFont="1" applyAlignment="1">
      <alignment vertical="center"/>
    </xf>
  </cellXfs>
  <cellStyles count="2">
    <cellStyle name="Normal" xfId="0" builtinId="0"/>
    <cellStyle name="Normal 3" xfId="1" xr:uid="{92235EA1-3AF9-4DF0-A939-F10225C9E0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74</xdr:row>
      <xdr:rowOff>0</xdr:rowOff>
    </xdr:from>
    <xdr:to>
      <xdr:col>1</xdr:col>
      <xdr:colOff>1701800</xdr:colOff>
      <xdr:row>77</xdr:row>
      <xdr:rowOff>124674</xdr:rowOff>
    </xdr:to>
    <xdr:pic>
      <xdr:nvPicPr>
        <xdr:cNvPr id="2" name="Picture 1" descr="WI DPI Logo">
          <a:extLst>
            <a:ext uri="{FF2B5EF4-FFF2-40B4-BE49-F238E27FC236}">
              <a16:creationId xmlns:a16="http://schemas.microsoft.com/office/drawing/2014/main" id="{5CC725B8-C3CC-40E8-8B81-AC3E842BE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0750"/>
          <a:ext cx="2743200" cy="6644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tabSelected="1" workbookViewId="0">
      <selection activeCell="A5" sqref="A5:XFD5"/>
    </sheetView>
  </sheetViews>
  <sheetFormatPr defaultColWidth="9.1796875" defaultRowHeight="14" x14ac:dyDescent="0.3"/>
  <cols>
    <col min="1" max="1" width="15.54296875" style="4" customWidth="1"/>
    <col min="2" max="2" width="43.81640625" style="4" bestFit="1" customWidth="1"/>
    <col min="3" max="3" width="24.54296875" style="4" customWidth="1"/>
    <col min="4" max="4" width="35.453125" style="5" bestFit="1" customWidth="1"/>
    <col min="5" max="5" width="13.453125" style="4" bestFit="1" customWidth="1"/>
    <col min="6" max="6" width="25.453125" style="4" customWidth="1"/>
    <col min="7" max="7" width="25.81640625" style="4" customWidth="1"/>
    <col min="8" max="8" width="11.1796875" style="4" bestFit="1" customWidth="1"/>
    <col min="9" max="16384" width="9.1796875" style="4"/>
  </cols>
  <sheetData>
    <row r="1" spans="1:8" ht="17.5" x14ac:dyDescent="0.35">
      <c r="A1" s="3" t="s">
        <v>20</v>
      </c>
      <c r="G1" s="19"/>
    </row>
    <row r="2" spans="1:8" x14ac:dyDescent="0.3">
      <c r="A2" s="6" t="s">
        <v>6</v>
      </c>
      <c r="B2" s="20" t="s">
        <v>25</v>
      </c>
      <c r="C2" s="6"/>
    </row>
    <row r="3" spans="1:8" x14ac:dyDescent="0.3">
      <c r="A3" s="6" t="s">
        <v>7</v>
      </c>
      <c r="B3" s="20" t="s">
        <v>26</v>
      </c>
    </row>
    <row r="4" spans="1:8" x14ac:dyDescent="0.3">
      <c r="A4" s="6" t="s">
        <v>8</v>
      </c>
      <c r="B4" s="5">
        <v>110601</v>
      </c>
      <c r="C4" s="5"/>
      <c r="G4" s="17" t="s">
        <v>17</v>
      </c>
      <c r="H4" s="16">
        <f>H79</f>
        <v>41054</v>
      </c>
    </row>
    <row r="6" spans="1:8" s="24" customFormat="1" ht="28" x14ac:dyDescent="0.3">
      <c r="A6" s="21" t="s">
        <v>14</v>
      </c>
      <c r="B6" s="22" t="s">
        <v>15</v>
      </c>
      <c r="C6" s="22" t="s">
        <v>0</v>
      </c>
      <c r="D6" s="23" t="s">
        <v>1</v>
      </c>
      <c r="E6" s="22" t="s">
        <v>2</v>
      </c>
      <c r="F6" s="22" t="s">
        <v>3</v>
      </c>
      <c r="G6" s="22" t="s">
        <v>4</v>
      </c>
      <c r="H6" s="21" t="s">
        <v>16</v>
      </c>
    </row>
    <row r="7" spans="1:8" x14ac:dyDescent="0.3">
      <c r="A7" s="25">
        <v>270091</v>
      </c>
      <c r="B7" s="25" t="s">
        <v>118</v>
      </c>
      <c r="C7" s="25" t="s">
        <v>119</v>
      </c>
      <c r="D7" s="26" t="s">
        <v>120</v>
      </c>
      <c r="E7" s="25" t="s">
        <v>121</v>
      </c>
      <c r="F7" s="25" t="s">
        <v>122</v>
      </c>
      <c r="G7" s="25" t="s">
        <v>123</v>
      </c>
      <c r="H7" s="27">
        <v>50</v>
      </c>
    </row>
    <row r="8" spans="1:8" x14ac:dyDescent="0.3">
      <c r="A8" s="25">
        <v>440147</v>
      </c>
      <c r="B8" s="25" t="s">
        <v>211</v>
      </c>
      <c r="C8" s="25" t="s">
        <v>212</v>
      </c>
      <c r="D8" s="26" t="s">
        <v>213</v>
      </c>
      <c r="E8" s="25" t="s">
        <v>214</v>
      </c>
      <c r="F8" s="25" t="s">
        <v>215</v>
      </c>
      <c r="G8" s="25" t="s">
        <v>216</v>
      </c>
      <c r="H8" s="27">
        <v>900</v>
      </c>
    </row>
    <row r="9" spans="1:8" x14ac:dyDescent="0.3">
      <c r="A9" s="25">
        <v>610154</v>
      </c>
      <c r="B9" s="25" t="s">
        <v>295</v>
      </c>
      <c r="C9" s="25" t="s">
        <v>296</v>
      </c>
      <c r="D9" s="26" t="s">
        <v>297</v>
      </c>
      <c r="E9" s="25" t="s">
        <v>298</v>
      </c>
      <c r="F9" s="25" t="s">
        <v>299</v>
      </c>
      <c r="G9" s="25" t="s">
        <v>300</v>
      </c>
      <c r="H9" s="27">
        <v>455</v>
      </c>
    </row>
    <row r="10" spans="1:8" x14ac:dyDescent="0.3">
      <c r="A10" s="25">
        <v>180217</v>
      </c>
      <c r="B10" s="25" t="s">
        <v>82</v>
      </c>
      <c r="C10" s="25" t="s">
        <v>83</v>
      </c>
      <c r="D10" s="26" t="s">
        <v>84</v>
      </c>
      <c r="E10" s="25" t="s">
        <v>85</v>
      </c>
      <c r="F10" s="25" t="s">
        <v>86</v>
      </c>
      <c r="G10" s="25" t="s">
        <v>87</v>
      </c>
      <c r="H10" s="27">
        <v>250</v>
      </c>
    </row>
    <row r="11" spans="1:8" x14ac:dyDescent="0.3">
      <c r="A11" s="25">
        <v>320245</v>
      </c>
      <c r="B11" s="25" t="s">
        <v>136</v>
      </c>
      <c r="C11" s="25" t="s">
        <v>137</v>
      </c>
      <c r="D11" s="26" t="s">
        <v>138</v>
      </c>
      <c r="E11" s="25" t="s">
        <v>139</v>
      </c>
      <c r="F11" s="25" t="s">
        <v>140</v>
      </c>
      <c r="G11" s="25" t="s">
        <v>141</v>
      </c>
      <c r="H11" s="27">
        <v>150</v>
      </c>
    </row>
    <row r="12" spans="1:8" x14ac:dyDescent="0.3">
      <c r="A12" s="25">
        <v>270476</v>
      </c>
      <c r="B12" s="25" t="s">
        <v>124</v>
      </c>
      <c r="C12" s="25" t="s">
        <v>125</v>
      </c>
      <c r="D12" s="26" t="s">
        <v>126</v>
      </c>
      <c r="E12" s="25" t="s">
        <v>127</v>
      </c>
      <c r="F12" s="25" t="s">
        <v>128</v>
      </c>
      <c r="G12" s="25" t="s">
        <v>129</v>
      </c>
      <c r="H12" s="27">
        <v>365</v>
      </c>
    </row>
    <row r="13" spans="1:8" x14ac:dyDescent="0.3">
      <c r="A13" s="25">
        <v>610485</v>
      </c>
      <c r="B13" s="25" t="s">
        <v>301</v>
      </c>
      <c r="C13" s="25" t="s">
        <v>302</v>
      </c>
      <c r="D13" s="26" t="s">
        <v>303</v>
      </c>
      <c r="E13" s="25" t="s">
        <v>304</v>
      </c>
      <c r="F13" s="25" t="s">
        <v>305</v>
      </c>
      <c r="G13" s="25" t="s">
        <v>306</v>
      </c>
      <c r="H13" s="27">
        <v>400</v>
      </c>
    </row>
    <row r="14" spans="1:8" x14ac:dyDescent="0.3">
      <c r="A14" s="25">
        <v>400721</v>
      </c>
      <c r="B14" s="25" t="s">
        <v>175</v>
      </c>
      <c r="C14" s="25" t="s">
        <v>176</v>
      </c>
      <c r="D14" s="26" t="s">
        <v>177</v>
      </c>
      <c r="E14" s="25" t="s">
        <v>178</v>
      </c>
      <c r="F14" s="25" t="s">
        <v>179</v>
      </c>
      <c r="G14" s="25" t="s">
        <v>180</v>
      </c>
      <c r="H14" s="27">
        <v>160</v>
      </c>
    </row>
    <row r="15" spans="1:8" x14ac:dyDescent="0.3">
      <c r="A15" s="25">
        <v>510777</v>
      </c>
      <c r="B15" s="25" t="s">
        <v>253</v>
      </c>
      <c r="C15" s="25" t="s">
        <v>254</v>
      </c>
      <c r="D15" s="26" t="s">
        <v>255</v>
      </c>
      <c r="E15" s="25" t="s">
        <v>256</v>
      </c>
      <c r="F15" s="25" t="s">
        <v>257</v>
      </c>
      <c r="G15" s="25" t="s">
        <v>258</v>
      </c>
      <c r="H15" s="27">
        <v>420</v>
      </c>
    </row>
    <row r="16" spans="1:8" x14ac:dyDescent="0.3">
      <c r="A16" s="25">
        <v>90870</v>
      </c>
      <c r="B16" s="25" t="s">
        <v>34</v>
      </c>
      <c r="C16" s="25" t="s">
        <v>35</v>
      </c>
      <c r="D16" s="26" t="s">
        <v>36</v>
      </c>
      <c r="E16" s="25" t="s">
        <v>37</v>
      </c>
      <c r="F16" s="25" t="s">
        <v>38</v>
      </c>
      <c r="G16" s="25" t="s">
        <v>39</v>
      </c>
      <c r="H16" s="27">
        <v>465</v>
      </c>
    </row>
    <row r="17" spans="1:8" x14ac:dyDescent="0.3">
      <c r="A17" s="25">
        <v>451015</v>
      </c>
      <c r="B17" s="25" t="s">
        <v>229</v>
      </c>
      <c r="C17" s="25" t="s">
        <v>230</v>
      </c>
      <c r="D17" s="26" t="s">
        <v>231</v>
      </c>
      <c r="E17" s="25" t="s">
        <v>232</v>
      </c>
      <c r="F17" s="25" t="s">
        <v>233</v>
      </c>
      <c r="G17" s="25" t="s">
        <v>234</v>
      </c>
      <c r="H17" s="27">
        <v>70</v>
      </c>
    </row>
    <row r="18" spans="1:8" x14ac:dyDescent="0.3">
      <c r="A18" s="25">
        <v>91092</v>
      </c>
      <c r="B18" s="25" t="s">
        <v>40</v>
      </c>
      <c r="C18" s="25" t="s">
        <v>41</v>
      </c>
      <c r="D18" s="26" t="s">
        <v>42</v>
      </c>
      <c r="E18" s="25" t="s">
        <v>43</v>
      </c>
      <c r="F18" s="25" t="s">
        <v>44</v>
      </c>
      <c r="G18" s="25" t="s">
        <v>45</v>
      </c>
      <c r="H18" s="27">
        <v>1500</v>
      </c>
    </row>
    <row r="19" spans="1:8" x14ac:dyDescent="0.3">
      <c r="A19" s="25">
        <v>61155</v>
      </c>
      <c r="B19" s="25" t="s">
        <v>28</v>
      </c>
      <c r="C19" s="25" t="s">
        <v>29</v>
      </c>
      <c r="D19" s="26" t="s">
        <v>30</v>
      </c>
      <c r="E19" s="25" t="s">
        <v>31</v>
      </c>
      <c r="F19" s="25" t="s">
        <v>32</v>
      </c>
      <c r="G19" s="25" t="s">
        <v>33</v>
      </c>
      <c r="H19" s="27">
        <v>850</v>
      </c>
    </row>
    <row r="20" spans="1:8" x14ac:dyDescent="0.3">
      <c r="A20" s="25">
        <v>181554</v>
      </c>
      <c r="B20" s="25" t="s">
        <v>88</v>
      </c>
      <c r="C20" s="25" t="s">
        <v>89</v>
      </c>
      <c r="D20" s="26" t="s">
        <v>90</v>
      </c>
      <c r="E20" s="25" t="s">
        <v>91</v>
      </c>
      <c r="F20" s="25" t="s">
        <v>92</v>
      </c>
      <c r="G20" s="25" t="s">
        <v>93</v>
      </c>
      <c r="H20" s="27">
        <v>2974</v>
      </c>
    </row>
    <row r="21" spans="1:8" x14ac:dyDescent="0.3">
      <c r="A21" s="25">
        <v>471666</v>
      </c>
      <c r="B21" s="25" t="s">
        <v>241</v>
      </c>
      <c r="C21" s="25" t="s">
        <v>242</v>
      </c>
      <c r="D21" s="26" t="s">
        <v>243</v>
      </c>
      <c r="E21" s="25" t="s">
        <v>244</v>
      </c>
      <c r="F21" s="25" t="s">
        <v>245</v>
      </c>
      <c r="G21" s="25" t="s">
        <v>246</v>
      </c>
      <c r="H21" s="27">
        <v>50</v>
      </c>
    </row>
    <row r="22" spans="1:8" x14ac:dyDescent="0.3">
      <c r="A22" s="25">
        <v>201862</v>
      </c>
      <c r="B22" s="25" t="s">
        <v>94</v>
      </c>
      <c r="C22" s="25" t="s">
        <v>95</v>
      </c>
      <c r="D22" s="26" t="s">
        <v>96</v>
      </c>
      <c r="E22" s="25" t="s">
        <v>97</v>
      </c>
      <c r="F22" s="25" t="s">
        <v>98</v>
      </c>
      <c r="G22" s="25" t="s">
        <v>99</v>
      </c>
      <c r="H22" s="27">
        <v>2700</v>
      </c>
    </row>
    <row r="23" spans="1:8" x14ac:dyDescent="0.3">
      <c r="A23" s="25">
        <v>612009</v>
      </c>
      <c r="B23" s="25" t="s">
        <v>307</v>
      </c>
      <c r="C23" s="25" t="s">
        <v>308</v>
      </c>
      <c r="D23" s="26" t="s">
        <v>309</v>
      </c>
      <c r="E23" s="25" t="s">
        <v>310</v>
      </c>
      <c r="F23" s="25" t="s">
        <v>311</v>
      </c>
      <c r="G23" s="25" t="s">
        <v>312</v>
      </c>
      <c r="H23" s="27">
        <v>650</v>
      </c>
    </row>
    <row r="24" spans="1:8" x14ac:dyDescent="0.3">
      <c r="A24" s="25">
        <v>402184</v>
      </c>
      <c r="B24" s="25" t="s">
        <v>187</v>
      </c>
      <c r="C24" s="25" t="s">
        <v>188</v>
      </c>
      <c r="D24" s="26" t="s">
        <v>189</v>
      </c>
      <c r="E24" s="25" t="s">
        <v>190</v>
      </c>
      <c r="F24" s="25" t="s">
        <v>191</v>
      </c>
      <c r="G24" s="25" t="s">
        <v>192</v>
      </c>
      <c r="H24" s="27">
        <v>440</v>
      </c>
    </row>
    <row r="25" spans="1:8" x14ac:dyDescent="0.3">
      <c r="A25" s="25">
        <v>102226</v>
      </c>
      <c r="B25" s="25" t="s">
        <v>52</v>
      </c>
      <c r="C25" s="25" t="s">
        <v>53</v>
      </c>
      <c r="D25" s="26" t="s">
        <v>54</v>
      </c>
      <c r="E25" s="25" t="s">
        <v>55</v>
      </c>
      <c r="F25" s="25" t="s">
        <v>56</v>
      </c>
      <c r="G25" s="25" t="s">
        <v>57</v>
      </c>
      <c r="H25" s="27">
        <v>100</v>
      </c>
    </row>
    <row r="26" spans="1:8" x14ac:dyDescent="0.3">
      <c r="A26" s="25">
        <v>102394</v>
      </c>
      <c r="B26" s="25" t="s">
        <v>58</v>
      </c>
      <c r="C26" s="25" t="s">
        <v>59</v>
      </c>
      <c r="D26" s="26" t="s">
        <v>60</v>
      </c>
      <c r="E26" s="25" t="s">
        <v>61</v>
      </c>
      <c r="F26" s="25" t="s">
        <v>62</v>
      </c>
      <c r="G26" s="25" t="s">
        <v>63</v>
      </c>
      <c r="H26" s="27">
        <v>180</v>
      </c>
    </row>
    <row r="27" spans="1:8" x14ac:dyDescent="0.3">
      <c r="A27" s="25">
        <v>672420</v>
      </c>
      <c r="B27" s="25" t="s">
        <v>348</v>
      </c>
      <c r="C27" s="25" t="s">
        <v>349</v>
      </c>
      <c r="D27" s="26" t="s">
        <v>350</v>
      </c>
      <c r="E27" s="25" t="s">
        <v>351</v>
      </c>
      <c r="F27" s="25" t="s">
        <v>352</v>
      </c>
      <c r="G27" s="25" t="s">
        <v>353</v>
      </c>
      <c r="H27" s="27">
        <v>500</v>
      </c>
    </row>
    <row r="28" spans="1:8" x14ac:dyDescent="0.3">
      <c r="A28" s="25">
        <v>662436</v>
      </c>
      <c r="B28" s="25" t="s">
        <v>330</v>
      </c>
      <c r="C28" s="25" t="s">
        <v>331</v>
      </c>
      <c r="D28" s="26" t="s">
        <v>332</v>
      </c>
      <c r="E28" s="25" t="s">
        <v>333</v>
      </c>
      <c r="F28" s="25" t="s">
        <v>334</v>
      </c>
      <c r="G28" s="25" t="s">
        <v>335</v>
      </c>
      <c r="H28" s="27">
        <v>500</v>
      </c>
    </row>
    <row r="29" spans="1:8" x14ac:dyDescent="0.3">
      <c r="A29" s="25">
        <v>322562</v>
      </c>
      <c r="B29" s="25" t="s">
        <v>142</v>
      </c>
      <c r="C29" s="25" t="s">
        <v>143</v>
      </c>
      <c r="D29" s="26" t="s">
        <v>144</v>
      </c>
      <c r="E29" s="25" t="s">
        <v>145</v>
      </c>
      <c r="F29" s="25" t="s">
        <v>146</v>
      </c>
      <c r="G29" s="25" t="s">
        <v>147</v>
      </c>
      <c r="H29" s="27">
        <v>1200</v>
      </c>
    </row>
    <row r="30" spans="1:8" x14ac:dyDescent="0.3">
      <c r="A30" s="25">
        <v>552611</v>
      </c>
      <c r="B30" s="25" t="s">
        <v>271</v>
      </c>
      <c r="C30" s="25" t="s">
        <v>272</v>
      </c>
      <c r="D30" s="26" t="s">
        <v>273</v>
      </c>
      <c r="E30" s="25" t="s">
        <v>274</v>
      </c>
      <c r="F30" s="25" t="s">
        <v>275</v>
      </c>
      <c r="G30" s="25" t="s">
        <v>276</v>
      </c>
      <c r="H30" s="27">
        <v>1207</v>
      </c>
    </row>
    <row r="31" spans="1:8" x14ac:dyDescent="0.3">
      <c r="A31" s="25">
        <v>662800</v>
      </c>
      <c r="B31" s="25" t="s">
        <v>336</v>
      </c>
      <c r="C31" s="25" t="s">
        <v>337</v>
      </c>
      <c r="D31" s="26" t="s">
        <v>338</v>
      </c>
      <c r="E31" s="25" t="s">
        <v>339</v>
      </c>
      <c r="F31" s="25" t="s">
        <v>340</v>
      </c>
      <c r="G31" s="25" t="s">
        <v>341</v>
      </c>
      <c r="H31" s="27">
        <v>100</v>
      </c>
    </row>
    <row r="32" spans="1:8" x14ac:dyDescent="0.3">
      <c r="A32" s="25">
        <v>442835</v>
      </c>
      <c r="B32" s="25" t="s">
        <v>217</v>
      </c>
      <c r="C32" s="25" t="s">
        <v>218</v>
      </c>
      <c r="D32" s="26" t="s">
        <v>219</v>
      </c>
      <c r="E32" s="25" t="s">
        <v>220</v>
      </c>
      <c r="F32" s="25" t="s">
        <v>221</v>
      </c>
      <c r="G32" s="25" t="s">
        <v>222</v>
      </c>
      <c r="H32" s="27">
        <v>760</v>
      </c>
    </row>
    <row r="33" spans="1:8" x14ac:dyDescent="0.3">
      <c r="A33" s="25">
        <v>322849</v>
      </c>
      <c r="B33" s="25" t="s">
        <v>148</v>
      </c>
      <c r="C33" s="25" t="s">
        <v>149</v>
      </c>
      <c r="D33" s="26" t="s">
        <v>150</v>
      </c>
      <c r="E33" s="25" t="s">
        <v>151</v>
      </c>
      <c r="F33" s="25" t="s">
        <v>152</v>
      </c>
      <c r="G33" s="25" t="s">
        <v>153</v>
      </c>
      <c r="H33" s="27">
        <v>2800</v>
      </c>
    </row>
    <row r="34" spans="1:8" x14ac:dyDescent="0.3">
      <c r="A34" s="25">
        <v>542856</v>
      </c>
      <c r="B34" s="25" t="s">
        <v>265</v>
      </c>
      <c r="C34" s="25" t="s">
        <v>266</v>
      </c>
      <c r="D34" s="26" t="s">
        <v>267</v>
      </c>
      <c r="E34" s="25" t="s">
        <v>268</v>
      </c>
      <c r="F34" s="25" t="s">
        <v>269</v>
      </c>
      <c r="G34" s="25" t="s">
        <v>270</v>
      </c>
      <c r="H34" s="27">
        <v>125</v>
      </c>
    </row>
    <row r="35" spans="1:8" x14ac:dyDescent="0.3">
      <c r="A35" s="25">
        <v>713339</v>
      </c>
      <c r="B35" s="25" t="s">
        <v>408</v>
      </c>
      <c r="C35" s="25" t="s">
        <v>409</v>
      </c>
      <c r="D35" s="26" t="s">
        <v>410</v>
      </c>
      <c r="E35" s="25" t="s">
        <v>411</v>
      </c>
      <c r="F35" s="25" t="s">
        <v>412</v>
      </c>
      <c r="G35" s="25" t="s">
        <v>413</v>
      </c>
      <c r="H35" s="27">
        <v>404</v>
      </c>
    </row>
    <row r="36" spans="1:8" x14ac:dyDescent="0.3">
      <c r="A36" s="25">
        <v>273428</v>
      </c>
      <c r="B36" s="25" t="s">
        <v>130</v>
      </c>
      <c r="C36" s="25" t="s">
        <v>131</v>
      </c>
      <c r="D36" s="26" t="s">
        <v>132</v>
      </c>
      <c r="E36" s="25" t="s">
        <v>133</v>
      </c>
      <c r="F36" s="25" t="s">
        <v>134</v>
      </c>
      <c r="G36" s="25" t="s">
        <v>135</v>
      </c>
      <c r="H36" s="27">
        <v>300</v>
      </c>
    </row>
    <row r="37" spans="1:8" x14ac:dyDescent="0.3">
      <c r="A37" s="25">
        <v>703430</v>
      </c>
      <c r="B37" s="25" t="s">
        <v>396</v>
      </c>
      <c r="C37" s="25" t="s">
        <v>397</v>
      </c>
      <c r="D37" s="26" t="s">
        <v>398</v>
      </c>
      <c r="E37" s="25" t="s">
        <v>399</v>
      </c>
      <c r="F37" s="25" t="s">
        <v>400</v>
      </c>
      <c r="G37" s="25" t="s">
        <v>401</v>
      </c>
      <c r="H37" s="27">
        <v>195</v>
      </c>
    </row>
    <row r="38" spans="1:8" x14ac:dyDescent="0.3">
      <c r="A38" s="25">
        <v>453479</v>
      </c>
      <c r="B38" s="25" t="s">
        <v>235</v>
      </c>
      <c r="C38" s="25" t="s">
        <v>236</v>
      </c>
      <c r="D38" s="26" t="s">
        <v>237</v>
      </c>
      <c r="E38" s="25" t="s">
        <v>238</v>
      </c>
      <c r="F38" s="25" t="s">
        <v>239</v>
      </c>
      <c r="G38" s="25" t="s">
        <v>240</v>
      </c>
      <c r="H38" s="27">
        <v>330</v>
      </c>
    </row>
    <row r="39" spans="1:8" x14ac:dyDescent="0.3">
      <c r="A39" s="25">
        <v>673528</v>
      </c>
      <c r="B39" s="25" t="s">
        <v>354</v>
      </c>
      <c r="C39" s="25" t="s">
        <v>355</v>
      </c>
      <c r="D39" s="26" t="s">
        <v>356</v>
      </c>
      <c r="E39" s="25" t="s">
        <v>357</v>
      </c>
      <c r="F39" s="25" t="s">
        <v>358</v>
      </c>
      <c r="G39" s="25" t="s">
        <v>359</v>
      </c>
      <c r="H39" s="27">
        <v>16</v>
      </c>
    </row>
    <row r="40" spans="1:8" x14ac:dyDescent="0.3">
      <c r="A40" s="25">
        <v>133549</v>
      </c>
      <c r="B40" s="25" t="s">
        <v>70</v>
      </c>
      <c r="C40" s="25" t="s">
        <v>71</v>
      </c>
      <c r="D40" s="26" t="s">
        <v>72</v>
      </c>
      <c r="E40" s="25" t="s">
        <v>73</v>
      </c>
      <c r="F40" s="25" t="s">
        <v>74</v>
      </c>
      <c r="G40" s="25" t="s">
        <v>75</v>
      </c>
      <c r="H40" s="27">
        <v>1100</v>
      </c>
    </row>
    <row r="41" spans="1:8" x14ac:dyDescent="0.3">
      <c r="A41" s="25">
        <v>673822</v>
      </c>
      <c r="B41" s="25" t="s">
        <v>360</v>
      </c>
      <c r="C41" s="25" t="s">
        <v>361</v>
      </c>
      <c r="D41" s="26" t="s">
        <v>362</v>
      </c>
      <c r="E41" s="25" t="s">
        <v>363</v>
      </c>
      <c r="F41" s="25" t="s">
        <v>364</v>
      </c>
      <c r="G41" s="25" t="s">
        <v>365</v>
      </c>
      <c r="H41" s="27">
        <v>300</v>
      </c>
    </row>
    <row r="42" spans="1:8" x14ac:dyDescent="0.3">
      <c r="A42" s="25">
        <v>103899</v>
      </c>
      <c r="B42" s="25" t="s">
        <v>64</v>
      </c>
      <c r="C42" s="25" t="s">
        <v>65</v>
      </c>
      <c r="D42" s="26" t="s">
        <v>66</v>
      </c>
      <c r="E42" s="25" t="s">
        <v>67</v>
      </c>
      <c r="F42" s="25" t="s">
        <v>68</v>
      </c>
      <c r="G42" s="25" t="s">
        <v>69</v>
      </c>
      <c r="H42" s="27">
        <v>400</v>
      </c>
    </row>
    <row r="43" spans="1:8" x14ac:dyDescent="0.3">
      <c r="A43" s="25">
        <v>673925</v>
      </c>
      <c r="B43" s="25" t="s">
        <v>366</v>
      </c>
      <c r="C43" s="25" t="s">
        <v>367</v>
      </c>
      <c r="D43" s="26" t="s">
        <v>368</v>
      </c>
      <c r="E43" s="25" t="s">
        <v>369</v>
      </c>
      <c r="F43" s="25" t="s">
        <v>370</v>
      </c>
      <c r="G43" s="25" t="s">
        <v>371</v>
      </c>
      <c r="H43" s="27">
        <v>156</v>
      </c>
    </row>
    <row r="44" spans="1:8" x14ac:dyDescent="0.3">
      <c r="A44" s="25">
        <v>683955</v>
      </c>
      <c r="B44" s="25" t="s">
        <v>378</v>
      </c>
      <c r="C44" s="25" t="s">
        <v>379</v>
      </c>
      <c r="D44" s="26" t="s">
        <v>380</v>
      </c>
      <c r="E44" s="25" t="s">
        <v>381</v>
      </c>
      <c r="F44" s="25" t="s">
        <v>382</v>
      </c>
      <c r="G44" s="25" t="s">
        <v>383</v>
      </c>
      <c r="H44" s="27">
        <v>728</v>
      </c>
    </row>
    <row r="45" spans="1:8" x14ac:dyDescent="0.3">
      <c r="A45" s="25">
        <v>402177</v>
      </c>
      <c r="B45" s="25" t="s">
        <v>181</v>
      </c>
      <c r="C45" s="25" t="s">
        <v>182</v>
      </c>
      <c r="D45" s="26" t="s">
        <v>183</v>
      </c>
      <c r="E45" s="25" t="s">
        <v>184</v>
      </c>
      <c r="F45" s="25" t="s">
        <v>185</v>
      </c>
      <c r="G45" s="25" t="s">
        <v>186</v>
      </c>
      <c r="H45" s="27">
        <v>30</v>
      </c>
    </row>
    <row r="46" spans="1:8" x14ac:dyDescent="0.3">
      <c r="A46" s="25">
        <v>203983</v>
      </c>
      <c r="B46" s="25" t="s">
        <v>100</v>
      </c>
      <c r="C46" s="25" t="s">
        <v>101</v>
      </c>
      <c r="D46" s="26" t="s">
        <v>102</v>
      </c>
      <c r="E46" s="25" t="s">
        <v>103</v>
      </c>
      <c r="F46" s="25" t="s">
        <v>104</v>
      </c>
      <c r="G46" s="25" t="s">
        <v>105</v>
      </c>
      <c r="H46" s="27">
        <v>1490</v>
      </c>
    </row>
    <row r="47" spans="1:8" x14ac:dyDescent="0.3">
      <c r="A47" s="25">
        <v>413990</v>
      </c>
      <c r="B47" s="25" t="s">
        <v>193</v>
      </c>
      <c r="C47" s="25" t="s">
        <v>194</v>
      </c>
      <c r="D47" s="26" t="s">
        <v>195</v>
      </c>
      <c r="E47" s="25" t="s">
        <v>196</v>
      </c>
      <c r="F47" s="25" t="s">
        <v>197</v>
      </c>
      <c r="G47" s="25" t="s">
        <v>198</v>
      </c>
      <c r="H47" s="27">
        <v>175</v>
      </c>
    </row>
    <row r="48" spans="1:8" x14ac:dyDescent="0.3">
      <c r="A48" s="25">
        <v>324095</v>
      </c>
      <c r="B48" s="25" t="s">
        <v>154</v>
      </c>
      <c r="C48" s="25" t="s">
        <v>155</v>
      </c>
      <c r="D48" s="26" t="s">
        <v>156</v>
      </c>
      <c r="E48" s="25" t="s">
        <v>157</v>
      </c>
      <c r="F48" s="25" t="s">
        <v>158</v>
      </c>
      <c r="G48" s="25" t="s">
        <v>159</v>
      </c>
      <c r="H48" s="27">
        <v>1500</v>
      </c>
    </row>
    <row r="49" spans="1:8" x14ac:dyDescent="0.3">
      <c r="A49" s="25">
        <v>134144</v>
      </c>
      <c r="B49" s="25" t="s">
        <v>76</v>
      </c>
      <c r="C49" s="25" t="s">
        <v>77</v>
      </c>
      <c r="D49" s="26" t="s">
        <v>78</v>
      </c>
      <c r="E49" s="25" t="s">
        <v>79</v>
      </c>
      <c r="F49" s="25" t="s">
        <v>80</v>
      </c>
      <c r="G49" s="25" t="s">
        <v>81</v>
      </c>
      <c r="H49" s="27">
        <v>1700</v>
      </c>
    </row>
    <row r="50" spans="1:8" x14ac:dyDescent="0.3">
      <c r="A50" s="25">
        <v>614186</v>
      </c>
      <c r="B50" s="25" t="s">
        <v>313</v>
      </c>
      <c r="C50" s="25" t="s">
        <v>314</v>
      </c>
      <c r="D50" s="26" t="s">
        <v>315</v>
      </c>
      <c r="E50" s="25" t="s">
        <v>316</v>
      </c>
      <c r="F50" s="25" t="s">
        <v>317</v>
      </c>
      <c r="G50" s="25" t="s">
        <v>318</v>
      </c>
      <c r="H50" s="27">
        <v>78</v>
      </c>
    </row>
    <row r="51" spans="1:8" x14ac:dyDescent="0.3">
      <c r="A51" s="25">
        <v>497241</v>
      </c>
      <c r="B51" s="25" t="s">
        <v>247</v>
      </c>
      <c r="C51" s="25" t="s">
        <v>248</v>
      </c>
      <c r="D51" s="26" t="s">
        <v>249</v>
      </c>
      <c r="E51" s="25" t="s">
        <v>250</v>
      </c>
      <c r="F51" s="25" t="s">
        <v>251</v>
      </c>
      <c r="G51" s="25" t="s">
        <v>252</v>
      </c>
      <c r="H51" s="27">
        <v>300</v>
      </c>
    </row>
    <row r="52" spans="1:8" x14ac:dyDescent="0.3">
      <c r="A52" s="25">
        <v>564753</v>
      </c>
      <c r="B52" s="25" t="s">
        <v>277</v>
      </c>
      <c r="C52" s="25" t="s">
        <v>278</v>
      </c>
      <c r="D52" s="26" t="s">
        <v>279</v>
      </c>
      <c r="E52" s="25" t="s">
        <v>280</v>
      </c>
      <c r="F52" s="25" t="s">
        <v>281</v>
      </c>
      <c r="G52" s="25" t="s">
        <v>282</v>
      </c>
      <c r="H52" s="27">
        <v>590</v>
      </c>
    </row>
    <row r="53" spans="1:8" x14ac:dyDescent="0.3">
      <c r="A53" s="25">
        <v>204872</v>
      </c>
      <c r="B53" s="25" t="s">
        <v>106</v>
      </c>
      <c r="C53" s="25" t="s">
        <v>107</v>
      </c>
      <c r="D53" s="26" t="s">
        <v>108</v>
      </c>
      <c r="E53" s="25" t="s">
        <v>109</v>
      </c>
      <c r="F53" s="25" t="s">
        <v>110</v>
      </c>
      <c r="G53" s="25" t="s">
        <v>111</v>
      </c>
      <c r="H53" s="27">
        <v>590</v>
      </c>
    </row>
    <row r="54" spans="1:8" x14ac:dyDescent="0.3">
      <c r="A54" s="25">
        <v>565523</v>
      </c>
      <c r="B54" s="25" t="s">
        <v>283</v>
      </c>
      <c r="C54" s="25" t="s">
        <v>284</v>
      </c>
      <c r="D54" s="26" t="s">
        <v>285</v>
      </c>
      <c r="E54" s="25" t="s">
        <v>286</v>
      </c>
      <c r="F54" s="25" t="s">
        <v>287</v>
      </c>
      <c r="G54" s="25" t="s">
        <v>288</v>
      </c>
      <c r="H54" s="27">
        <v>200</v>
      </c>
    </row>
    <row r="55" spans="1:8" x14ac:dyDescent="0.3">
      <c r="A55" s="25">
        <v>595278</v>
      </c>
      <c r="B55" s="25" t="s">
        <v>289</v>
      </c>
      <c r="C55" s="25" t="s">
        <v>290</v>
      </c>
      <c r="D55" s="26" t="s">
        <v>291</v>
      </c>
      <c r="E55" s="25" t="s">
        <v>292</v>
      </c>
      <c r="F55" s="25" t="s">
        <v>293</v>
      </c>
      <c r="G55" s="25" t="s">
        <v>294</v>
      </c>
      <c r="H55" s="27">
        <v>405</v>
      </c>
    </row>
    <row r="56" spans="1:8" x14ac:dyDescent="0.3">
      <c r="A56" s="25">
        <v>415460</v>
      </c>
      <c r="B56" s="25" t="s">
        <v>199</v>
      </c>
      <c r="C56" s="25" t="s">
        <v>200</v>
      </c>
      <c r="D56" s="26" t="s">
        <v>201</v>
      </c>
      <c r="E56" s="25" t="s">
        <v>202</v>
      </c>
      <c r="F56" s="25" t="s">
        <v>203</v>
      </c>
      <c r="G56" s="25" t="s">
        <v>204</v>
      </c>
      <c r="H56" s="27">
        <v>300</v>
      </c>
    </row>
    <row r="57" spans="1:8" x14ac:dyDescent="0.3">
      <c r="A57" s="25">
        <v>449657</v>
      </c>
      <c r="B57" s="25" t="s">
        <v>223</v>
      </c>
      <c r="C57" s="25" t="s">
        <v>224</v>
      </c>
      <c r="D57" s="26" t="s">
        <v>225</v>
      </c>
      <c r="E57" s="25" t="s">
        <v>226</v>
      </c>
      <c r="F57" s="25" t="s">
        <v>227</v>
      </c>
      <c r="G57" s="25" t="s">
        <v>228</v>
      </c>
      <c r="H57" s="27">
        <v>72</v>
      </c>
    </row>
    <row r="58" spans="1:8" x14ac:dyDescent="0.3">
      <c r="A58" s="25">
        <v>707457</v>
      </c>
      <c r="B58" s="25" t="s">
        <v>402</v>
      </c>
      <c r="C58" s="25" t="s">
        <v>403</v>
      </c>
      <c r="D58" s="26" t="s">
        <v>404</v>
      </c>
      <c r="E58" s="25" t="s">
        <v>405</v>
      </c>
      <c r="F58" s="25" t="s">
        <v>406</v>
      </c>
      <c r="G58" s="25" t="s">
        <v>407</v>
      </c>
      <c r="H58" s="27">
        <v>45</v>
      </c>
    </row>
    <row r="59" spans="1:8" x14ac:dyDescent="0.3">
      <c r="A59" s="25">
        <v>207698</v>
      </c>
      <c r="B59" s="25" t="s">
        <v>112</v>
      </c>
      <c r="C59" s="25" t="s">
        <v>113</v>
      </c>
      <c r="D59" s="26" t="s">
        <v>114</v>
      </c>
      <c r="E59" s="25" t="s">
        <v>115</v>
      </c>
      <c r="F59" s="25" t="s">
        <v>116</v>
      </c>
      <c r="G59" s="25" t="s">
        <v>117</v>
      </c>
      <c r="H59" s="27">
        <v>175</v>
      </c>
    </row>
    <row r="60" spans="1:8" x14ac:dyDescent="0.3">
      <c r="A60" s="25">
        <v>95593</v>
      </c>
      <c r="B60" s="25" t="s">
        <v>46</v>
      </c>
      <c r="C60" s="25" t="s">
        <v>47</v>
      </c>
      <c r="D60" s="26" t="s">
        <v>48</v>
      </c>
      <c r="E60" s="25" t="s">
        <v>49</v>
      </c>
      <c r="F60" s="25" t="s">
        <v>50</v>
      </c>
      <c r="G60" s="25" t="s">
        <v>51</v>
      </c>
      <c r="H60" s="27">
        <v>904</v>
      </c>
    </row>
    <row r="61" spans="1:8" x14ac:dyDescent="0.3">
      <c r="A61" s="25">
        <v>415747</v>
      </c>
      <c r="B61" s="25" t="s">
        <v>205</v>
      </c>
      <c r="C61" s="25" t="s">
        <v>206</v>
      </c>
      <c r="D61" s="26" t="s">
        <v>207</v>
      </c>
      <c r="E61" s="25" t="s">
        <v>208</v>
      </c>
      <c r="F61" s="25" t="s">
        <v>209</v>
      </c>
      <c r="G61" s="25" t="s">
        <v>210</v>
      </c>
      <c r="H61" s="27">
        <v>1500</v>
      </c>
    </row>
    <row r="62" spans="1:8" x14ac:dyDescent="0.3">
      <c r="A62" s="25">
        <v>516113</v>
      </c>
      <c r="B62" s="25" t="s">
        <v>259</v>
      </c>
      <c r="C62" s="25" t="s">
        <v>260</v>
      </c>
      <c r="D62" s="26" t="s">
        <v>261</v>
      </c>
      <c r="E62" s="25" t="s">
        <v>262</v>
      </c>
      <c r="F62" s="25" t="s">
        <v>263</v>
      </c>
      <c r="G62" s="25" t="s">
        <v>264</v>
      </c>
      <c r="H62" s="27">
        <v>260</v>
      </c>
    </row>
    <row r="63" spans="1:8" x14ac:dyDescent="0.3">
      <c r="A63" s="25">
        <v>676174</v>
      </c>
      <c r="B63" s="25" t="s">
        <v>372</v>
      </c>
      <c r="C63" s="25" t="s">
        <v>373</v>
      </c>
      <c r="D63" s="26" t="s">
        <v>374</v>
      </c>
      <c r="E63" s="25" t="s">
        <v>375</v>
      </c>
      <c r="F63" s="25" t="s">
        <v>376</v>
      </c>
      <c r="G63" s="25" t="s">
        <v>377</v>
      </c>
      <c r="H63" s="27">
        <v>1950</v>
      </c>
    </row>
    <row r="64" spans="1:8" x14ac:dyDescent="0.3">
      <c r="A64" s="25">
        <v>686195</v>
      </c>
      <c r="B64" s="25" t="s">
        <v>384</v>
      </c>
      <c r="C64" s="25" t="s">
        <v>385</v>
      </c>
      <c r="D64" s="26" t="s">
        <v>386</v>
      </c>
      <c r="E64" s="25" t="s">
        <v>387</v>
      </c>
      <c r="F64" s="25" t="s">
        <v>388</v>
      </c>
      <c r="G64" s="25" t="s">
        <v>389</v>
      </c>
      <c r="H64" s="27">
        <v>120</v>
      </c>
    </row>
    <row r="65" spans="1:8" x14ac:dyDescent="0.3">
      <c r="A65" s="25">
        <v>376223</v>
      </c>
      <c r="B65" s="25" t="s">
        <v>163</v>
      </c>
      <c r="C65" s="25" t="s">
        <v>164</v>
      </c>
      <c r="D65" s="26" t="s">
        <v>165</v>
      </c>
      <c r="E65" s="25" t="s">
        <v>166</v>
      </c>
      <c r="F65" s="25" t="s">
        <v>167</v>
      </c>
      <c r="G65" s="25" t="s">
        <v>168</v>
      </c>
      <c r="H65" s="27">
        <v>2000</v>
      </c>
    </row>
    <row r="66" spans="1:8" x14ac:dyDescent="0.3">
      <c r="A66" s="25">
        <v>666307</v>
      </c>
      <c r="B66" s="25" t="s">
        <v>342</v>
      </c>
      <c r="C66" s="25" t="s">
        <v>343</v>
      </c>
      <c r="D66" s="26" t="s">
        <v>344</v>
      </c>
      <c r="E66" s="25" t="s">
        <v>345</v>
      </c>
      <c r="F66" s="25" t="s">
        <v>346</v>
      </c>
      <c r="G66" s="25" t="s">
        <v>347</v>
      </c>
      <c r="H66" s="27">
        <v>135</v>
      </c>
    </row>
    <row r="67" spans="1:8" x14ac:dyDescent="0.3">
      <c r="A67" s="25">
        <v>326370</v>
      </c>
      <c r="B67" s="25" t="s">
        <v>160</v>
      </c>
      <c r="C67" s="25" t="s">
        <v>137</v>
      </c>
      <c r="D67" s="26" t="s">
        <v>138</v>
      </c>
      <c r="E67" s="25" t="s">
        <v>139</v>
      </c>
      <c r="F67" s="25" t="s">
        <v>161</v>
      </c>
      <c r="G67" s="25" t="s">
        <v>162</v>
      </c>
      <c r="H67" s="27">
        <v>300</v>
      </c>
    </row>
    <row r="68" spans="1:8" x14ac:dyDescent="0.3">
      <c r="A68" s="25">
        <v>626321</v>
      </c>
      <c r="B68" s="25" t="s">
        <v>324</v>
      </c>
      <c r="C68" s="25" t="s">
        <v>325</v>
      </c>
      <c r="D68" s="26" t="s">
        <v>326</v>
      </c>
      <c r="E68" s="25" t="s">
        <v>327</v>
      </c>
      <c r="F68" s="25" t="s">
        <v>328</v>
      </c>
      <c r="G68" s="25" t="s">
        <v>329</v>
      </c>
      <c r="H68" s="27">
        <v>25</v>
      </c>
    </row>
    <row r="69" spans="1:8" x14ac:dyDescent="0.3">
      <c r="A69" s="25">
        <v>396335</v>
      </c>
      <c r="B69" s="25" t="s">
        <v>169</v>
      </c>
      <c r="C69" s="25" t="s">
        <v>170</v>
      </c>
      <c r="D69" s="26" t="s">
        <v>171</v>
      </c>
      <c r="E69" s="25" t="s">
        <v>172</v>
      </c>
      <c r="F69" s="25" t="s">
        <v>173</v>
      </c>
      <c r="G69" s="25" t="s">
        <v>174</v>
      </c>
      <c r="H69" s="27">
        <v>500</v>
      </c>
    </row>
    <row r="70" spans="1:8" x14ac:dyDescent="0.3">
      <c r="A70" s="25">
        <v>686384</v>
      </c>
      <c r="B70" s="25" t="s">
        <v>390</v>
      </c>
      <c r="C70" s="25" t="s">
        <v>391</v>
      </c>
      <c r="D70" s="26" t="s">
        <v>392</v>
      </c>
      <c r="E70" s="25" t="s">
        <v>393</v>
      </c>
      <c r="F70" s="25" t="s">
        <v>394</v>
      </c>
      <c r="G70" s="25" t="s">
        <v>395</v>
      </c>
      <c r="H70" s="27">
        <v>200</v>
      </c>
    </row>
    <row r="71" spans="1:8" x14ac:dyDescent="0.3">
      <c r="A71" s="25">
        <v>616426</v>
      </c>
      <c r="B71" s="25" t="s">
        <v>319</v>
      </c>
      <c r="C71" s="25" t="s">
        <v>296</v>
      </c>
      <c r="D71" s="26" t="s">
        <v>320</v>
      </c>
      <c r="E71" s="25" t="s">
        <v>321</v>
      </c>
      <c r="F71" s="25" t="s">
        <v>322</v>
      </c>
      <c r="G71" s="25" t="s">
        <v>323</v>
      </c>
      <c r="H71" s="27">
        <v>260</v>
      </c>
    </row>
    <row r="72" spans="1:8" x14ac:dyDescent="0.3">
      <c r="A72" s="25">
        <v>716685</v>
      </c>
      <c r="B72" s="25" t="s">
        <v>414</v>
      </c>
      <c r="C72" s="25" t="s">
        <v>415</v>
      </c>
      <c r="D72" s="26" t="s">
        <v>416</v>
      </c>
      <c r="E72" s="25" t="s">
        <v>417</v>
      </c>
      <c r="F72" s="25" t="s">
        <v>418</v>
      </c>
      <c r="G72" s="25" t="s">
        <v>419</v>
      </c>
      <c r="H72" s="27">
        <v>1000</v>
      </c>
    </row>
    <row r="73" spans="1:8" x14ac:dyDescent="0.3">
      <c r="A73" s="25"/>
      <c r="B73" s="25"/>
      <c r="C73" s="25"/>
      <c r="D73" s="26"/>
      <c r="E73" s="25"/>
      <c r="F73" s="25"/>
      <c r="G73" s="25"/>
      <c r="H73" s="27"/>
    </row>
    <row r="74" spans="1:8" x14ac:dyDescent="0.3">
      <c r="A74" s="25"/>
      <c r="B74" s="25"/>
      <c r="C74" s="25"/>
      <c r="D74" s="26"/>
      <c r="E74" s="25"/>
      <c r="F74" s="25"/>
      <c r="G74" s="25"/>
      <c r="H74" s="27"/>
    </row>
    <row r="75" spans="1:8" x14ac:dyDescent="0.3">
      <c r="G75" s="28" t="s">
        <v>21</v>
      </c>
      <c r="H75" s="29">
        <f>SUM(H7:H74)</f>
        <v>41054</v>
      </c>
    </row>
    <row r="76" spans="1:8" x14ac:dyDescent="0.3">
      <c r="H76" s="29"/>
    </row>
    <row r="77" spans="1:8" x14ac:dyDescent="0.3">
      <c r="H77" s="29"/>
    </row>
    <row r="79" spans="1:8" x14ac:dyDescent="0.3">
      <c r="A79" s="30" t="s">
        <v>420</v>
      </c>
      <c r="G79" s="6" t="s">
        <v>19</v>
      </c>
      <c r="H79" s="16">
        <f>SUM(H75:H78)</f>
        <v>41054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19"/>
  <sheetViews>
    <sheetView workbookViewId="0"/>
  </sheetViews>
  <sheetFormatPr defaultColWidth="9.1796875" defaultRowHeight="14" x14ac:dyDescent="0.3"/>
  <cols>
    <col min="1" max="1" width="27" style="4" customWidth="1"/>
    <col min="2" max="2" width="13.1796875" style="4" customWidth="1"/>
    <col min="3" max="3" width="17" style="4" customWidth="1"/>
    <col min="4" max="4" width="16.1796875" style="4" customWidth="1"/>
    <col min="5" max="5" width="14.1796875" style="4" customWidth="1"/>
    <col min="6" max="6" width="17.1796875" style="4" customWidth="1"/>
    <col min="7" max="16384" width="9.1796875" style="4"/>
  </cols>
  <sheetData>
    <row r="1" spans="1:6" ht="17.5" x14ac:dyDescent="0.35">
      <c r="A1" s="3" t="s">
        <v>22</v>
      </c>
      <c r="D1" s="5"/>
    </row>
    <row r="2" spans="1:6" x14ac:dyDescent="0.3">
      <c r="A2" s="6" t="s">
        <v>6</v>
      </c>
      <c r="B2" s="20" t="s">
        <v>25</v>
      </c>
      <c r="D2" s="5"/>
    </row>
    <row r="3" spans="1:6" x14ac:dyDescent="0.3">
      <c r="A3" s="6" t="s">
        <v>7</v>
      </c>
      <c r="B3" s="20" t="s">
        <v>26</v>
      </c>
      <c r="C3" s="1"/>
    </row>
    <row r="4" spans="1:6" x14ac:dyDescent="0.3">
      <c r="A4" s="6" t="s">
        <v>8</v>
      </c>
      <c r="B4" s="5">
        <v>110601</v>
      </c>
      <c r="C4" s="1"/>
      <c r="D4" s="5"/>
    </row>
    <row r="5" spans="1:6" x14ac:dyDescent="0.3">
      <c r="A5" s="6"/>
      <c r="B5" s="5"/>
      <c r="C5" s="1"/>
      <c r="D5" s="5"/>
    </row>
    <row r="6" spans="1:6" x14ac:dyDescent="0.3">
      <c r="A6" s="6" t="s">
        <v>10</v>
      </c>
      <c r="D6" s="5"/>
    </row>
    <row r="7" spans="1:6" ht="28" x14ac:dyDescent="0.3">
      <c r="A7" s="7" t="s">
        <v>9</v>
      </c>
      <c r="B7" s="8" t="s">
        <v>13</v>
      </c>
      <c r="C7" s="9" t="s">
        <v>5</v>
      </c>
      <c r="D7" s="7" t="s">
        <v>24</v>
      </c>
      <c r="E7" s="7" t="s">
        <v>11</v>
      </c>
      <c r="F7" s="10"/>
    </row>
    <row r="8" spans="1:6" x14ac:dyDescent="0.3">
      <c r="A8" s="12">
        <v>5000837820</v>
      </c>
      <c r="B8" s="12">
        <v>100</v>
      </c>
      <c r="C8" s="13">
        <v>45260</v>
      </c>
      <c r="D8" s="11">
        <v>19800</v>
      </c>
      <c r="E8" s="12" t="s">
        <v>12</v>
      </c>
    </row>
    <row r="9" spans="1:6" x14ac:dyDescent="0.3">
      <c r="A9" s="12"/>
      <c r="B9" s="12"/>
      <c r="C9" s="13"/>
      <c r="D9" s="11"/>
      <c r="E9" s="12" t="s">
        <v>12</v>
      </c>
    </row>
    <row r="10" spans="1:6" x14ac:dyDescent="0.3">
      <c r="A10" s="12"/>
      <c r="B10" s="12"/>
      <c r="C10" s="13"/>
      <c r="D10" s="11"/>
      <c r="E10" s="12" t="s">
        <v>12</v>
      </c>
    </row>
    <row r="11" spans="1:6" x14ac:dyDescent="0.3">
      <c r="A11" s="12"/>
      <c r="B11" s="12"/>
      <c r="C11" s="13"/>
      <c r="D11" s="11"/>
      <c r="E11" s="12" t="s">
        <v>12</v>
      </c>
    </row>
    <row r="12" spans="1:6" x14ac:dyDescent="0.3">
      <c r="C12" s="2"/>
      <c r="D12" s="14"/>
    </row>
    <row r="13" spans="1:6" x14ac:dyDescent="0.3">
      <c r="C13" s="15" t="s">
        <v>18</v>
      </c>
      <c r="D13" s="16">
        <f>SUM(D8:D11)</f>
        <v>19800</v>
      </c>
      <c r="E13" s="4" t="s">
        <v>12</v>
      </c>
    </row>
    <row r="15" spans="1:6" x14ac:dyDescent="0.3">
      <c r="C15" s="17" t="s">
        <v>23</v>
      </c>
      <c r="D15" s="18">
        <v>26000</v>
      </c>
      <c r="E15" s="4" t="s">
        <v>12</v>
      </c>
    </row>
    <row r="17" spans="1:4" x14ac:dyDescent="0.3">
      <c r="C17" s="17" t="s">
        <v>17</v>
      </c>
      <c r="D17" s="16">
        <f>D13+D15</f>
        <v>45800</v>
      </c>
    </row>
    <row r="19" spans="1:4" x14ac:dyDescent="0.3">
      <c r="A19" s="4" t="s">
        <v>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Highliner 110601 Fish Direct Diversion Commitments for School Year 2023-24</dc:title>
  <dc:creator>Paella, Laura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2023-04-27T15:52:14Z</dcterms:modified>
</cp:coreProperties>
</file>