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widpiprd-my.sharepoint.com/personal/antonio_ante_dpi_wi_gov/Documents/HTML Backup/Revisions 23-24/Direct Diversion/Commitments SY 23-24/"/>
    </mc:Choice>
  </mc:AlternateContent>
  <xr:revisionPtr revIDLastSave="0" documentId="8_{E141816F-B88E-48F9-8D9A-B4AA09E942D6}" xr6:coauthVersionLast="47" xr6:coauthVersionMax="47" xr10:uidLastSave="{00000000-0000-0000-0000-000000000000}"/>
  <bookViews>
    <workbookView xWindow="-25320" yWindow="225" windowWidth="25440" windowHeight="15390" xr2:uid="{00000000-000D-0000-FFFF-FFFF00000000}"/>
  </bookViews>
  <sheets>
    <sheet name="WI SFAs Pound Commitment" sheetId="1" r:id="rId1"/>
    <sheet name="Source for Pound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6" i="1" l="1"/>
  <c r="H60" i="1" s="1"/>
  <c r="H4" i="1" s="1"/>
  <c r="D12" i="2"/>
  <c r="D16" i="2" s="1"/>
</calcChain>
</file>

<file path=xl/sharedStrings.xml><?xml version="1.0" encoding="utf-8"?>
<sst xmlns="http://schemas.openxmlformats.org/spreadsheetml/2006/main" count="321" uniqueCount="310">
  <si>
    <t>Contact</t>
  </si>
  <si>
    <t>Email</t>
  </si>
  <si>
    <t>Phone</t>
  </si>
  <si>
    <t>Address</t>
  </si>
  <si>
    <t>City, State Zip</t>
  </si>
  <si>
    <t>Delivery Period</t>
  </si>
  <si>
    <t>Vendor:</t>
  </si>
  <si>
    <t>Product:</t>
  </si>
  <si>
    <t>Product Code</t>
  </si>
  <si>
    <t>WBSCM Sales Order Number</t>
  </si>
  <si>
    <t>Trucks Ordered</t>
  </si>
  <si>
    <t>Unit</t>
  </si>
  <si>
    <t>LB</t>
  </si>
  <si>
    <t>SO Item #</t>
  </si>
  <si>
    <t>SFA Agency Code</t>
  </si>
  <si>
    <t>SFA Agency Name</t>
  </si>
  <si>
    <t>Qty Pounds</t>
  </si>
  <si>
    <t>Total Pounds</t>
  </si>
  <si>
    <t>Total Direct Diversion Pounds Ordered</t>
  </si>
  <si>
    <t>Total pounds needed</t>
  </si>
  <si>
    <t>Wisconsin SY 2023-24 Commitments</t>
  </si>
  <si>
    <t>Direct Diversion Total</t>
  </si>
  <si>
    <t>Wisconsin SY 2023-24 Source for Pounds</t>
  </si>
  <si>
    <t>Estimated Transfer from State WI Donated Food Account</t>
  </si>
  <si>
    <t>Pounds ordered for SY 2023-24</t>
  </si>
  <si>
    <t>IDAHOAN FOODS</t>
  </si>
  <si>
    <t>POTATO FOR PROCESS INTO DEHY PRD-BULK</t>
  </si>
  <si>
    <t xml:space="preserve">Note: We are projecting 147,000 lbs. available from the sweep pounds on June 30th.  If the sweep does not meet this need, we will order a truck. </t>
  </si>
  <si>
    <t>Chetek-Weyerhaeuser Area School District (31080)</t>
  </si>
  <si>
    <t>Sandra Stevens</t>
  </si>
  <si>
    <t>sstevens@cwasd.k12.wi.us</t>
  </si>
  <si>
    <t>(715) 924-3136</t>
  </si>
  <si>
    <t>1001 Knapp Street</t>
  </si>
  <si>
    <t>Chetek,WI 54728</t>
  </si>
  <si>
    <t>Rice Lake Area School District (34802)</t>
  </si>
  <si>
    <t>Callie Hackel</t>
  </si>
  <si>
    <t>hackelc@ricelake.k12.wi.us</t>
  </si>
  <si>
    <t>(715) 234-2181</t>
  </si>
  <si>
    <t>700 Augusta St</t>
  </si>
  <si>
    <t>Rice Lake,WI 54868</t>
  </si>
  <si>
    <t>Ashwaubenon School District (50182)</t>
  </si>
  <si>
    <t>Keith Lucius</t>
  </si>
  <si>
    <t>klucius@ashwaubenonk12.org</t>
  </si>
  <si>
    <t>(920) 492-2905</t>
  </si>
  <si>
    <t>1055 Griffiths Lane</t>
  </si>
  <si>
    <t>Green Bay,WI 54304</t>
  </si>
  <si>
    <t>Wrightstown Community School District (56734)</t>
  </si>
  <si>
    <t>Katie Oskey</t>
  </si>
  <si>
    <t>oskey@wrightstown.k12.wi.us</t>
  </si>
  <si>
    <t>(920) 532-0525</t>
  </si>
  <si>
    <t>351 High St</t>
  </si>
  <si>
    <t>Wrightstown,WI 54180</t>
  </si>
  <si>
    <t>Grantsburg School District (72233)</t>
  </si>
  <si>
    <t>Lara Lerud</t>
  </si>
  <si>
    <t>lleru@grantsburg.k12.wi.us</t>
  </si>
  <si>
    <t>(715) 463-4745</t>
  </si>
  <si>
    <t>480 East James Avenue</t>
  </si>
  <si>
    <t>Grantsburg,WI 54840</t>
  </si>
  <si>
    <t>Brillion School District (80658)</t>
  </si>
  <si>
    <t>Jody Schwarz</t>
  </si>
  <si>
    <t>jschwarz@brillionsd.org</t>
  </si>
  <si>
    <t>(920) 524-2508</t>
  </si>
  <si>
    <t>315 South Main Street</t>
  </si>
  <si>
    <t>Brillion,WI 54110</t>
  </si>
  <si>
    <t>Chippewa Falls School District (91092)</t>
  </si>
  <si>
    <t>Susan Lang</t>
  </si>
  <si>
    <t>langsr@chipfalls.org</t>
  </si>
  <si>
    <t>(715) 726-2790</t>
  </si>
  <si>
    <t>1130 Miles St.</t>
  </si>
  <si>
    <t>Chippewa Falls,WI 54729</t>
  </si>
  <si>
    <t>Stanley-Boyd School District (95593)</t>
  </si>
  <si>
    <t>Jeff Koenig</t>
  </si>
  <si>
    <t>jkoenig@s-bschools.org</t>
  </si>
  <si>
    <t>(715) 644-5534</t>
  </si>
  <si>
    <t>507 E 1st Ave</t>
  </si>
  <si>
    <t>Stanley,WI 54768</t>
  </si>
  <si>
    <t>Greenwood School District (102394)</t>
  </si>
  <si>
    <t>Joe Green</t>
  </si>
  <si>
    <t>jogreen@greenwood.k12.wi.us</t>
  </si>
  <si>
    <t>(715) 267-6101</t>
  </si>
  <si>
    <t>306 West Central Avenue</t>
  </si>
  <si>
    <t>Greenwood,WI 54437</t>
  </si>
  <si>
    <t>Cambridge School District (130896)</t>
  </si>
  <si>
    <t>Janice Murray</t>
  </si>
  <si>
    <t>jmurray@cambridge.k12.wi.us</t>
  </si>
  <si>
    <t>(608) 423-9727</t>
  </si>
  <si>
    <t>403 Blue Jay Way</t>
  </si>
  <si>
    <t>Cambridge,WI 53523</t>
  </si>
  <si>
    <t>Monona Grove School District (133675)</t>
  </si>
  <si>
    <t>Maggie Sanna</t>
  </si>
  <si>
    <t>margaret.sanna@mgschools.net</t>
  </si>
  <si>
    <t>(608) 316-1911</t>
  </si>
  <si>
    <t>5301 Monona Drive</t>
  </si>
  <si>
    <t>Monona,WI 53716</t>
  </si>
  <si>
    <t>Sun Prairie Area School District (135656)</t>
  </si>
  <si>
    <t>Kathryn Walker</t>
  </si>
  <si>
    <t>klwalke@sunprairieschools.org</t>
  </si>
  <si>
    <t>(608) 834-6527</t>
  </si>
  <si>
    <t>501 S Bird St</t>
  </si>
  <si>
    <t>Sun Prairie,WI 53590</t>
  </si>
  <si>
    <t>Verona Area School District (135901)</t>
  </si>
  <si>
    <t>Cindra Magli</t>
  </si>
  <si>
    <t>maglic@verona.k12.wi.us</t>
  </si>
  <si>
    <t>(608) 653-1100</t>
  </si>
  <si>
    <t>700 N. Main St</t>
  </si>
  <si>
    <t>Verona,WI 53593</t>
  </si>
  <si>
    <t>Lomira School District (143171)</t>
  </si>
  <si>
    <t>Jenny Verburgt</t>
  </si>
  <si>
    <t>jverburgt@lomira.k12.wi.us</t>
  </si>
  <si>
    <t>(920) 269-4396</t>
  </si>
  <si>
    <t>1030 Fourth StreetP.O. Box 919</t>
  </si>
  <si>
    <t>Lomira,WI 53048</t>
  </si>
  <si>
    <t>Eau Claire Area School District (181554)</t>
  </si>
  <si>
    <t>Abby Johnson</t>
  </si>
  <si>
    <t>ajohnson2@ecasd.us</t>
  </si>
  <si>
    <t>(715) 852-3017</t>
  </si>
  <si>
    <t>500 Main St</t>
  </si>
  <si>
    <t>Eau Claire,WI 54701</t>
  </si>
  <si>
    <t>St. Mary's Springs Academy (207698)</t>
  </si>
  <si>
    <t>Mary Karrmann</t>
  </si>
  <si>
    <t>mkarrmann@smsacademy.org</t>
  </si>
  <si>
    <t>(920) 322-8075</t>
  </si>
  <si>
    <t>255 County Road K</t>
  </si>
  <si>
    <t>Fond du Lac,WI 54937</t>
  </si>
  <si>
    <t>Jefferson School District (282702)</t>
  </si>
  <si>
    <t>Kevin Dresdow</t>
  </si>
  <si>
    <t>dresdowk@sdoj.org</t>
  </si>
  <si>
    <t>(920) 675-1035</t>
  </si>
  <si>
    <t>206 S Taft Ave</t>
  </si>
  <si>
    <t>Jefferson,WI 53549</t>
  </si>
  <si>
    <t>Watertown Unified School District (286125)</t>
  </si>
  <si>
    <t>Sheila Price</t>
  </si>
  <si>
    <t>prices@watertown.k12.wi.us</t>
  </si>
  <si>
    <t>(920) 262-7500</t>
  </si>
  <si>
    <t>825 Endeavour Drive</t>
  </si>
  <si>
    <t>Watertown,WI 53098</t>
  </si>
  <si>
    <t>Necedah Area School District (293871)</t>
  </si>
  <si>
    <t>Sherri  Kobs</t>
  </si>
  <si>
    <t>skobs@necedahschools.org</t>
  </si>
  <si>
    <t>(608) 565-2256</t>
  </si>
  <si>
    <t>1801 S. Main St.</t>
  </si>
  <si>
    <t>Necedah,WI 54646</t>
  </si>
  <si>
    <t>South Milwaukee School District (405439)</t>
  </si>
  <si>
    <t>John Xynos</t>
  </si>
  <si>
    <t>jxynos@sdsm.k12.wi.us</t>
  </si>
  <si>
    <t>(414) 766-5135</t>
  </si>
  <si>
    <t>901 15th Avenue</t>
  </si>
  <si>
    <t>South Milwaukee,WI 53172</t>
  </si>
  <si>
    <t>Whitnall School District (406470)</t>
  </si>
  <si>
    <t>Karen Stichart</t>
  </si>
  <si>
    <t>kstichart@whitnall.com</t>
  </si>
  <si>
    <t>(414) 525-8431</t>
  </si>
  <si>
    <t>5000 South 116th Street</t>
  </si>
  <si>
    <t>Greenfield,WI 53228</t>
  </si>
  <si>
    <t>Elmwood School District (471666)</t>
  </si>
  <si>
    <t>Glenn Webb</t>
  </si>
  <si>
    <t>webbg@elmwood.k12.wi.us</t>
  </si>
  <si>
    <t>(715) 639-2711</t>
  </si>
  <si>
    <t>213 S Scott St</t>
  </si>
  <si>
    <t>Elmwood,WI 54740</t>
  </si>
  <si>
    <t>Prescott School District (474578)</t>
  </si>
  <si>
    <t>Nicole Lenzner</t>
  </si>
  <si>
    <t>LenznerN@prescott.k12.wi.us</t>
  </si>
  <si>
    <t>(715) 262-5389</t>
  </si>
  <si>
    <t>1010 Dexter Street</t>
  </si>
  <si>
    <t>Prescott,WI 54021</t>
  </si>
  <si>
    <t>Amery School District (480119)</t>
  </si>
  <si>
    <t>Jonathan McBride</t>
  </si>
  <si>
    <t>mcbridej@amerysd.k12.wi.us</t>
  </si>
  <si>
    <t>(715) 268-9771</t>
  </si>
  <si>
    <t>543 Minneapolis Avenue South</t>
  </si>
  <si>
    <t>Amery,WI 54001-1522</t>
  </si>
  <si>
    <t>Clayton School District (481120)</t>
  </si>
  <si>
    <t>Renee Werness</t>
  </si>
  <si>
    <t>wernessr@claytonsd.k12.wi.us</t>
  </si>
  <si>
    <t>(715) 948-2163</t>
  </si>
  <si>
    <t>236 Polk Ave W</t>
  </si>
  <si>
    <t>Clayton,WI 54004</t>
  </si>
  <si>
    <t>Clear Lake School District (481127)</t>
  </si>
  <si>
    <t>Penny Kobernick</t>
  </si>
  <si>
    <t>pkobernick@clwarriors.org</t>
  </si>
  <si>
    <t>(715) 263-2114</t>
  </si>
  <si>
    <t>1101 - 3rd Street SW</t>
  </si>
  <si>
    <t>Clear Lake,WI 54005-8511</t>
  </si>
  <si>
    <t>Luck Joint School District (483213)</t>
  </si>
  <si>
    <t>Beth Lemieux</t>
  </si>
  <si>
    <t>bethl@lucksd.k12.wi.us</t>
  </si>
  <si>
    <t>(715) 472-3135</t>
  </si>
  <si>
    <t>810 - 7th Street South</t>
  </si>
  <si>
    <t>Luck,WI 54853</t>
  </si>
  <si>
    <t>Osceola School District (484165)</t>
  </si>
  <si>
    <t>Susan Mayer</t>
  </si>
  <si>
    <t>mayers@osceolak12.org</t>
  </si>
  <si>
    <t>(715) 294-4604</t>
  </si>
  <si>
    <t>1029 Oakridge Dr</t>
  </si>
  <si>
    <t>Osceola,WI 54020</t>
  </si>
  <si>
    <t>St. Paul Lutheran School (497803)</t>
  </si>
  <si>
    <t>Brianna Behnke</t>
  </si>
  <si>
    <t>scrip@stpaulequips.com</t>
  </si>
  <si>
    <t>(715) 344-5660</t>
  </si>
  <si>
    <t>1919 Wyatt Avenue</t>
  </si>
  <si>
    <t>Stevens Point,WI 54481</t>
  </si>
  <si>
    <t>Milton School District (533612)</t>
  </si>
  <si>
    <t>Michael Gosdeck</t>
  </si>
  <si>
    <t>gosdeckm@milton.k12.wi.us</t>
  </si>
  <si>
    <t>(608) 868-9311</t>
  </si>
  <si>
    <t>114 W. High Street</t>
  </si>
  <si>
    <t>Milton,WI 53563</t>
  </si>
  <si>
    <t>Ladysmith School District (542856)</t>
  </si>
  <si>
    <t>Shelly Hayden</t>
  </si>
  <si>
    <t>shayden@sdlwi.org</t>
  </si>
  <si>
    <t>(715) 532-5277</t>
  </si>
  <si>
    <t>1700 Edgewood Avenue East</t>
  </si>
  <si>
    <t>Ladysmith,WI 54848</t>
  </si>
  <si>
    <t>Baldwin-Woodville School District (550231)</t>
  </si>
  <si>
    <t>Amy Gunsallus</t>
  </si>
  <si>
    <t>agunsallus@bwsd.k12.wi.us</t>
  </si>
  <si>
    <t>(715) 684-3321</t>
  </si>
  <si>
    <t>1000 - 13th Avenue</t>
  </si>
  <si>
    <t>Baldwin,WI 54002</t>
  </si>
  <si>
    <t>Hudson School District (552611)</t>
  </si>
  <si>
    <t>Nickole Siegman</t>
  </si>
  <si>
    <t>siegmannickole@hudsonraiders.org</t>
  </si>
  <si>
    <t>(715) 377-3717</t>
  </si>
  <si>
    <t>Hudson Schools-Nutrition Services1501 Vine St</t>
  </si>
  <si>
    <t>Hudson,WI 54016</t>
  </si>
  <si>
    <t>New Richmond School District (553962)</t>
  </si>
  <si>
    <t>Bobbie Guyette</t>
  </si>
  <si>
    <t>bguyette@newrichmond.k12.wi.us</t>
  </si>
  <si>
    <t>(715) 243-1714</t>
  </si>
  <si>
    <t>701 East 11th Street</t>
  </si>
  <si>
    <t>New Richmond,WI 54017</t>
  </si>
  <si>
    <t>River Valley School District (565523)</t>
  </si>
  <si>
    <t>Brian Krey</t>
  </si>
  <si>
    <t>bkrey@rvschools.org</t>
  </si>
  <si>
    <t>(608) 588-2551</t>
  </si>
  <si>
    <t>660 W Daley St</t>
  </si>
  <si>
    <t>Spring Green,WI 53588</t>
  </si>
  <si>
    <t>Arcadia School District (610154)</t>
  </si>
  <si>
    <t>Ellen Bartow</t>
  </si>
  <si>
    <t>bartowe@arcadia.k12.wi.us</t>
  </si>
  <si>
    <t>(608) 323-3315</t>
  </si>
  <si>
    <t>756 Raider Drive</t>
  </si>
  <si>
    <t>Arcadia,WI 54612</t>
  </si>
  <si>
    <t>Whitehall School District (616426)</t>
  </si>
  <si>
    <t>bartowe@whitehallsd.k12.wi.us</t>
  </si>
  <si>
    <t>(715) 538-4364</t>
  </si>
  <si>
    <t>19121 Hobson Street</t>
  </si>
  <si>
    <t>Whitehall,WI 54773-8652</t>
  </si>
  <si>
    <t>Kickapoo Area School District (625960)</t>
  </si>
  <si>
    <t>Tina Nelson</t>
  </si>
  <si>
    <t>tnelson@kickapoo.k12.wi.us</t>
  </si>
  <si>
    <t>(608) 627-0116</t>
  </si>
  <si>
    <t>S6520 State Hwy. 131</t>
  </si>
  <si>
    <t>Viola,WI 54664</t>
  </si>
  <si>
    <t>Germantown School District (662058)</t>
  </si>
  <si>
    <t>Brittany Heaney</t>
  </si>
  <si>
    <t>bheaney@gsdwi.org</t>
  </si>
  <si>
    <t>(262) 253-3419</t>
  </si>
  <si>
    <t>W180 N11501 River Lane</t>
  </si>
  <si>
    <t>Germantown,WI 53022</t>
  </si>
  <si>
    <t>Slinger School District (665390)</t>
  </si>
  <si>
    <t>Cheri Day</t>
  </si>
  <si>
    <t>cheryl.day@slingerschools.org</t>
  </si>
  <si>
    <t>(262) 644-6204</t>
  </si>
  <si>
    <t>207 Polk St</t>
  </si>
  <si>
    <t>Slinger,WI 53086-9585</t>
  </si>
  <si>
    <t>Kettle Moraine School District (671376)</t>
  </si>
  <si>
    <t>Joseph Claas</t>
  </si>
  <si>
    <t>claasj@kmsd.edu</t>
  </si>
  <si>
    <t>(262) 968-6300</t>
  </si>
  <si>
    <t>563 A. J. Allen Circle</t>
  </si>
  <si>
    <t>Wales,WI 53183</t>
  </si>
  <si>
    <t>Mukwonago School District (673822)</t>
  </si>
  <si>
    <t>Pamela Harris</t>
  </si>
  <si>
    <t>harripa@masd.k12.wi.us</t>
  </si>
  <si>
    <t>(262) 363-6200</t>
  </si>
  <si>
    <t>385 E Veterans Way</t>
  </si>
  <si>
    <t>Mukwonago,WI 53149</t>
  </si>
  <si>
    <t>New Berlin School District (673925)</t>
  </si>
  <si>
    <t>Cindy Jensen</t>
  </si>
  <si>
    <t>cindy.jensen@nbexcellence.org</t>
  </si>
  <si>
    <t>(262) 789-6209</t>
  </si>
  <si>
    <t>4333 S. Sunny Slope Rd.</t>
  </si>
  <si>
    <t>New Berlin,WI 53151</t>
  </si>
  <si>
    <t>Oconomowoc Area School District (674060)</t>
  </si>
  <si>
    <t>Beth Sheridan</t>
  </si>
  <si>
    <t>SheridaB@oasd.org</t>
  </si>
  <si>
    <t>(262) 560-2119</t>
  </si>
  <si>
    <t>915 Summit Avenue</t>
  </si>
  <si>
    <t>Oconomowoc,WI 53066</t>
  </si>
  <si>
    <t>Omro School District (704088)</t>
  </si>
  <si>
    <t>Rose Ann Boushele</t>
  </si>
  <si>
    <t>rbous@omro.k12.wi.us</t>
  </si>
  <si>
    <t>(920) 303-2314</t>
  </si>
  <si>
    <t>455 Fox Trail</t>
  </si>
  <si>
    <t>Omro,WI 54963-1198</t>
  </si>
  <si>
    <t>Winneconne Community School District (706608)</t>
  </si>
  <si>
    <t>Diane Agrell</t>
  </si>
  <si>
    <t>agrelld@w-csd.org</t>
  </si>
  <si>
    <t>(920) 582-5810</t>
  </si>
  <si>
    <t>P.O. Box 5000</t>
  </si>
  <si>
    <t>Winneconne,WI 54986</t>
  </si>
  <si>
    <t>Marshfield School District (713339)</t>
  </si>
  <si>
    <t>Melanie Hanneman</t>
  </si>
  <si>
    <t>hannemanm@marshfieldschools.org</t>
  </si>
  <si>
    <t>(715) 387-8464</t>
  </si>
  <si>
    <t>1401 E. Becker Road</t>
  </si>
  <si>
    <t>Marshfield,WI 54449</t>
  </si>
  <si>
    <t>This institution is an equal opportunity provider.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</si>
</sst>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Lato"/>
      <family val="2"/>
    </font>
    <font>
      <b/>
      <sz val="14"/>
      <color theme="1"/>
      <name val="Lato"/>
      <family val="2"/>
    </font>
    <font>
      <b/>
      <sz val="11"/>
      <color theme="1"/>
      <name val="Lato"/>
      <family val="2"/>
    </font>
    <font>
      <sz val="11"/>
      <color rgb="FF000000"/>
      <name val="Lato"/>
      <family val="2"/>
    </font>
    <font>
      <sz val="10"/>
      <name val="Arial"/>
      <family val="2"/>
    </font>
    <font>
      <sz val="11"/>
      <name val="Lato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vertical="top"/>
    </xf>
    <xf numFmtId="14" fontId="1" fillId="0" borderId="0" xfId="0" applyNumberFormat="1" applyFont="1" applyAlignment="1">
      <alignment vertical="top"/>
    </xf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left" wrapText="1"/>
    </xf>
    <xf numFmtId="0" fontId="1" fillId="0" borderId="0" xfId="0" applyFont="1" applyAlignment="1">
      <alignment wrapText="1"/>
    </xf>
    <xf numFmtId="3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14" fontId="1" fillId="0" borderId="1" xfId="0" applyNumberFormat="1" applyFont="1" applyBorder="1" applyAlignment="1">
      <alignment vertical="top"/>
    </xf>
    <xf numFmtId="3" fontId="1" fillId="0" borderId="0" xfId="0" applyNumberFormat="1" applyFont="1" applyAlignment="1">
      <alignment vertical="top"/>
    </xf>
    <xf numFmtId="3" fontId="3" fillId="0" borderId="0" xfId="0" applyNumberFormat="1" applyFont="1" applyAlignment="1">
      <alignment horizontal="right" vertical="top"/>
    </xf>
    <xf numFmtId="3" fontId="3" fillId="0" borderId="0" xfId="0" applyNumberFormat="1" applyFont="1"/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vertical="top"/>
    </xf>
    <xf numFmtId="14" fontId="3" fillId="0" borderId="0" xfId="0" applyNumberFormat="1" applyFont="1"/>
    <xf numFmtId="0" fontId="4" fillId="0" borderId="0" xfId="0" applyFont="1" applyAlignment="1">
      <alignment vertical="top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3" fontId="1" fillId="0" borderId="1" xfId="0" applyNumberFormat="1" applyFont="1" applyBorder="1"/>
    <xf numFmtId="0" fontId="3" fillId="0" borderId="2" xfId="0" applyFont="1" applyBorder="1"/>
    <xf numFmtId="3" fontId="1" fillId="0" borderId="0" xfId="0" applyNumberFormat="1" applyFont="1"/>
    <xf numFmtId="0" fontId="6" fillId="0" borderId="0" xfId="1" applyFont="1" applyAlignment="1">
      <alignment vertical="center"/>
    </xf>
  </cellXfs>
  <cellStyles count="2">
    <cellStyle name="Normal" xfId="0" builtinId="0"/>
    <cellStyle name="Normal 3" xfId="1" xr:uid="{A7DDC7DA-A36C-4040-9489-44FE378F22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55</xdr:row>
      <xdr:rowOff>0</xdr:rowOff>
    </xdr:from>
    <xdr:to>
      <xdr:col>1</xdr:col>
      <xdr:colOff>1704975</xdr:colOff>
      <xdr:row>58</xdr:row>
      <xdr:rowOff>121499</xdr:rowOff>
    </xdr:to>
    <xdr:pic>
      <xdr:nvPicPr>
        <xdr:cNvPr id="2" name="Picture 1" descr="WI DPI Logo">
          <a:extLst>
            <a:ext uri="{FF2B5EF4-FFF2-40B4-BE49-F238E27FC236}">
              <a16:creationId xmlns:a16="http://schemas.microsoft.com/office/drawing/2014/main" id="{7C3F5553-A2C3-4C25-9970-9F4B06EAA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82225"/>
          <a:ext cx="2743200" cy="664424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0"/>
  <sheetViews>
    <sheetView tabSelected="1" workbookViewId="0"/>
  </sheetViews>
  <sheetFormatPr defaultColWidth="9.1796875" defaultRowHeight="14" x14ac:dyDescent="0.3"/>
  <cols>
    <col min="1" max="1" width="15.54296875" style="4" customWidth="1"/>
    <col min="2" max="2" width="43.81640625" style="4" bestFit="1" customWidth="1"/>
    <col min="3" max="3" width="24.54296875" style="4" customWidth="1"/>
    <col min="4" max="4" width="35.453125" style="5" bestFit="1" customWidth="1"/>
    <col min="5" max="5" width="13.453125" style="4" bestFit="1" customWidth="1"/>
    <col min="6" max="6" width="25.453125" style="4" customWidth="1"/>
    <col min="7" max="7" width="25.81640625" style="4" customWidth="1"/>
    <col min="8" max="8" width="11.1796875" style="4" bestFit="1" customWidth="1"/>
    <col min="9" max="16384" width="9.1796875" style="4"/>
  </cols>
  <sheetData>
    <row r="1" spans="1:8" ht="17.5" x14ac:dyDescent="0.35">
      <c r="A1" s="3" t="s">
        <v>20</v>
      </c>
      <c r="G1" s="19"/>
    </row>
    <row r="2" spans="1:8" x14ac:dyDescent="0.3">
      <c r="A2" s="6" t="s">
        <v>6</v>
      </c>
      <c r="B2" s="20" t="s">
        <v>25</v>
      </c>
      <c r="C2" s="6"/>
    </row>
    <row r="3" spans="1:8" x14ac:dyDescent="0.3">
      <c r="A3" s="6" t="s">
        <v>7</v>
      </c>
      <c r="B3" s="20" t="s">
        <v>26</v>
      </c>
    </row>
    <row r="4" spans="1:8" x14ac:dyDescent="0.3">
      <c r="A4" s="6" t="s">
        <v>8</v>
      </c>
      <c r="B4" s="5">
        <v>110227</v>
      </c>
      <c r="C4" s="5"/>
      <c r="G4" s="17" t="s">
        <v>17</v>
      </c>
      <c r="H4" s="16">
        <f>H60</f>
        <v>147876</v>
      </c>
    </row>
    <row r="6" spans="1:8" s="24" customFormat="1" ht="28" x14ac:dyDescent="0.3">
      <c r="A6" s="21" t="s">
        <v>14</v>
      </c>
      <c r="B6" s="22" t="s">
        <v>15</v>
      </c>
      <c r="C6" s="22" t="s">
        <v>0</v>
      </c>
      <c r="D6" s="23" t="s">
        <v>1</v>
      </c>
      <c r="E6" s="22" t="s">
        <v>2</v>
      </c>
      <c r="F6" s="22" t="s">
        <v>3</v>
      </c>
      <c r="G6" s="22" t="s">
        <v>4</v>
      </c>
      <c r="H6" s="21" t="s">
        <v>16</v>
      </c>
    </row>
    <row r="7" spans="1:8" x14ac:dyDescent="0.3">
      <c r="A7" s="25">
        <v>480119</v>
      </c>
      <c r="B7" s="25" t="s">
        <v>166</v>
      </c>
      <c r="C7" s="25" t="s">
        <v>167</v>
      </c>
      <c r="D7" s="26" t="s">
        <v>168</v>
      </c>
      <c r="E7" s="25" t="s">
        <v>169</v>
      </c>
      <c r="F7" s="25" t="s">
        <v>170</v>
      </c>
      <c r="G7" s="25" t="s">
        <v>171</v>
      </c>
      <c r="H7" s="27">
        <v>2000</v>
      </c>
    </row>
    <row r="8" spans="1:8" x14ac:dyDescent="0.3">
      <c r="A8" s="25">
        <v>610154</v>
      </c>
      <c r="B8" s="25" t="s">
        <v>238</v>
      </c>
      <c r="C8" s="25" t="s">
        <v>239</v>
      </c>
      <c r="D8" s="26" t="s">
        <v>240</v>
      </c>
      <c r="E8" s="25" t="s">
        <v>241</v>
      </c>
      <c r="F8" s="25" t="s">
        <v>242</v>
      </c>
      <c r="G8" s="25" t="s">
        <v>243</v>
      </c>
      <c r="H8" s="27">
        <v>4975</v>
      </c>
    </row>
    <row r="9" spans="1:8" x14ac:dyDescent="0.3">
      <c r="A9" s="25">
        <v>50182</v>
      </c>
      <c r="B9" s="25" t="s">
        <v>40</v>
      </c>
      <c r="C9" s="25" t="s">
        <v>41</v>
      </c>
      <c r="D9" s="26" t="s">
        <v>42</v>
      </c>
      <c r="E9" s="25" t="s">
        <v>43</v>
      </c>
      <c r="F9" s="25" t="s">
        <v>44</v>
      </c>
      <c r="G9" s="25" t="s">
        <v>45</v>
      </c>
      <c r="H9" s="27">
        <v>2700</v>
      </c>
    </row>
    <row r="10" spans="1:8" x14ac:dyDescent="0.3">
      <c r="A10" s="25">
        <v>550231</v>
      </c>
      <c r="B10" s="25" t="s">
        <v>214</v>
      </c>
      <c r="C10" s="25" t="s">
        <v>215</v>
      </c>
      <c r="D10" s="26" t="s">
        <v>216</v>
      </c>
      <c r="E10" s="25" t="s">
        <v>217</v>
      </c>
      <c r="F10" s="25" t="s">
        <v>218</v>
      </c>
      <c r="G10" s="25" t="s">
        <v>219</v>
      </c>
      <c r="H10" s="27">
        <v>3000</v>
      </c>
    </row>
    <row r="11" spans="1:8" x14ac:dyDescent="0.3">
      <c r="A11" s="25">
        <v>80658</v>
      </c>
      <c r="B11" s="25" t="s">
        <v>58</v>
      </c>
      <c r="C11" s="25" t="s">
        <v>59</v>
      </c>
      <c r="D11" s="26" t="s">
        <v>60</v>
      </c>
      <c r="E11" s="25" t="s">
        <v>61</v>
      </c>
      <c r="F11" s="25" t="s">
        <v>62</v>
      </c>
      <c r="G11" s="25" t="s">
        <v>63</v>
      </c>
      <c r="H11" s="27">
        <v>3000</v>
      </c>
    </row>
    <row r="12" spans="1:8" x14ac:dyDescent="0.3">
      <c r="A12" s="25">
        <v>130896</v>
      </c>
      <c r="B12" s="25" t="s">
        <v>82</v>
      </c>
      <c r="C12" s="25" t="s">
        <v>83</v>
      </c>
      <c r="D12" s="26" t="s">
        <v>84</v>
      </c>
      <c r="E12" s="25" t="s">
        <v>85</v>
      </c>
      <c r="F12" s="25" t="s">
        <v>86</v>
      </c>
      <c r="G12" s="25" t="s">
        <v>87</v>
      </c>
      <c r="H12" s="27">
        <v>1465</v>
      </c>
    </row>
    <row r="13" spans="1:8" x14ac:dyDescent="0.3">
      <c r="A13" s="25">
        <v>31080</v>
      </c>
      <c r="B13" s="25" t="s">
        <v>28</v>
      </c>
      <c r="C13" s="25" t="s">
        <v>29</v>
      </c>
      <c r="D13" s="26" t="s">
        <v>30</v>
      </c>
      <c r="E13" s="25" t="s">
        <v>31</v>
      </c>
      <c r="F13" s="25" t="s">
        <v>32</v>
      </c>
      <c r="G13" s="25" t="s">
        <v>33</v>
      </c>
      <c r="H13" s="27">
        <v>3007</v>
      </c>
    </row>
    <row r="14" spans="1:8" x14ac:dyDescent="0.3">
      <c r="A14" s="25">
        <v>91092</v>
      </c>
      <c r="B14" s="25" t="s">
        <v>64</v>
      </c>
      <c r="C14" s="25" t="s">
        <v>65</v>
      </c>
      <c r="D14" s="26" t="s">
        <v>66</v>
      </c>
      <c r="E14" s="25" t="s">
        <v>67</v>
      </c>
      <c r="F14" s="25" t="s">
        <v>68</v>
      </c>
      <c r="G14" s="25" t="s">
        <v>69</v>
      </c>
      <c r="H14" s="27">
        <v>6000</v>
      </c>
    </row>
    <row r="15" spans="1:8" x14ac:dyDescent="0.3">
      <c r="A15" s="25">
        <v>481120</v>
      </c>
      <c r="B15" s="25" t="s">
        <v>172</v>
      </c>
      <c r="C15" s="25" t="s">
        <v>173</v>
      </c>
      <c r="D15" s="26" t="s">
        <v>174</v>
      </c>
      <c r="E15" s="25" t="s">
        <v>175</v>
      </c>
      <c r="F15" s="25" t="s">
        <v>176</v>
      </c>
      <c r="G15" s="25" t="s">
        <v>177</v>
      </c>
      <c r="H15" s="27">
        <v>757</v>
      </c>
    </row>
    <row r="16" spans="1:8" x14ac:dyDescent="0.3">
      <c r="A16" s="25">
        <v>481127</v>
      </c>
      <c r="B16" s="25" t="s">
        <v>178</v>
      </c>
      <c r="C16" s="25" t="s">
        <v>179</v>
      </c>
      <c r="D16" s="26" t="s">
        <v>180</v>
      </c>
      <c r="E16" s="25" t="s">
        <v>181</v>
      </c>
      <c r="F16" s="25" t="s">
        <v>182</v>
      </c>
      <c r="G16" s="25" t="s">
        <v>183</v>
      </c>
      <c r="H16" s="27">
        <v>950</v>
      </c>
    </row>
    <row r="17" spans="1:8" x14ac:dyDescent="0.3">
      <c r="A17" s="25">
        <v>181554</v>
      </c>
      <c r="B17" s="25" t="s">
        <v>112</v>
      </c>
      <c r="C17" s="25" t="s">
        <v>113</v>
      </c>
      <c r="D17" s="26" t="s">
        <v>114</v>
      </c>
      <c r="E17" s="25" t="s">
        <v>115</v>
      </c>
      <c r="F17" s="25" t="s">
        <v>116</v>
      </c>
      <c r="G17" s="25" t="s">
        <v>117</v>
      </c>
      <c r="H17" s="27">
        <v>12675</v>
      </c>
    </row>
    <row r="18" spans="1:8" x14ac:dyDescent="0.3">
      <c r="A18" s="25">
        <v>471666</v>
      </c>
      <c r="B18" s="25" t="s">
        <v>154</v>
      </c>
      <c r="C18" s="25" t="s">
        <v>155</v>
      </c>
      <c r="D18" s="26" t="s">
        <v>156</v>
      </c>
      <c r="E18" s="25" t="s">
        <v>157</v>
      </c>
      <c r="F18" s="25" t="s">
        <v>158</v>
      </c>
      <c r="G18" s="25" t="s">
        <v>159</v>
      </c>
      <c r="H18" s="27">
        <v>1500</v>
      </c>
    </row>
    <row r="19" spans="1:8" x14ac:dyDescent="0.3">
      <c r="A19" s="25">
        <v>662058</v>
      </c>
      <c r="B19" s="25" t="s">
        <v>255</v>
      </c>
      <c r="C19" s="25" t="s">
        <v>256</v>
      </c>
      <c r="D19" s="26" t="s">
        <v>257</v>
      </c>
      <c r="E19" s="25" t="s">
        <v>258</v>
      </c>
      <c r="F19" s="25" t="s">
        <v>259</v>
      </c>
      <c r="G19" s="25" t="s">
        <v>260</v>
      </c>
      <c r="H19" s="27">
        <v>3000</v>
      </c>
    </row>
    <row r="20" spans="1:8" x14ac:dyDescent="0.3">
      <c r="A20" s="25">
        <v>72233</v>
      </c>
      <c r="B20" s="25" t="s">
        <v>52</v>
      </c>
      <c r="C20" s="25" t="s">
        <v>53</v>
      </c>
      <c r="D20" s="26" t="s">
        <v>54</v>
      </c>
      <c r="E20" s="25" t="s">
        <v>55</v>
      </c>
      <c r="F20" s="25" t="s">
        <v>56</v>
      </c>
      <c r="G20" s="25" t="s">
        <v>57</v>
      </c>
      <c r="H20" s="27">
        <v>3000</v>
      </c>
    </row>
    <row r="21" spans="1:8" x14ac:dyDescent="0.3">
      <c r="A21" s="25">
        <v>102394</v>
      </c>
      <c r="B21" s="25" t="s">
        <v>76</v>
      </c>
      <c r="C21" s="25" t="s">
        <v>77</v>
      </c>
      <c r="D21" s="26" t="s">
        <v>78</v>
      </c>
      <c r="E21" s="25" t="s">
        <v>79</v>
      </c>
      <c r="F21" s="25" t="s">
        <v>80</v>
      </c>
      <c r="G21" s="25" t="s">
        <v>81</v>
      </c>
      <c r="H21" s="27">
        <v>513</v>
      </c>
    </row>
    <row r="22" spans="1:8" x14ac:dyDescent="0.3">
      <c r="A22" s="25">
        <v>552611</v>
      </c>
      <c r="B22" s="25" t="s">
        <v>220</v>
      </c>
      <c r="C22" s="25" t="s">
        <v>221</v>
      </c>
      <c r="D22" s="26" t="s">
        <v>222</v>
      </c>
      <c r="E22" s="25" t="s">
        <v>223</v>
      </c>
      <c r="F22" s="25" t="s">
        <v>224</v>
      </c>
      <c r="G22" s="25" t="s">
        <v>225</v>
      </c>
      <c r="H22" s="27">
        <v>3111</v>
      </c>
    </row>
    <row r="23" spans="1:8" x14ac:dyDescent="0.3">
      <c r="A23" s="25">
        <v>282702</v>
      </c>
      <c r="B23" s="25" t="s">
        <v>124</v>
      </c>
      <c r="C23" s="25" t="s">
        <v>125</v>
      </c>
      <c r="D23" s="26" t="s">
        <v>126</v>
      </c>
      <c r="E23" s="25" t="s">
        <v>127</v>
      </c>
      <c r="F23" s="25" t="s">
        <v>128</v>
      </c>
      <c r="G23" s="25" t="s">
        <v>129</v>
      </c>
      <c r="H23" s="27">
        <v>8750</v>
      </c>
    </row>
    <row r="24" spans="1:8" x14ac:dyDescent="0.3">
      <c r="A24" s="25">
        <v>671376</v>
      </c>
      <c r="B24" s="25" t="s">
        <v>267</v>
      </c>
      <c r="C24" s="25" t="s">
        <v>268</v>
      </c>
      <c r="D24" s="26" t="s">
        <v>269</v>
      </c>
      <c r="E24" s="25" t="s">
        <v>270</v>
      </c>
      <c r="F24" s="25" t="s">
        <v>271</v>
      </c>
      <c r="G24" s="25" t="s">
        <v>272</v>
      </c>
      <c r="H24" s="27">
        <v>2500</v>
      </c>
    </row>
    <row r="25" spans="1:8" x14ac:dyDescent="0.3">
      <c r="A25" s="25">
        <v>625960</v>
      </c>
      <c r="B25" s="25" t="s">
        <v>249</v>
      </c>
      <c r="C25" s="25" t="s">
        <v>250</v>
      </c>
      <c r="D25" s="26" t="s">
        <v>251</v>
      </c>
      <c r="E25" s="25" t="s">
        <v>252</v>
      </c>
      <c r="F25" s="25" t="s">
        <v>253</v>
      </c>
      <c r="G25" s="25" t="s">
        <v>254</v>
      </c>
      <c r="H25" s="27">
        <v>1000</v>
      </c>
    </row>
    <row r="26" spans="1:8" x14ac:dyDescent="0.3">
      <c r="A26" s="25">
        <v>542856</v>
      </c>
      <c r="B26" s="25" t="s">
        <v>208</v>
      </c>
      <c r="C26" s="25" t="s">
        <v>209</v>
      </c>
      <c r="D26" s="26" t="s">
        <v>210</v>
      </c>
      <c r="E26" s="25" t="s">
        <v>211</v>
      </c>
      <c r="F26" s="25" t="s">
        <v>212</v>
      </c>
      <c r="G26" s="25" t="s">
        <v>213</v>
      </c>
      <c r="H26" s="27">
        <v>500</v>
      </c>
    </row>
    <row r="27" spans="1:8" x14ac:dyDescent="0.3">
      <c r="A27" s="25">
        <v>143171</v>
      </c>
      <c r="B27" s="25" t="s">
        <v>106</v>
      </c>
      <c r="C27" s="25" t="s">
        <v>107</v>
      </c>
      <c r="D27" s="26" t="s">
        <v>108</v>
      </c>
      <c r="E27" s="25" t="s">
        <v>109</v>
      </c>
      <c r="F27" s="25" t="s">
        <v>110</v>
      </c>
      <c r="G27" s="25" t="s">
        <v>111</v>
      </c>
      <c r="H27" s="27">
        <v>3350</v>
      </c>
    </row>
    <row r="28" spans="1:8" x14ac:dyDescent="0.3">
      <c r="A28" s="25">
        <v>483213</v>
      </c>
      <c r="B28" s="25" t="s">
        <v>184</v>
      </c>
      <c r="C28" s="25" t="s">
        <v>185</v>
      </c>
      <c r="D28" s="26" t="s">
        <v>186</v>
      </c>
      <c r="E28" s="25" t="s">
        <v>187</v>
      </c>
      <c r="F28" s="25" t="s">
        <v>188</v>
      </c>
      <c r="G28" s="25" t="s">
        <v>189</v>
      </c>
      <c r="H28" s="27">
        <v>943</v>
      </c>
    </row>
    <row r="29" spans="1:8" x14ac:dyDescent="0.3">
      <c r="A29" s="25">
        <v>713339</v>
      </c>
      <c r="B29" s="25" t="s">
        <v>303</v>
      </c>
      <c r="C29" s="25" t="s">
        <v>304</v>
      </c>
      <c r="D29" s="26" t="s">
        <v>305</v>
      </c>
      <c r="E29" s="25" t="s">
        <v>306</v>
      </c>
      <c r="F29" s="25" t="s">
        <v>307</v>
      </c>
      <c r="G29" s="25" t="s">
        <v>308</v>
      </c>
      <c r="H29" s="27">
        <v>100</v>
      </c>
    </row>
    <row r="30" spans="1:8" x14ac:dyDescent="0.3">
      <c r="A30" s="25">
        <v>533612</v>
      </c>
      <c r="B30" s="25" t="s">
        <v>202</v>
      </c>
      <c r="C30" s="25" t="s">
        <v>203</v>
      </c>
      <c r="D30" s="26" t="s">
        <v>204</v>
      </c>
      <c r="E30" s="25" t="s">
        <v>205</v>
      </c>
      <c r="F30" s="25" t="s">
        <v>206</v>
      </c>
      <c r="G30" s="25" t="s">
        <v>207</v>
      </c>
      <c r="H30" s="27">
        <v>5850</v>
      </c>
    </row>
    <row r="31" spans="1:8" x14ac:dyDescent="0.3">
      <c r="A31" s="25">
        <v>133675</v>
      </c>
      <c r="B31" s="25" t="s">
        <v>88</v>
      </c>
      <c r="C31" s="25" t="s">
        <v>89</v>
      </c>
      <c r="D31" s="26" t="s">
        <v>90</v>
      </c>
      <c r="E31" s="25" t="s">
        <v>91</v>
      </c>
      <c r="F31" s="25" t="s">
        <v>92</v>
      </c>
      <c r="G31" s="25" t="s">
        <v>93</v>
      </c>
      <c r="H31" s="27">
        <v>3500</v>
      </c>
    </row>
    <row r="32" spans="1:8" x14ac:dyDescent="0.3">
      <c r="A32" s="25">
        <v>673822</v>
      </c>
      <c r="B32" s="25" t="s">
        <v>273</v>
      </c>
      <c r="C32" s="25" t="s">
        <v>274</v>
      </c>
      <c r="D32" s="26" t="s">
        <v>275</v>
      </c>
      <c r="E32" s="25" t="s">
        <v>276</v>
      </c>
      <c r="F32" s="25" t="s">
        <v>277</v>
      </c>
      <c r="G32" s="25" t="s">
        <v>278</v>
      </c>
      <c r="H32" s="27">
        <v>18000</v>
      </c>
    </row>
    <row r="33" spans="1:8" x14ac:dyDescent="0.3">
      <c r="A33" s="25">
        <v>293871</v>
      </c>
      <c r="B33" s="25" t="s">
        <v>136</v>
      </c>
      <c r="C33" s="25" t="s">
        <v>137</v>
      </c>
      <c r="D33" s="26" t="s">
        <v>138</v>
      </c>
      <c r="E33" s="25" t="s">
        <v>139</v>
      </c>
      <c r="F33" s="25" t="s">
        <v>140</v>
      </c>
      <c r="G33" s="25" t="s">
        <v>141</v>
      </c>
      <c r="H33" s="27">
        <v>950</v>
      </c>
    </row>
    <row r="34" spans="1:8" x14ac:dyDescent="0.3">
      <c r="A34" s="25">
        <v>673925</v>
      </c>
      <c r="B34" s="25" t="s">
        <v>279</v>
      </c>
      <c r="C34" s="25" t="s">
        <v>280</v>
      </c>
      <c r="D34" s="26" t="s">
        <v>281</v>
      </c>
      <c r="E34" s="25" t="s">
        <v>282</v>
      </c>
      <c r="F34" s="25" t="s">
        <v>283</v>
      </c>
      <c r="G34" s="25" t="s">
        <v>284</v>
      </c>
      <c r="H34" s="27">
        <v>1300</v>
      </c>
    </row>
    <row r="35" spans="1:8" x14ac:dyDescent="0.3">
      <c r="A35" s="25">
        <v>553962</v>
      </c>
      <c r="B35" s="25" t="s">
        <v>226</v>
      </c>
      <c r="C35" s="25" t="s">
        <v>227</v>
      </c>
      <c r="D35" s="26" t="s">
        <v>228</v>
      </c>
      <c r="E35" s="25" t="s">
        <v>229</v>
      </c>
      <c r="F35" s="25" t="s">
        <v>230</v>
      </c>
      <c r="G35" s="25" t="s">
        <v>231</v>
      </c>
      <c r="H35" s="27">
        <v>5655</v>
      </c>
    </row>
    <row r="36" spans="1:8" x14ac:dyDescent="0.3">
      <c r="A36" s="25">
        <v>674060</v>
      </c>
      <c r="B36" s="25" t="s">
        <v>285</v>
      </c>
      <c r="C36" s="25" t="s">
        <v>286</v>
      </c>
      <c r="D36" s="26" t="s">
        <v>287</v>
      </c>
      <c r="E36" s="25" t="s">
        <v>288</v>
      </c>
      <c r="F36" s="25" t="s">
        <v>289</v>
      </c>
      <c r="G36" s="25" t="s">
        <v>290</v>
      </c>
      <c r="H36" s="27">
        <v>2000</v>
      </c>
    </row>
    <row r="37" spans="1:8" x14ac:dyDescent="0.3">
      <c r="A37" s="25">
        <v>704088</v>
      </c>
      <c r="B37" s="25" t="s">
        <v>291</v>
      </c>
      <c r="C37" s="25" t="s">
        <v>292</v>
      </c>
      <c r="D37" s="26" t="s">
        <v>293</v>
      </c>
      <c r="E37" s="25" t="s">
        <v>294</v>
      </c>
      <c r="F37" s="25" t="s">
        <v>295</v>
      </c>
      <c r="G37" s="25" t="s">
        <v>296</v>
      </c>
      <c r="H37" s="27">
        <v>3000</v>
      </c>
    </row>
    <row r="38" spans="1:8" x14ac:dyDescent="0.3">
      <c r="A38" s="25">
        <v>484165</v>
      </c>
      <c r="B38" s="25" t="s">
        <v>190</v>
      </c>
      <c r="C38" s="25" t="s">
        <v>191</v>
      </c>
      <c r="D38" s="26" t="s">
        <v>192</v>
      </c>
      <c r="E38" s="25" t="s">
        <v>193</v>
      </c>
      <c r="F38" s="25" t="s">
        <v>194</v>
      </c>
      <c r="G38" s="25" t="s">
        <v>195</v>
      </c>
      <c r="H38" s="27">
        <v>1810</v>
      </c>
    </row>
    <row r="39" spans="1:8" x14ac:dyDescent="0.3">
      <c r="A39" s="25">
        <v>474578</v>
      </c>
      <c r="B39" s="25" t="s">
        <v>160</v>
      </c>
      <c r="C39" s="25" t="s">
        <v>161</v>
      </c>
      <c r="D39" s="26" t="s">
        <v>162</v>
      </c>
      <c r="E39" s="25" t="s">
        <v>163</v>
      </c>
      <c r="F39" s="25" t="s">
        <v>164</v>
      </c>
      <c r="G39" s="25" t="s">
        <v>165</v>
      </c>
      <c r="H39" s="27">
        <v>1898</v>
      </c>
    </row>
    <row r="40" spans="1:8" x14ac:dyDescent="0.3">
      <c r="A40" s="25">
        <v>34802</v>
      </c>
      <c r="B40" s="25" t="s">
        <v>34</v>
      </c>
      <c r="C40" s="25" t="s">
        <v>35</v>
      </c>
      <c r="D40" s="26" t="s">
        <v>36</v>
      </c>
      <c r="E40" s="25" t="s">
        <v>37</v>
      </c>
      <c r="F40" s="25" t="s">
        <v>38</v>
      </c>
      <c r="G40" s="25" t="s">
        <v>39</v>
      </c>
      <c r="H40" s="27">
        <v>4000</v>
      </c>
    </row>
    <row r="41" spans="1:8" x14ac:dyDescent="0.3">
      <c r="A41" s="25">
        <v>565523</v>
      </c>
      <c r="B41" s="25" t="s">
        <v>232</v>
      </c>
      <c r="C41" s="25" t="s">
        <v>233</v>
      </c>
      <c r="D41" s="26" t="s">
        <v>234</v>
      </c>
      <c r="E41" s="25" t="s">
        <v>235</v>
      </c>
      <c r="F41" s="25" t="s">
        <v>236</v>
      </c>
      <c r="G41" s="25" t="s">
        <v>237</v>
      </c>
      <c r="H41" s="27">
        <v>950</v>
      </c>
    </row>
    <row r="42" spans="1:8" x14ac:dyDescent="0.3">
      <c r="A42" s="25">
        <v>665390</v>
      </c>
      <c r="B42" s="25" t="s">
        <v>261</v>
      </c>
      <c r="C42" s="25" t="s">
        <v>262</v>
      </c>
      <c r="D42" s="26" t="s">
        <v>263</v>
      </c>
      <c r="E42" s="25" t="s">
        <v>264</v>
      </c>
      <c r="F42" s="25" t="s">
        <v>265</v>
      </c>
      <c r="G42" s="25" t="s">
        <v>266</v>
      </c>
      <c r="H42" s="27">
        <v>5000</v>
      </c>
    </row>
    <row r="43" spans="1:8" x14ac:dyDescent="0.3">
      <c r="A43" s="25">
        <v>405439</v>
      </c>
      <c r="B43" s="25" t="s">
        <v>142</v>
      </c>
      <c r="C43" s="25" t="s">
        <v>143</v>
      </c>
      <c r="D43" s="26" t="s">
        <v>144</v>
      </c>
      <c r="E43" s="25" t="s">
        <v>145</v>
      </c>
      <c r="F43" s="25" t="s">
        <v>146</v>
      </c>
      <c r="G43" s="25" t="s">
        <v>147</v>
      </c>
      <c r="H43" s="27">
        <v>300</v>
      </c>
    </row>
    <row r="44" spans="1:8" x14ac:dyDescent="0.3">
      <c r="A44" s="25">
        <v>207698</v>
      </c>
      <c r="B44" s="25" t="s">
        <v>118</v>
      </c>
      <c r="C44" s="25" t="s">
        <v>119</v>
      </c>
      <c r="D44" s="26" t="s">
        <v>120</v>
      </c>
      <c r="E44" s="25" t="s">
        <v>121</v>
      </c>
      <c r="F44" s="25" t="s">
        <v>122</v>
      </c>
      <c r="G44" s="25" t="s">
        <v>123</v>
      </c>
      <c r="H44" s="27">
        <v>1350</v>
      </c>
    </row>
    <row r="45" spans="1:8" x14ac:dyDescent="0.3">
      <c r="A45" s="25">
        <v>497803</v>
      </c>
      <c r="B45" s="25" t="s">
        <v>196</v>
      </c>
      <c r="C45" s="25" t="s">
        <v>197</v>
      </c>
      <c r="D45" s="26" t="s">
        <v>198</v>
      </c>
      <c r="E45" s="25" t="s">
        <v>199</v>
      </c>
      <c r="F45" s="25" t="s">
        <v>200</v>
      </c>
      <c r="G45" s="25" t="s">
        <v>201</v>
      </c>
      <c r="H45" s="27">
        <v>130</v>
      </c>
    </row>
    <row r="46" spans="1:8" x14ac:dyDescent="0.3">
      <c r="A46" s="25">
        <v>95593</v>
      </c>
      <c r="B46" s="25" t="s">
        <v>70</v>
      </c>
      <c r="C46" s="25" t="s">
        <v>71</v>
      </c>
      <c r="D46" s="26" t="s">
        <v>72</v>
      </c>
      <c r="E46" s="25" t="s">
        <v>73</v>
      </c>
      <c r="F46" s="25" t="s">
        <v>74</v>
      </c>
      <c r="G46" s="25" t="s">
        <v>75</v>
      </c>
      <c r="H46" s="27">
        <v>3402</v>
      </c>
    </row>
    <row r="47" spans="1:8" x14ac:dyDescent="0.3">
      <c r="A47" s="25">
        <v>135656</v>
      </c>
      <c r="B47" s="25" t="s">
        <v>94</v>
      </c>
      <c r="C47" s="25" t="s">
        <v>95</v>
      </c>
      <c r="D47" s="26" t="s">
        <v>96</v>
      </c>
      <c r="E47" s="25" t="s">
        <v>97</v>
      </c>
      <c r="F47" s="25" t="s">
        <v>98</v>
      </c>
      <c r="G47" s="25" t="s">
        <v>99</v>
      </c>
      <c r="H47" s="27">
        <v>6000</v>
      </c>
    </row>
    <row r="48" spans="1:8" x14ac:dyDescent="0.3">
      <c r="A48" s="25">
        <v>135901</v>
      </c>
      <c r="B48" s="25" t="s">
        <v>100</v>
      </c>
      <c r="C48" s="25" t="s">
        <v>101</v>
      </c>
      <c r="D48" s="26" t="s">
        <v>102</v>
      </c>
      <c r="E48" s="25" t="s">
        <v>103</v>
      </c>
      <c r="F48" s="25" t="s">
        <v>104</v>
      </c>
      <c r="G48" s="25" t="s">
        <v>105</v>
      </c>
      <c r="H48" s="27">
        <v>4000</v>
      </c>
    </row>
    <row r="49" spans="1:8" x14ac:dyDescent="0.3">
      <c r="A49" s="25">
        <v>286125</v>
      </c>
      <c r="B49" s="25" t="s">
        <v>130</v>
      </c>
      <c r="C49" s="25" t="s">
        <v>131</v>
      </c>
      <c r="D49" s="26" t="s">
        <v>132</v>
      </c>
      <c r="E49" s="25" t="s">
        <v>133</v>
      </c>
      <c r="F49" s="25" t="s">
        <v>134</v>
      </c>
      <c r="G49" s="25" t="s">
        <v>135</v>
      </c>
      <c r="H49" s="27">
        <v>5700</v>
      </c>
    </row>
    <row r="50" spans="1:8" x14ac:dyDescent="0.3">
      <c r="A50" s="25">
        <v>616426</v>
      </c>
      <c r="B50" s="25" t="s">
        <v>244</v>
      </c>
      <c r="C50" s="25" t="s">
        <v>239</v>
      </c>
      <c r="D50" s="26" t="s">
        <v>245</v>
      </c>
      <c r="E50" s="25" t="s">
        <v>246</v>
      </c>
      <c r="F50" s="25" t="s">
        <v>247</v>
      </c>
      <c r="G50" s="25" t="s">
        <v>248</v>
      </c>
      <c r="H50" s="27">
        <v>2635</v>
      </c>
    </row>
    <row r="51" spans="1:8" x14ac:dyDescent="0.3">
      <c r="A51" s="25">
        <v>406470</v>
      </c>
      <c r="B51" s="25" t="s">
        <v>148</v>
      </c>
      <c r="C51" s="25" t="s">
        <v>149</v>
      </c>
      <c r="D51" s="26" t="s">
        <v>150</v>
      </c>
      <c r="E51" s="25" t="s">
        <v>151</v>
      </c>
      <c r="F51" s="25" t="s">
        <v>152</v>
      </c>
      <c r="G51" s="25" t="s">
        <v>153</v>
      </c>
      <c r="H51" s="27">
        <v>800</v>
      </c>
    </row>
    <row r="52" spans="1:8" x14ac:dyDescent="0.3">
      <c r="A52" s="25">
        <v>706608</v>
      </c>
      <c r="B52" s="25" t="s">
        <v>297</v>
      </c>
      <c r="C52" s="25" t="s">
        <v>298</v>
      </c>
      <c r="D52" s="26" t="s">
        <v>299</v>
      </c>
      <c r="E52" s="25" t="s">
        <v>300</v>
      </c>
      <c r="F52" s="25" t="s">
        <v>301</v>
      </c>
      <c r="G52" s="25" t="s">
        <v>302</v>
      </c>
      <c r="H52" s="27">
        <v>800</v>
      </c>
    </row>
    <row r="53" spans="1:8" x14ac:dyDescent="0.3">
      <c r="A53" s="25">
        <v>56734</v>
      </c>
      <c r="B53" s="25" t="s">
        <v>46</v>
      </c>
      <c r="C53" s="25" t="s">
        <v>47</v>
      </c>
      <c r="D53" s="26" t="s">
        <v>48</v>
      </c>
      <c r="E53" s="25" t="s">
        <v>49</v>
      </c>
      <c r="F53" s="25" t="s">
        <v>50</v>
      </c>
      <c r="G53" s="25" t="s">
        <v>51</v>
      </c>
      <c r="H53" s="27">
        <v>50</v>
      </c>
    </row>
    <row r="54" spans="1:8" x14ac:dyDescent="0.3">
      <c r="A54" s="25"/>
      <c r="B54" s="25"/>
      <c r="C54" s="25"/>
      <c r="D54" s="26"/>
      <c r="E54" s="25"/>
      <c r="F54" s="25"/>
      <c r="G54" s="25"/>
      <c r="H54" s="27"/>
    </row>
    <row r="55" spans="1:8" x14ac:dyDescent="0.3">
      <c r="A55" s="25"/>
      <c r="B55" s="25"/>
      <c r="C55" s="25"/>
      <c r="D55" s="26"/>
      <c r="E55" s="25"/>
      <c r="F55" s="25"/>
      <c r="G55" s="25"/>
      <c r="H55" s="27"/>
    </row>
    <row r="56" spans="1:8" x14ac:dyDescent="0.3">
      <c r="G56" s="28" t="s">
        <v>21</v>
      </c>
      <c r="H56" s="29">
        <f>SUM(H7:H55)</f>
        <v>147876</v>
      </c>
    </row>
    <row r="57" spans="1:8" x14ac:dyDescent="0.3">
      <c r="H57" s="29"/>
    </row>
    <row r="58" spans="1:8" x14ac:dyDescent="0.3">
      <c r="H58" s="29"/>
    </row>
    <row r="60" spans="1:8" x14ac:dyDescent="0.3">
      <c r="A60" s="30" t="s">
        <v>309</v>
      </c>
      <c r="G60" s="6" t="s">
        <v>19</v>
      </c>
      <c r="H60" s="16">
        <f>SUM(H56:H59)</f>
        <v>147876</v>
      </c>
    </row>
  </sheetData>
  <sortState xmlns:xlrd2="http://schemas.microsoft.com/office/spreadsheetml/2017/richdata2" ref="A7:H53">
    <sortCondition ref="B7:B53"/>
  </sortState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409A0-F5DE-4F61-9CFD-708A144E8EEC}">
  <dimension ref="A1:F18"/>
  <sheetViews>
    <sheetView topLeftCell="A3" workbookViewId="0">
      <selection activeCell="A3" sqref="A3"/>
    </sheetView>
  </sheetViews>
  <sheetFormatPr defaultColWidth="9.1796875" defaultRowHeight="14" x14ac:dyDescent="0.3"/>
  <cols>
    <col min="1" max="1" width="27" style="4" customWidth="1"/>
    <col min="2" max="2" width="13.1796875" style="4" customWidth="1"/>
    <col min="3" max="3" width="17" style="4" customWidth="1"/>
    <col min="4" max="4" width="16.1796875" style="4" customWidth="1"/>
    <col min="5" max="5" width="14.1796875" style="4" customWidth="1"/>
    <col min="6" max="6" width="17.1796875" style="4" customWidth="1"/>
    <col min="7" max="16384" width="9.1796875" style="4"/>
  </cols>
  <sheetData>
    <row r="1" spans="1:6" ht="17.5" x14ac:dyDescent="0.35">
      <c r="A1" s="3" t="s">
        <v>22</v>
      </c>
      <c r="D1" s="5"/>
    </row>
    <row r="2" spans="1:6" x14ac:dyDescent="0.3">
      <c r="A2" s="6" t="s">
        <v>6</v>
      </c>
      <c r="B2" s="20" t="s">
        <v>25</v>
      </c>
      <c r="D2" s="5"/>
    </row>
    <row r="3" spans="1:6" x14ac:dyDescent="0.3">
      <c r="A3" s="6" t="s">
        <v>7</v>
      </c>
      <c r="B3" s="20" t="s">
        <v>26</v>
      </c>
      <c r="C3" s="1"/>
    </row>
    <row r="4" spans="1:6" x14ac:dyDescent="0.3">
      <c r="A4" s="6" t="s">
        <v>8</v>
      </c>
      <c r="B4" s="5">
        <v>110227</v>
      </c>
      <c r="C4" s="1"/>
      <c r="D4" s="5"/>
    </row>
    <row r="5" spans="1:6" x14ac:dyDescent="0.3">
      <c r="A5" s="6"/>
      <c r="B5" s="5"/>
      <c r="C5" s="1"/>
      <c r="D5" s="5"/>
    </row>
    <row r="6" spans="1:6" x14ac:dyDescent="0.3">
      <c r="A6" s="6" t="s">
        <v>10</v>
      </c>
      <c r="D6" s="5"/>
    </row>
    <row r="7" spans="1:6" ht="28" x14ac:dyDescent="0.3">
      <c r="A7" s="7" t="s">
        <v>9</v>
      </c>
      <c r="B7" s="8" t="s">
        <v>13</v>
      </c>
      <c r="C7" s="9" t="s">
        <v>5</v>
      </c>
      <c r="D7" s="7" t="s">
        <v>24</v>
      </c>
      <c r="E7" s="7" t="s">
        <v>11</v>
      </c>
      <c r="F7" s="10"/>
    </row>
    <row r="8" spans="1:6" x14ac:dyDescent="0.3">
      <c r="A8" s="12">
        <v>5000835100</v>
      </c>
      <c r="B8" s="12">
        <v>200</v>
      </c>
      <c r="C8" s="13">
        <v>45291</v>
      </c>
      <c r="D8" s="11">
        <v>8000</v>
      </c>
      <c r="E8" s="12" t="s">
        <v>12</v>
      </c>
    </row>
    <row r="9" spans="1:6" x14ac:dyDescent="0.3">
      <c r="A9" s="12"/>
      <c r="B9" s="12"/>
      <c r="C9" s="13"/>
      <c r="D9" s="11"/>
      <c r="E9" s="12" t="s">
        <v>12</v>
      </c>
    </row>
    <row r="10" spans="1:6" x14ac:dyDescent="0.3">
      <c r="A10" s="12"/>
      <c r="B10" s="12"/>
      <c r="C10" s="13"/>
      <c r="D10" s="11"/>
      <c r="E10" s="12" t="s">
        <v>12</v>
      </c>
    </row>
    <row r="11" spans="1:6" x14ac:dyDescent="0.3">
      <c r="C11" s="2"/>
      <c r="D11" s="14"/>
    </row>
    <row r="12" spans="1:6" x14ac:dyDescent="0.3">
      <c r="C12" s="15" t="s">
        <v>18</v>
      </c>
      <c r="D12" s="16">
        <f>SUM(D8:D10)</f>
        <v>8000</v>
      </c>
      <c r="E12" s="4" t="s">
        <v>12</v>
      </c>
    </row>
    <row r="14" spans="1:6" x14ac:dyDescent="0.3">
      <c r="C14" s="17" t="s">
        <v>23</v>
      </c>
      <c r="D14" s="18">
        <v>147000</v>
      </c>
      <c r="E14" s="4" t="s">
        <v>12</v>
      </c>
    </row>
    <row r="16" spans="1:6" x14ac:dyDescent="0.3">
      <c r="C16" s="17" t="s">
        <v>17</v>
      </c>
      <c r="D16" s="16">
        <f>D12+D14</f>
        <v>155000</v>
      </c>
    </row>
    <row r="18" spans="1:1" x14ac:dyDescent="0.3">
      <c r="A18" s="4" t="s">
        <v>27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 SFAs Pound Commitment</vt:lpstr>
      <vt:lpstr>Source for Pounds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Idahoan 110227 Potatoes Direct Diversion Commitments for School Year 2023-24</dc:title>
  <dc:creator>Paella, Laura</dc:creator>
  <cp:keywords>commodities, processing, allocation, survey, order</cp:keywords>
  <cp:lastModifiedBy>Ante, Antonio D.  DPI</cp:lastModifiedBy>
  <dcterms:created xsi:type="dcterms:W3CDTF">2020-04-28T14:30:24Z</dcterms:created>
  <dcterms:modified xsi:type="dcterms:W3CDTF">2023-04-27T15:54:40Z</dcterms:modified>
</cp:coreProperties>
</file>