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2-23/Direct Diversion/Commitments 22-23/"/>
    </mc:Choice>
  </mc:AlternateContent>
  <xr:revisionPtr revIDLastSave="6" documentId="8_{D2674E6F-7977-41EF-BAAB-5DC1E2B8CD66}" xr6:coauthVersionLast="47" xr6:coauthVersionMax="47" xr10:uidLastSave="{E3EAFBEF-30CE-4B76-A8C6-39558378FA48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2" l="1"/>
  <c r="F10" i="2"/>
  <c r="D10" i="2"/>
  <c r="H4" i="1"/>
  <c r="D14" i="2" l="1"/>
  <c r="F14" i="2"/>
</calcChain>
</file>

<file path=xl/sharedStrings.xml><?xml version="1.0" encoding="utf-8"?>
<sst xmlns="http://schemas.openxmlformats.org/spreadsheetml/2006/main" count="144" uniqueCount="128">
  <si>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</si>
  <si>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</si>
  <si>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</si>
  <si>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</si>
  <si>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</si>
  <si>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</si>
  <si>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</si>
  <si>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</si>
  <si>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Wisconsin SY 2022-23 Commitments</t>
  </si>
  <si>
    <t>Product Code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</si>
  <si>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</si>
  <si>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</si>
  <si>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</si>
  <si>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</si>
  <si>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</si>
  <si>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</si>
  <si>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WBSCM Sales Order Number</t>
  </si>
  <si>
    <t>Trucks Ordered</t>
  </si>
  <si>
    <t>Wisconsin SY 2022-23 Source for Pounds</t>
  </si>
  <si>
    <t>Pounds ordered for SY 2022-23</t>
  </si>
  <si>
    <t>100</t>
  </si>
  <si>
    <t>Unit</t>
  </si>
  <si>
    <t>SO Item #</t>
  </si>
  <si>
    <t>SFA Agency Code</t>
  </si>
  <si>
    <t>SFA Agency Name</t>
  </si>
  <si>
    <t>Ashwaubenon School District (50182)</t>
  </si>
  <si>
    <t>Keith Lucius</t>
  </si>
  <si>
    <t>klucius@ashwaubenonk12.org</t>
  </si>
  <si>
    <t>(920) 492-2905</t>
  </si>
  <si>
    <t>1055 Griffiths Lane</t>
  </si>
  <si>
    <t>Green Bay,WI 54304</t>
  </si>
  <si>
    <t>Menomonie School District (173444)</t>
  </si>
  <si>
    <t>Michelle Kloser</t>
  </si>
  <si>
    <t>michelle_kloser@msd.k12.wi.us</t>
  </si>
  <si>
    <t>(715) 232-1642</t>
  </si>
  <si>
    <t>215 Pine Avenue NE</t>
  </si>
  <si>
    <t>Menomonie,WI 54751-1511</t>
  </si>
  <si>
    <t>Sheboygan Falls School District (595278)</t>
  </si>
  <si>
    <t>Amy Lawrenz</t>
  </si>
  <si>
    <t>alawrenz@sheboyganfalls.k12.wi.us</t>
  </si>
  <si>
    <t>(920) 550-5810</t>
  </si>
  <si>
    <t>220 Amherst Ave</t>
  </si>
  <si>
    <t>Sheboygan Falls,WI 53085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</si>
  <si>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</si>
  <si>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</si>
  <si>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</si>
  <si>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</si>
  <si>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</si>
  <si>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</si>
  <si>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</si>
  <si>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</si>
  <si>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</si>
  <si>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</si>
  <si>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</si>
  <si>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DePere,WI 54115</t>
  </si>
  <si>
    <t>Howard-Suamico School District (52604)</t>
  </si>
  <si>
    <t>Laura Rowell</t>
  </si>
  <si>
    <t>laurrowe@hssdschools.org</t>
  </si>
  <si>
    <t>(920) 662-7702</t>
  </si>
  <si>
    <t>1217 Cardinal Lane</t>
  </si>
  <si>
    <t>Green Bay,WI 54313</t>
  </si>
  <si>
    <t>West DePere School District (56328)</t>
  </si>
  <si>
    <t>Jennifer Tilot</t>
  </si>
  <si>
    <t>jtilot@wdpsd.com</t>
  </si>
  <si>
    <t>(920) 337-1393</t>
  </si>
  <si>
    <t>400 Reid Street, Suite W</t>
  </si>
  <si>
    <t>Wrightstown Community School District (56734)</t>
  </si>
  <si>
    <t>Katie Oskey</t>
  </si>
  <si>
    <t>oskey@wrightstown.k12.wi.us</t>
  </si>
  <si>
    <t>(920) 532-0525</t>
  </si>
  <si>
    <t>P.O. BOX 128</t>
  </si>
  <si>
    <t>Wrightstown,WI 54180</t>
  </si>
  <si>
    <t>Random Lake School District (594641)</t>
  </si>
  <si>
    <t>alawrenz@rladvantage.org</t>
  </si>
  <si>
    <t>(920) 994-2427</t>
  </si>
  <si>
    <t>605 Random Lake Road</t>
  </si>
  <si>
    <t>Random Lake,WI 53075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</si>
  <si>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</si>
  <si>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</si>
  <si>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</si>
  <si>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</si>
  <si>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</si>
  <si>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</si>
  <si>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Qty Pounds</t>
  </si>
  <si>
    <t>Westfield School District (396335)</t>
  </si>
  <si>
    <t>Joyce Gaulke</t>
  </si>
  <si>
    <t>joyce.gaulke@westfieldpioneers.org</t>
  </si>
  <si>
    <t>(608) 296-2141</t>
  </si>
  <si>
    <t>N7046 Cty M</t>
  </si>
  <si>
    <t>Westfield,WI 53964</t>
  </si>
  <si>
    <t>Total Pounds</t>
  </si>
  <si>
    <t>DePere Unified Schools (51414)</t>
  </si>
  <si>
    <t>Heather Reitmeyer</t>
  </si>
  <si>
    <t>hreitmeyer@depere.k12.wi.us</t>
  </si>
  <si>
    <t>(920) 983-9174</t>
  </si>
  <si>
    <t>700 Swan Road</t>
  </si>
  <si>
    <t>Berlin Area School District (240434)</t>
  </si>
  <si>
    <t>Carl Cartwright</t>
  </si>
  <si>
    <t>ccartwright@berlin.k12.wi.us</t>
  </si>
  <si>
    <t>(920) 361-2004</t>
  </si>
  <si>
    <t>295 E Marquette St</t>
  </si>
  <si>
    <t>Berlin,WI 54923</t>
  </si>
  <si>
    <t>Greendale School District (402296)</t>
  </si>
  <si>
    <t>Cindy Kacmarcik</t>
  </si>
  <si>
    <t>cindy.kacmarcik@greendaleschools.org</t>
  </si>
  <si>
    <t>(414) 423-0110</t>
  </si>
  <si>
    <t>6815 Southway</t>
  </si>
  <si>
    <t>Greendale,WI 53129</t>
  </si>
  <si>
    <t>Whitnall School District (406470)</t>
  </si>
  <si>
    <t>Karen Stichart</t>
  </si>
  <si>
    <t>kstichart@whitnall.com</t>
  </si>
  <si>
    <t>(414) 525-8431</t>
  </si>
  <si>
    <t>5000 South 116th Street</t>
  </si>
  <si>
    <t>Greenfield,WI 53228</t>
  </si>
  <si>
    <t>Beloit,WI 53511</t>
  </si>
  <si>
    <t>Beloit Turner School District (530422)</t>
  </si>
  <si>
    <t>Dennis McCarthy</t>
  </si>
  <si>
    <t>dpmccarthy@turnerschools.org</t>
  </si>
  <si>
    <t>(608) 364-6372</t>
  </si>
  <si>
    <t>1231 Inman Parkway</t>
  </si>
  <si>
    <t>National</t>
  </si>
  <si>
    <t>Cases ordered for SY 2022-23</t>
  </si>
  <si>
    <t>Cases</t>
  </si>
  <si>
    <t>Total Direct Diversion Cases Ordered</t>
  </si>
  <si>
    <t>Pounds</t>
  </si>
  <si>
    <t>PEARS DICED EX LT CAN-6/10</t>
  </si>
  <si>
    <t>5000773244</t>
  </si>
  <si>
    <t>Transferred from State WI Donated Food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</si>
</sst>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3" fontId="1" fillId="0" borderId="0" xfId="0" applyNumberFormat="1" applyFont="1"/>
    <xf numFmtId="0" fontId="0" fillId="0" borderId="0" xfId="0" applyAlignment="1">
      <alignment vertical="top"/>
    </xf>
    <xf numFmtId="0" fontId="0" fillId="0" borderId="1" xfId="0" applyBorder="1"/>
    <xf numFmtId="14" fontId="0" fillId="0" borderId="1" xfId="0" applyNumberFormat="1" applyBorder="1" applyAlignment="1">
      <alignment vertical="top"/>
    </xf>
    <xf numFmtId="3" fontId="0" fillId="0" borderId="1" xfId="0" applyNumberForma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vertical="top"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 vertical="top"/>
    </xf>
    <xf numFmtId="3" fontId="0" fillId="0" borderId="0" xfId="0" applyNumberFormat="1" applyAlignment="1">
      <alignment vertical="top"/>
    </xf>
    <xf numFmtId="3" fontId="1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="115" zoomScaleNormal="115" workbookViewId="0">
      <selection activeCell="B28" sqref="B28"/>
    </sheetView>
  </sheetViews>
  <sheetFormatPr defaultRowHeight="14.5" x14ac:dyDescent="0.35"/>
  <cols>
    <col min="1" max="1" width="15.54296875" customWidth="1"/>
    <col min="2" max="2" width="41.36328125" customWidth="1"/>
    <col min="3" max="3" width="24.54296875" customWidth="1"/>
    <col min="4" max="4" width="35.453125" style="5" bestFit="1" customWidth="1"/>
    <col min="5" max="5" width="13.453125" bestFit="1" customWidth="1"/>
    <col min="6" max="6" width="25.453125" customWidth="1"/>
    <col min="7" max="7" width="25.81640625" customWidth="1"/>
    <col min="8" max="8" width="11.1796875" bestFit="1" customWidth="1"/>
  </cols>
  <sheetData>
    <row r="1" spans="1:8" ht="18.5" x14ac:dyDescent="0.45">
      <c r="A1" s="4" t="s">
        <v>8</v>
      </c>
      <c r="G1" s="2"/>
    </row>
    <row r="2" spans="1:8" x14ac:dyDescent="0.35">
      <c r="A2" s="1" t="s">
        <v>6</v>
      </c>
      <c r="B2" s="7" t="s">
        <v>120</v>
      </c>
      <c r="C2" s="1"/>
    </row>
    <row r="3" spans="1:8" x14ac:dyDescent="0.35">
      <c r="A3" s="1" t="s">
        <v>7</v>
      </c>
      <c r="B3" s="7" t="s">
        <v>125</v>
      </c>
    </row>
    <row r="4" spans="1:8" x14ac:dyDescent="0.35">
      <c r="A4" s="1" t="s">
        <v>9</v>
      </c>
      <c r="B4" s="25">
        <v>100225</v>
      </c>
      <c r="C4" s="5"/>
      <c r="G4" s="19" t="s">
        <v>90</v>
      </c>
      <c r="H4" s="6">
        <f>SUM(H7:H592)</f>
        <v>32789</v>
      </c>
    </row>
    <row r="6" spans="1:8" s="3" customFormat="1" x14ac:dyDescent="0.35">
      <c r="A6" s="14" t="s">
        <v>23</v>
      </c>
      <c r="B6" s="15" t="s">
        <v>24</v>
      </c>
      <c r="C6" s="15" t="s">
        <v>0</v>
      </c>
      <c r="D6" s="16" t="s">
        <v>1</v>
      </c>
      <c r="E6" s="15" t="s">
        <v>2</v>
      </c>
      <c r="F6" s="15" t="s">
        <v>3</v>
      </c>
      <c r="G6" s="15" t="s">
        <v>4</v>
      </c>
      <c r="H6" s="14" t="s">
        <v>83</v>
      </c>
    </row>
    <row r="7" spans="1:8" x14ac:dyDescent="0.35">
      <c r="A7" s="8">
        <v>610154</v>
      </c>
      <c r="B7" s="8" t="s">
        <v>43</v>
      </c>
      <c r="C7" s="8" t="s">
        <v>44</v>
      </c>
      <c r="D7" s="17" t="s">
        <v>45</v>
      </c>
      <c r="E7" s="8" t="s">
        <v>46</v>
      </c>
      <c r="F7" s="8" t="s">
        <v>47</v>
      </c>
      <c r="G7" s="8" t="s">
        <v>48</v>
      </c>
      <c r="H7" s="10">
        <v>1094</v>
      </c>
    </row>
    <row r="8" spans="1:8" x14ac:dyDescent="0.35">
      <c r="A8" s="8">
        <v>50182</v>
      </c>
      <c r="B8" s="8" t="s">
        <v>25</v>
      </c>
      <c r="C8" s="8" t="s">
        <v>26</v>
      </c>
      <c r="D8" s="17" t="s">
        <v>27</v>
      </c>
      <c r="E8" s="8" t="s">
        <v>28</v>
      </c>
      <c r="F8" s="8" t="s">
        <v>29</v>
      </c>
      <c r="G8" s="8" t="s">
        <v>30</v>
      </c>
      <c r="H8" s="10">
        <v>250</v>
      </c>
    </row>
    <row r="9" spans="1:8" x14ac:dyDescent="0.35">
      <c r="A9" s="8">
        <v>530422</v>
      </c>
      <c r="B9" s="8" t="s">
        <v>115</v>
      </c>
      <c r="C9" s="8" t="s">
        <v>116</v>
      </c>
      <c r="D9" s="17" t="s">
        <v>117</v>
      </c>
      <c r="E9" s="8" t="s">
        <v>118</v>
      </c>
      <c r="F9" s="8" t="s">
        <v>119</v>
      </c>
      <c r="G9" s="8" t="s">
        <v>114</v>
      </c>
      <c r="H9" s="10">
        <v>20</v>
      </c>
    </row>
    <row r="10" spans="1:8" x14ac:dyDescent="0.35">
      <c r="A10" s="8">
        <v>240434</v>
      </c>
      <c r="B10" s="8" t="s">
        <v>96</v>
      </c>
      <c r="C10" s="8" t="s">
        <v>97</v>
      </c>
      <c r="D10" s="17" t="s">
        <v>98</v>
      </c>
      <c r="E10" s="8" t="s">
        <v>99</v>
      </c>
      <c r="F10" s="8" t="s">
        <v>100</v>
      </c>
      <c r="G10" s="8" t="s">
        <v>101</v>
      </c>
      <c r="H10" s="10">
        <v>304</v>
      </c>
    </row>
    <row r="11" spans="1:8" x14ac:dyDescent="0.35">
      <c r="A11" s="8">
        <v>51414</v>
      </c>
      <c r="B11" s="8" t="s">
        <v>91</v>
      </c>
      <c r="C11" s="8" t="s">
        <v>92</v>
      </c>
      <c r="D11" s="17" t="s">
        <v>93</v>
      </c>
      <c r="E11" s="8" t="s">
        <v>94</v>
      </c>
      <c r="F11" s="8" t="s">
        <v>95</v>
      </c>
      <c r="G11" s="8" t="s">
        <v>54</v>
      </c>
      <c r="H11" s="10">
        <v>500</v>
      </c>
    </row>
    <row r="12" spans="1:8" x14ac:dyDescent="0.35">
      <c r="A12" s="8">
        <v>662058</v>
      </c>
      <c r="B12" s="8" t="s">
        <v>77</v>
      </c>
      <c r="C12" s="8" t="s">
        <v>78</v>
      </c>
      <c r="D12" s="17" t="s">
        <v>79</v>
      </c>
      <c r="E12" s="8" t="s">
        <v>80</v>
      </c>
      <c r="F12" s="8" t="s">
        <v>81</v>
      </c>
      <c r="G12" s="8" t="s">
        <v>82</v>
      </c>
      <c r="H12" s="10">
        <v>1250</v>
      </c>
    </row>
    <row r="13" spans="1:8" x14ac:dyDescent="0.35">
      <c r="A13" s="8">
        <v>402296</v>
      </c>
      <c r="B13" s="8" t="s">
        <v>102</v>
      </c>
      <c r="C13" s="8" t="s">
        <v>103</v>
      </c>
      <c r="D13" s="17" t="s">
        <v>104</v>
      </c>
      <c r="E13" s="8" t="s">
        <v>105</v>
      </c>
      <c r="F13" s="8" t="s">
        <v>106</v>
      </c>
      <c r="G13" s="8" t="s">
        <v>107</v>
      </c>
      <c r="H13" s="10">
        <v>2500</v>
      </c>
    </row>
    <row r="14" spans="1:8" x14ac:dyDescent="0.35">
      <c r="A14" s="8">
        <v>52604</v>
      </c>
      <c r="B14" s="8" t="s">
        <v>55</v>
      </c>
      <c r="C14" s="8" t="s">
        <v>56</v>
      </c>
      <c r="D14" s="17" t="s">
        <v>57</v>
      </c>
      <c r="E14" s="8" t="s">
        <v>58</v>
      </c>
      <c r="F14" s="8" t="s">
        <v>59</v>
      </c>
      <c r="G14" s="8" t="s">
        <v>60</v>
      </c>
      <c r="H14" s="10">
        <v>1000</v>
      </c>
    </row>
    <row r="15" spans="1:8" x14ac:dyDescent="0.35">
      <c r="A15" s="8">
        <v>173444</v>
      </c>
      <c r="B15" s="8" t="s">
        <v>31</v>
      </c>
      <c r="C15" s="8" t="s">
        <v>32</v>
      </c>
      <c r="D15" s="17" t="s">
        <v>33</v>
      </c>
      <c r="E15" s="8" t="s">
        <v>34</v>
      </c>
      <c r="F15" s="8" t="s">
        <v>35</v>
      </c>
      <c r="G15" s="8" t="s">
        <v>36</v>
      </c>
      <c r="H15" s="10">
        <v>9000</v>
      </c>
    </row>
    <row r="16" spans="1:8" x14ac:dyDescent="0.35">
      <c r="A16" s="8">
        <v>594641</v>
      </c>
      <c r="B16" s="8" t="s">
        <v>72</v>
      </c>
      <c r="C16" s="8" t="s">
        <v>38</v>
      </c>
      <c r="D16" s="17" t="s">
        <v>73</v>
      </c>
      <c r="E16" s="8" t="s">
        <v>74</v>
      </c>
      <c r="F16" s="8" t="s">
        <v>75</v>
      </c>
      <c r="G16" s="8" t="s">
        <v>76</v>
      </c>
      <c r="H16" s="10">
        <v>2633</v>
      </c>
    </row>
    <row r="17" spans="1:8" x14ac:dyDescent="0.35">
      <c r="A17" s="8">
        <v>595278</v>
      </c>
      <c r="B17" s="8" t="s">
        <v>37</v>
      </c>
      <c r="C17" s="8" t="s">
        <v>38</v>
      </c>
      <c r="D17" s="17" t="s">
        <v>39</v>
      </c>
      <c r="E17" s="8" t="s">
        <v>40</v>
      </c>
      <c r="F17" s="8" t="s">
        <v>41</v>
      </c>
      <c r="G17" s="8" t="s">
        <v>42</v>
      </c>
      <c r="H17" s="10">
        <v>6379</v>
      </c>
    </row>
    <row r="18" spans="1:8" x14ac:dyDescent="0.35">
      <c r="A18" s="8">
        <v>207698</v>
      </c>
      <c r="B18" s="8" t="s">
        <v>10</v>
      </c>
      <c r="C18" s="8" t="s">
        <v>11</v>
      </c>
      <c r="D18" s="17" t="s">
        <v>12</v>
      </c>
      <c r="E18" s="8" t="s">
        <v>13</v>
      </c>
      <c r="F18" s="8" t="s">
        <v>14</v>
      </c>
      <c r="G18" s="8" t="s">
        <v>15</v>
      </c>
      <c r="H18" s="10">
        <v>650</v>
      </c>
    </row>
    <row r="19" spans="1:8" x14ac:dyDescent="0.35">
      <c r="A19" s="8">
        <v>56328</v>
      </c>
      <c r="B19" s="8" t="s">
        <v>61</v>
      </c>
      <c r="C19" s="8" t="s">
        <v>62</v>
      </c>
      <c r="D19" s="17" t="s">
        <v>63</v>
      </c>
      <c r="E19" s="8" t="s">
        <v>64</v>
      </c>
      <c r="F19" s="8" t="s">
        <v>65</v>
      </c>
      <c r="G19" s="8" t="s">
        <v>54</v>
      </c>
      <c r="H19" s="10">
        <v>3500</v>
      </c>
    </row>
    <row r="20" spans="1:8" x14ac:dyDescent="0.35">
      <c r="A20" s="8">
        <v>396335</v>
      </c>
      <c r="B20" s="8" t="s">
        <v>84</v>
      </c>
      <c r="C20" s="8" t="s">
        <v>85</v>
      </c>
      <c r="D20" s="17" t="s">
        <v>86</v>
      </c>
      <c r="E20" s="8" t="s">
        <v>87</v>
      </c>
      <c r="F20" s="8" t="s">
        <v>88</v>
      </c>
      <c r="G20" s="8" t="s">
        <v>89</v>
      </c>
      <c r="H20" s="10">
        <v>2370</v>
      </c>
    </row>
    <row r="21" spans="1:8" x14ac:dyDescent="0.35">
      <c r="A21" s="8">
        <v>616426</v>
      </c>
      <c r="B21" s="8" t="s">
        <v>49</v>
      </c>
      <c r="C21" s="8" t="s">
        <v>44</v>
      </c>
      <c r="D21" s="17" t="s">
        <v>50</v>
      </c>
      <c r="E21" s="8" t="s">
        <v>51</v>
      </c>
      <c r="F21" s="8" t="s">
        <v>52</v>
      </c>
      <c r="G21" s="8" t="s">
        <v>53</v>
      </c>
      <c r="H21" s="10">
        <v>779</v>
      </c>
    </row>
    <row r="22" spans="1:8" x14ac:dyDescent="0.35">
      <c r="A22" s="8">
        <v>406470</v>
      </c>
      <c r="B22" s="8" t="s">
        <v>108</v>
      </c>
      <c r="C22" s="8" t="s">
        <v>109</v>
      </c>
      <c r="D22" s="17" t="s">
        <v>110</v>
      </c>
      <c r="E22" s="8" t="s">
        <v>111</v>
      </c>
      <c r="F22" s="8" t="s">
        <v>112</v>
      </c>
      <c r="G22" s="8" t="s">
        <v>113</v>
      </c>
      <c r="H22" s="10">
        <v>500</v>
      </c>
    </row>
    <row r="23" spans="1:8" x14ac:dyDescent="0.35">
      <c r="A23" s="8">
        <v>56734</v>
      </c>
      <c r="B23" s="8" t="s">
        <v>66</v>
      </c>
      <c r="C23" s="8" t="s">
        <v>67</v>
      </c>
      <c r="D23" s="17" t="s">
        <v>68</v>
      </c>
      <c r="E23" s="8" t="s">
        <v>69</v>
      </c>
      <c r="F23" s="8" t="s">
        <v>70</v>
      </c>
      <c r="G23" s="8" t="s">
        <v>71</v>
      </c>
      <c r="H23" s="10">
        <v>60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G14"/>
  <sheetViews>
    <sheetView workbookViewId="0">
      <selection activeCell="C18" sqref="C18"/>
    </sheetView>
  </sheetViews>
  <sheetFormatPr defaultRowHeight="14.5" x14ac:dyDescent="0.35"/>
  <cols>
    <col min="1" max="1" width="18.453125" customWidth="1"/>
    <col min="2" max="2" width="13.1796875" customWidth="1"/>
    <col min="3" max="3" width="10.54296875" bestFit="1" customWidth="1"/>
    <col min="4" max="4" width="16.1796875" customWidth="1"/>
    <col min="5" max="5" width="14.1796875" customWidth="1"/>
    <col min="6" max="6" width="14.81640625" customWidth="1"/>
  </cols>
  <sheetData>
    <row r="1" spans="1:7" ht="18.5" x14ac:dyDescent="0.45">
      <c r="A1" s="4" t="s">
        <v>18</v>
      </c>
      <c r="D1" s="5"/>
    </row>
    <row r="2" spans="1:7" x14ac:dyDescent="0.35">
      <c r="A2" s="1" t="s">
        <v>6</v>
      </c>
      <c r="B2" s="7" t="s">
        <v>120</v>
      </c>
      <c r="D2" s="5"/>
    </row>
    <row r="3" spans="1:7" x14ac:dyDescent="0.35">
      <c r="A3" s="1" t="s">
        <v>7</v>
      </c>
      <c r="B3" s="7" t="s">
        <v>125</v>
      </c>
      <c r="C3" s="7"/>
    </row>
    <row r="4" spans="1:7" x14ac:dyDescent="0.35">
      <c r="A4" s="1" t="s">
        <v>9</v>
      </c>
      <c r="B4" s="25">
        <v>100225</v>
      </c>
      <c r="C4" s="7"/>
      <c r="D4" s="5"/>
    </row>
    <row r="5" spans="1:7" x14ac:dyDescent="0.35">
      <c r="A5" s="1"/>
      <c r="B5" s="5"/>
      <c r="C5" s="7"/>
      <c r="D5" s="5"/>
    </row>
    <row r="6" spans="1:7" x14ac:dyDescent="0.35">
      <c r="A6" s="1" t="s">
        <v>17</v>
      </c>
      <c r="D6" s="5"/>
    </row>
    <row r="7" spans="1:7" ht="29" x14ac:dyDescent="0.35">
      <c r="A7" s="11" t="s">
        <v>16</v>
      </c>
      <c r="B7" s="12" t="s">
        <v>22</v>
      </c>
      <c r="C7" s="13" t="s">
        <v>5</v>
      </c>
      <c r="D7" s="11" t="s">
        <v>121</v>
      </c>
      <c r="E7" s="11" t="s">
        <v>21</v>
      </c>
      <c r="F7" s="26" t="s">
        <v>19</v>
      </c>
      <c r="G7" s="8" t="s">
        <v>21</v>
      </c>
    </row>
    <row r="8" spans="1:7" x14ac:dyDescent="0.35">
      <c r="A8" s="24" t="s">
        <v>126</v>
      </c>
      <c r="B8" s="24" t="s">
        <v>20</v>
      </c>
      <c r="C8" s="9">
        <v>44895</v>
      </c>
      <c r="D8" s="18">
        <v>426</v>
      </c>
      <c r="E8" s="24" t="s">
        <v>122</v>
      </c>
      <c r="F8" s="18">
        <f>D8*39.5</f>
        <v>16827</v>
      </c>
      <c r="G8" s="8" t="s">
        <v>124</v>
      </c>
    </row>
    <row r="9" spans="1:7" x14ac:dyDescent="0.35">
      <c r="C9" s="20"/>
      <c r="D9" s="21"/>
    </row>
    <row r="10" spans="1:7" x14ac:dyDescent="0.35">
      <c r="C10" s="22" t="s">
        <v>123</v>
      </c>
      <c r="D10" s="6">
        <f>D8</f>
        <v>426</v>
      </c>
      <c r="E10" s="7" t="s">
        <v>122</v>
      </c>
      <c r="F10" s="23">
        <f>D10*39.5</f>
        <v>16827</v>
      </c>
      <c r="G10" t="s">
        <v>124</v>
      </c>
    </row>
    <row r="12" spans="1:7" x14ac:dyDescent="0.35">
      <c r="C12" s="19" t="s">
        <v>127</v>
      </c>
      <c r="D12" s="1">
        <v>404</v>
      </c>
      <c r="E12" s="7" t="s">
        <v>122</v>
      </c>
      <c r="F12" s="23">
        <v>15962</v>
      </c>
      <c r="G12" t="s">
        <v>124</v>
      </c>
    </row>
    <row r="14" spans="1:7" x14ac:dyDescent="0.35">
      <c r="C14" s="19" t="s">
        <v>90</v>
      </c>
      <c r="D14" s="6">
        <f>D10+D12</f>
        <v>830</v>
      </c>
      <c r="E14" s="7" t="s">
        <v>122</v>
      </c>
      <c r="F14" s="6">
        <f>F10+F12</f>
        <v>32789</v>
      </c>
      <c r="G14" t="s">
        <v>124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National 100225 Pears Direct Diversion Commitments for School Year 2022-23</dc:title>
  <dc:subject>Wisconsin USDA Foods Program</dc:subject>
  <dc:creator>Nagel, Claire I.   DPI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2023-04-12T19:06:07Z</dcterms:modified>
</cp:coreProperties>
</file>