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91" windowWidth="11580" windowHeight="66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<sst xmlns="http://schemas.openxmlformats.org/spreadsheetml/2006/main" count="63" uniqueCount="50">
  <si>
    <t>DISTRICT:</t>
  </si>
  <si>
    <t>Count Date:</t>
  </si>
  <si>
    <t>Col.1</t>
  </si>
  <si>
    <t>Col.2</t>
  </si>
  <si>
    <t>Col.3</t>
  </si>
  <si>
    <t>Col.4</t>
  </si>
  <si>
    <t>FTE</t>
  </si>
  <si>
    <t>Col. 1 X Col.2</t>
  </si>
  <si>
    <t>Line</t>
  </si>
  <si>
    <t>Account</t>
  </si>
  <si>
    <t>Descriptor</t>
  </si>
  <si>
    <t>Resident</t>
  </si>
  <si>
    <t>Factor</t>
  </si>
  <si>
    <t>PCW</t>
  </si>
  <si>
    <t>001</t>
  </si>
  <si>
    <t>1.0</t>
  </si>
  <si>
    <t>Questions About This Form Should Be Directed To School Financial Resources Team</t>
  </si>
  <si>
    <t>CALCULATING 75% CHAPTER 220 RESIDENT (SENDER) MEMBERSHIP WORKSHEET</t>
  </si>
  <si>
    <t>Statutory Reference: 121.004(7)(f)</t>
  </si>
  <si>
    <t>(Membership is resident pupil count converted to Full Time Equivalency, FTE.)</t>
  </si>
  <si>
    <t>Col.5</t>
  </si>
  <si>
    <t>Col.3 X .25</t>
  </si>
  <si>
    <t>4 YR OLD SUBTOTAL</t>
  </si>
  <si>
    <t>5 YR OLD SUBTOTAL</t>
  </si>
  <si>
    <t>Reduction</t>
  </si>
  <si>
    <t>Count</t>
  </si>
  <si>
    <t>FTE Conversion</t>
  </si>
  <si>
    <t>Total Reduction</t>
  </si>
  <si>
    <t>(Col.4 rounded,.01)</t>
  </si>
  <si>
    <t>Total Chapter 220 F.T.E. Reduction*</t>
  </si>
  <si>
    <t>Grades 1-12 PUPIL COUNT</t>
  </si>
  <si>
    <t xml:space="preserve">Use this worksheet to compute a Chapter 220 Resident Reduction Amount (25%) for each count date (September &amp; January.)  </t>
  </si>
  <si>
    <t xml:space="preserve">Explanation: Beginning in 2000-01, a pupil who transfers to another school district under the interdistrict transfer program is counted </t>
  </si>
  <si>
    <t>as 0.75 pupil by the resident district rather than as 1.0 pupil for school aids and revenue limits.</t>
  </si>
  <si>
    <t>Spreadsheet Purpose:  To convert resident pupil count to membership and calculate the 75% Chapter 220 Resident Membership.</t>
  </si>
  <si>
    <t xml:space="preserve">Summer Chapter 220 Resident Reduction = Summer Inter Resident FTE X .25.  Round to .01.  Apply respective reduction to each </t>
  </si>
  <si>
    <t>count's Resident FTE Membership. Use resulting reduced membership in the Equalization Aid Calculation.</t>
  </si>
  <si>
    <t>410 044</t>
  </si>
  <si>
    <t>410 045</t>
  </si>
  <si>
    <t>410 046</t>
  </si>
  <si>
    <t>410 047</t>
  </si>
  <si>
    <t>410 048</t>
  </si>
  <si>
    <t>410 049</t>
  </si>
  <si>
    <t>410 050</t>
  </si>
  <si>
    <t>4 Year Old K (437 hrs)</t>
  </si>
  <si>
    <t>4 Year Old K (524.5 hrs)</t>
  </si>
  <si>
    <t>5 Year Old K 1/2 day</t>
  </si>
  <si>
    <t>5 Year Old K 3 full days</t>
  </si>
  <si>
    <t>5 Year Old K 4 full days</t>
  </si>
  <si>
    <t>5 Year Old K 5 full days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</si>
</sst>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</numFmts>
  <fonts count="3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right"/>
    </xf>
    <xf numFmtId="0" fontId="1" fillId="0" borderId="3" xfId="0" applyFont="1" applyFill="1" applyBorder="1" applyAlignment="1">
      <alignment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164" fontId="1" fillId="0" borderId="3" xfId="0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5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/>
    </xf>
    <xf numFmtId="165" fontId="1" fillId="0" borderId="3" xfId="0" applyNumberFormat="1" applyFont="1" applyFill="1" applyBorder="1" applyAlignment="1">
      <alignment/>
    </xf>
    <xf numFmtId="0" fontId="1" fillId="0" borderId="5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165" fontId="1" fillId="0" borderId="3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left"/>
    </xf>
    <xf numFmtId="2" fontId="1" fillId="0" borderId="8" xfId="0" applyNumberFormat="1" applyFont="1" applyFill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3" xfId="0" applyFont="1" applyFill="1" applyBorder="1" applyAlignment="1" applyProtection="1">
      <alignment/>
      <protection locked="0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B2" sqref="B2"/>
    </sheetView>
  </sheetViews>
  <sheetFormatPr defaultColWidth="9.140625" defaultRowHeight="12.75"/>
  <cols>
    <col min="1" max="1" width="5.00390625" style="1" bestFit="1" customWidth="1"/>
    <col min="2" max="2" width="9.7109375" style="1" customWidth="1"/>
    <col min="3" max="3" width="8.7109375" style="1" customWidth="1"/>
    <col min="4" max="4" width="22.8515625" style="1" customWidth="1"/>
    <col min="5" max="5" width="8.140625" style="1" bestFit="1" customWidth="1"/>
    <col min="6" max="6" width="10.28125" style="1" bestFit="1" customWidth="1"/>
    <col min="7" max="7" width="14.7109375" style="1" customWidth="1"/>
    <col min="8" max="8" width="14.00390625" style="1" customWidth="1"/>
    <col min="9" max="9" width="16.140625" style="1" customWidth="1"/>
    <col min="10" max="10" width="14.57421875" style="1" customWidth="1"/>
    <col min="11" max="11" width="13.140625" style="1" customWidth="1"/>
    <col min="12" max="16384" width="9.140625" style="1" customWidth="1"/>
  </cols>
  <sheetData>
    <row r="1" spans="2:8" ht="12">
      <c r="B1" s="2" t="s">
        <v>17</v>
      </c>
      <c r="G1" s="2"/>
      <c r="H1" s="2"/>
    </row>
    <row r="2" spans="2:8" ht="12">
      <c r="B2" s="2"/>
      <c r="G2" s="2"/>
      <c r="H2" s="2"/>
    </row>
    <row r="3" ht="12">
      <c r="B3" s="1" t="s">
        <v>18</v>
      </c>
    </row>
    <row r="5" ht="12">
      <c r="B5" s="1" t="s">
        <v>32</v>
      </c>
    </row>
    <row r="6" ht="12">
      <c r="B6" s="1" t="s">
        <v>33</v>
      </c>
    </row>
    <row r="8" ht="12">
      <c r="B8" s="1" t="s">
        <v>34</v>
      </c>
    </row>
    <row r="9" ht="12">
      <c r="B9" s="1" t="s">
        <v>19</v>
      </c>
    </row>
    <row r="11" ht="12">
      <c r="B11" s="1" t="s">
        <v>31</v>
      </c>
    </row>
    <row r="12" ht="12">
      <c r="B12" s="1" t="s">
        <v>35</v>
      </c>
    </row>
    <row r="13" ht="12">
      <c r="B13" s="1" t="s">
        <v>36</v>
      </c>
    </row>
    <row r="16" spans="1:10" ht="12">
      <c r="A16" s="3"/>
      <c r="B16" s="4" t="s">
        <v>0</v>
      </c>
      <c r="C16" s="47"/>
      <c r="D16" s="7"/>
      <c r="E16" s="16"/>
      <c r="F16" s="5" t="s">
        <v>1</v>
      </c>
      <c r="G16" s="6"/>
      <c r="H16" s="15"/>
      <c r="I16" s="16"/>
      <c r="J16" s="16"/>
    </row>
    <row r="17" spans="1:10" ht="12">
      <c r="A17" s="16"/>
      <c r="B17" s="16"/>
      <c r="C17" s="16"/>
      <c r="D17" s="16"/>
      <c r="J17" s="21"/>
    </row>
    <row r="18" spans="1:10" ht="12">
      <c r="A18" s="42"/>
      <c r="B18" s="8"/>
      <c r="C18" s="8"/>
      <c r="D18" s="42"/>
      <c r="E18" s="44" t="s">
        <v>2</v>
      </c>
      <c r="F18" s="44" t="s">
        <v>3</v>
      </c>
      <c r="G18" s="44" t="s">
        <v>4</v>
      </c>
      <c r="H18" s="24" t="s">
        <v>5</v>
      </c>
      <c r="I18" s="24" t="s">
        <v>20</v>
      </c>
      <c r="J18" s="21"/>
    </row>
    <row r="19" spans="1:10" ht="12">
      <c r="A19" s="43"/>
      <c r="B19" s="16"/>
      <c r="C19" s="40"/>
      <c r="D19" s="43"/>
      <c r="E19" s="45" t="s">
        <v>11</v>
      </c>
      <c r="F19" s="45" t="s">
        <v>6</v>
      </c>
      <c r="G19" s="45" t="s">
        <v>7</v>
      </c>
      <c r="H19" s="30" t="s">
        <v>21</v>
      </c>
      <c r="I19" s="30" t="s">
        <v>27</v>
      </c>
      <c r="J19" s="21"/>
    </row>
    <row r="20" spans="1:10" ht="12">
      <c r="A20" s="41" t="s">
        <v>8</v>
      </c>
      <c r="B20" s="49" t="s">
        <v>9</v>
      </c>
      <c r="C20" s="50"/>
      <c r="D20" s="41" t="s">
        <v>10</v>
      </c>
      <c r="E20" s="46" t="s">
        <v>25</v>
      </c>
      <c r="F20" s="46" t="s">
        <v>12</v>
      </c>
      <c r="G20" s="46" t="s">
        <v>26</v>
      </c>
      <c r="H20" s="25" t="s">
        <v>24</v>
      </c>
      <c r="I20" s="25" t="s">
        <v>28</v>
      </c>
      <c r="J20" s="21"/>
    </row>
    <row r="21" spans="1:10" ht="12">
      <c r="A21" s="10" t="s">
        <v>13</v>
      </c>
      <c r="B21" s="10" t="s">
        <v>37</v>
      </c>
      <c r="C21" s="11" t="s">
        <v>14</v>
      </c>
      <c r="D21" s="9" t="s">
        <v>44</v>
      </c>
      <c r="E21" s="48">
        <v>0</v>
      </c>
      <c r="F21" s="20">
        <v>0.5</v>
      </c>
      <c r="G21" s="32">
        <f>F21*E21</f>
        <v>0</v>
      </c>
      <c r="H21" s="32">
        <f>G21*0.25</f>
        <v>0</v>
      </c>
      <c r="I21" s="19"/>
      <c r="J21" s="21"/>
    </row>
    <row r="22" spans="1:10" ht="12">
      <c r="A22" s="10" t="s">
        <v>13</v>
      </c>
      <c r="B22" s="10" t="s">
        <v>38</v>
      </c>
      <c r="C22" s="11" t="s">
        <v>14</v>
      </c>
      <c r="D22" s="9" t="s">
        <v>45</v>
      </c>
      <c r="E22" s="48">
        <v>0</v>
      </c>
      <c r="F22" s="22">
        <v>0.6</v>
      </c>
      <c r="G22" s="32">
        <f>F22*E22</f>
        <v>0</v>
      </c>
      <c r="H22" s="32">
        <f>G22*0.25</f>
        <v>0</v>
      </c>
      <c r="I22" s="20"/>
      <c r="J22" s="21"/>
    </row>
    <row r="23" spans="1:10" ht="12">
      <c r="A23" s="10"/>
      <c r="B23" s="10"/>
      <c r="C23" s="11"/>
      <c r="D23" s="18" t="s">
        <v>22</v>
      </c>
      <c r="E23" s="19"/>
      <c r="F23" s="20"/>
      <c r="G23" s="23"/>
      <c r="H23" s="32">
        <f>SUM(H21:H22)</f>
        <v>0</v>
      </c>
      <c r="I23" s="31">
        <f>ROUND(H23,2)</f>
        <v>0</v>
      </c>
      <c r="J23" s="21"/>
    </row>
    <row r="24" spans="1:10" ht="12">
      <c r="A24" s="10"/>
      <c r="B24" s="10"/>
      <c r="C24" s="11"/>
      <c r="D24" s="18"/>
      <c r="E24" s="19"/>
      <c r="F24" s="20"/>
      <c r="G24" s="23"/>
      <c r="H24" s="23"/>
      <c r="I24" s="19"/>
      <c r="J24" s="21"/>
    </row>
    <row r="25" spans="1:10" ht="12">
      <c r="A25" s="10" t="s">
        <v>13</v>
      </c>
      <c r="B25" s="10" t="s">
        <v>39</v>
      </c>
      <c r="C25" s="11" t="s">
        <v>14</v>
      </c>
      <c r="D25" s="9" t="s">
        <v>46</v>
      </c>
      <c r="E25" s="48">
        <v>0</v>
      </c>
      <c r="F25" s="20">
        <v>0.5</v>
      </c>
      <c r="G25" s="32">
        <f>F25*E25</f>
        <v>0</v>
      </c>
      <c r="H25" s="32">
        <f>G25*0.25</f>
        <v>0</v>
      </c>
      <c r="I25" s="19"/>
      <c r="J25" s="21"/>
    </row>
    <row r="26" spans="1:10" ht="12">
      <c r="A26" s="10" t="s">
        <v>13</v>
      </c>
      <c r="B26" s="10" t="s">
        <v>40</v>
      </c>
      <c r="C26" s="11" t="s">
        <v>14</v>
      </c>
      <c r="D26" s="9" t="s">
        <v>47</v>
      </c>
      <c r="E26" s="48">
        <v>0</v>
      </c>
      <c r="F26" s="20">
        <v>0.6</v>
      </c>
      <c r="G26" s="32">
        <f>F26*E26</f>
        <v>0</v>
      </c>
      <c r="H26" s="32">
        <f>G26*0.25</f>
        <v>0</v>
      </c>
      <c r="I26" s="19"/>
      <c r="J26" s="21"/>
    </row>
    <row r="27" spans="1:10" ht="12">
      <c r="A27" s="10" t="s">
        <v>13</v>
      </c>
      <c r="B27" s="10" t="s">
        <v>41</v>
      </c>
      <c r="C27" s="11" t="s">
        <v>14</v>
      </c>
      <c r="D27" s="9" t="s">
        <v>48</v>
      </c>
      <c r="E27" s="48">
        <v>0</v>
      </c>
      <c r="F27" s="20">
        <v>0.8</v>
      </c>
      <c r="G27" s="32">
        <f>F27*E27</f>
        <v>0</v>
      </c>
      <c r="H27" s="32">
        <f>G27*0.25</f>
        <v>0</v>
      </c>
      <c r="I27" s="19"/>
      <c r="J27" s="21"/>
    </row>
    <row r="28" spans="1:10" ht="12">
      <c r="A28" s="10" t="s">
        <v>13</v>
      </c>
      <c r="B28" s="10" t="s">
        <v>42</v>
      </c>
      <c r="C28" s="11" t="s">
        <v>14</v>
      </c>
      <c r="D28" s="9" t="s">
        <v>49</v>
      </c>
      <c r="E28" s="48">
        <v>0</v>
      </c>
      <c r="F28" s="26" t="s">
        <v>15</v>
      </c>
      <c r="G28" s="32">
        <f>F28*E28</f>
        <v>0</v>
      </c>
      <c r="H28" s="32">
        <f>G28*0.25</f>
        <v>0</v>
      </c>
      <c r="I28" s="19"/>
      <c r="J28" s="21"/>
    </row>
    <row r="29" spans="1:10" ht="12">
      <c r="A29" s="10"/>
      <c r="B29" s="10"/>
      <c r="C29" s="11"/>
      <c r="D29" s="18" t="s">
        <v>23</v>
      </c>
      <c r="E29" s="19"/>
      <c r="F29" s="26"/>
      <c r="G29" s="23"/>
      <c r="H29" s="32">
        <f>SUM(H25:H28)</f>
        <v>0</v>
      </c>
      <c r="I29" s="31">
        <f>ROUND(H29,2)</f>
        <v>0</v>
      </c>
      <c r="J29" s="21"/>
    </row>
    <row r="30" spans="1:10" ht="12">
      <c r="A30" s="10"/>
      <c r="B30" s="10"/>
      <c r="C30" s="11"/>
      <c r="D30" s="9"/>
      <c r="E30" s="19"/>
      <c r="F30" s="26"/>
      <c r="G30" s="23"/>
      <c r="H30" s="23"/>
      <c r="I30" s="19"/>
      <c r="J30" s="21"/>
    </row>
    <row r="31" spans="1:10" ht="12">
      <c r="A31" s="10" t="s">
        <v>13</v>
      </c>
      <c r="B31" s="10" t="s">
        <v>43</v>
      </c>
      <c r="C31" s="11" t="s">
        <v>14</v>
      </c>
      <c r="D31" s="9" t="s">
        <v>30</v>
      </c>
      <c r="E31" s="48">
        <v>0</v>
      </c>
      <c r="F31" s="26" t="s">
        <v>15</v>
      </c>
      <c r="G31" s="37">
        <f>F31*E31</f>
        <v>0</v>
      </c>
      <c r="H31" s="32">
        <f>G31*0.25</f>
        <v>0</v>
      </c>
      <c r="I31" s="31">
        <f>ROUND(H31,2)</f>
        <v>0</v>
      </c>
      <c r="J31" s="21"/>
    </row>
    <row r="32" spans="1:10" ht="12">
      <c r="A32" s="17"/>
      <c r="B32" s="33"/>
      <c r="C32" s="34"/>
      <c r="D32" s="9"/>
      <c r="E32" s="27"/>
      <c r="F32" s="35"/>
      <c r="G32" s="36"/>
      <c r="H32" s="28"/>
      <c r="I32" s="27"/>
      <c r="J32" s="21"/>
    </row>
    <row r="33" spans="1:10" ht="12">
      <c r="A33" s="12"/>
      <c r="B33" s="13"/>
      <c r="C33" s="13"/>
      <c r="D33" s="14"/>
      <c r="E33" s="27"/>
      <c r="F33" s="28"/>
      <c r="G33" s="38" t="s">
        <v>29</v>
      </c>
      <c r="H33" s="29"/>
      <c r="I33" s="39">
        <f>SUM(I21+I23+I29+I31)</f>
        <v>0</v>
      </c>
      <c r="J33" s="21"/>
    </row>
    <row r="35" ht="12">
      <c r="B35" s="1" t="s">
        <v>16</v>
      </c>
    </row>
  </sheetData>
  <mergeCells count="1">
    <mergeCell ref="B20:C20"/>
  </mergeCells>
  <printOptions/>
  <pageMargins left="0.75" right="0.75" top="0.7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Calculating 75% Chapter 220 Resident (Sender) Membership Worksheet</dc:title>
  <dc:subject>Calculating 75% Chapter 220 Resident (Sender) Membership Worksheet</dc:subject>
  <dc:creator>School Finance Consultant</dc:creator>
  <cp:keywords>chap 220, Chapter 220,sender membership</cp:keywords>
  <dc:description/>
  <cp:lastModifiedBy>Donna J. Carlson</cp:lastModifiedBy>
  <cp:lastPrinted>2001-04-16T19:53:49Z</cp:lastPrinted>
  <dcterms:created xsi:type="dcterms:W3CDTF">1999-01-22T20:49:08Z</dcterms:created>
  <dcterms:modified xsi:type="dcterms:W3CDTF">2005-12-08T18:14:40Z</dcterms:modified>
  <cp:category/>
  <cp:version/>
  <cp:contentType/>
  <cp:contentStatus/>
</cp:coreProperties>
</file>