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40" windowWidth="7110" windowHeight="4485" activeTab="0"/>
  </bookViews>
  <sheets>
    <sheet name="06-07" sheetId="1" r:id="rId1"/>
    <sheet name="Data" sheetId="2" r:id="rId2"/>
  </sheets>
  <definedNames>
    <definedName name="Facility_cost2004">'Data'!#REF!</definedName>
    <definedName name="Facility_cost2005">'Data'!#REF!</definedName>
    <definedName name="Facility_cost2006">'Data'!#REF!</definedName>
    <definedName name="Facility_cost2007">'Data'!$I$2:$I$432</definedName>
    <definedName name="Food_comm_service2004">'Data'!#REF!</definedName>
    <definedName name="Food_comm_service2005">'Data'!#REF!</definedName>
    <definedName name="Food_comm_service2006">'Data'!#REF!</definedName>
    <definedName name="Food_comm_service2007">'Data'!$J$2:$J$432</definedName>
    <definedName name="Instruction2004">'Data'!#REF!</definedName>
    <definedName name="Instruction2005">'Data'!#REF!</definedName>
    <definedName name="Instruction2006">'Data'!#REF!</definedName>
    <definedName name="Instruction2007">'Data'!$E$2:$E$432</definedName>
    <definedName name="Membership2004">'Data'!#REF!</definedName>
    <definedName name="Membership2005">'Data'!#REF!</definedName>
    <definedName name="Membership2006">'Data'!#REF!</definedName>
    <definedName name="Membership2007">'Data'!$D$2:$D$432</definedName>
    <definedName name="NAME">'Data'!$B$2:$B$430</definedName>
    <definedName name="Operation_Admin_Other2004">'Data'!#REF!</definedName>
    <definedName name="Operation_Admin_Other2005">'Data'!#REF!</definedName>
    <definedName name="Operation_Admin_Other2006">'Data'!#REF!</definedName>
    <definedName name="Operation_Admin_Other2007">'Data'!$G$2:$G$432</definedName>
    <definedName name="Pupil_Staff_Support2004">'Data'!#REF!</definedName>
    <definedName name="Pupil_Staff_Support2005">'Data'!#REF!</definedName>
    <definedName name="Pupil_Staff_Support2006">'Data'!#REF!</definedName>
    <definedName name="Pupil_Staff_Support2007">'Data'!$F$2:$F$432</definedName>
    <definedName name="TCEC2004">'Data'!#REF!</definedName>
    <definedName name="TCEC2005">'Data'!#REF!</definedName>
    <definedName name="TCEC2006">'Data'!#REF!</definedName>
    <definedName name="TCEC2007">'Data'!$K$2:$K$432</definedName>
    <definedName name="TCECM2004">'Data'!#REF!</definedName>
    <definedName name="TCECM2005">'Data'!#REF!</definedName>
    <definedName name="TCECM2006">'Data'!#REF!</definedName>
    <definedName name="TCECM2007">'Data'!$N$2:$N$432</definedName>
    <definedName name="TDC2004">'Data'!#REF!</definedName>
    <definedName name="TDC2005">'Data'!#REF!</definedName>
    <definedName name="TDC2006">'Data'!#REF!</definedName>
    <definedName name="TDC2007">'Data'!$M$2:$M$432</definedName>
    <definedName name="TDCM2004">'Data'!#REF!</definedName>
    <definedName name="TDCM2005">'Data'!#REF!</definedName>
    <definedName name="TDCM2006">'Data'!#REF!</definedName>
    <definedName name="TDCM2007">'Data'!$R$2:$R$432</definedName>
    <definedName name="TEC2004">'Data'!#REF!</definedName>
    <definedName name="TEC2005">'Data'!#REF!</definedName>
    <definedName name="TEC2006">'Data'!#REF!</definedName>
    <definedName name="TEC2007">'Data'!$L$2:$L$432</definedName>
    <definedName name="TECM2004">'Data'!#REF!</definedName>
    <definedName name="TECM2005">'Data'!#REF!</definedName>
    <definedName name="TECM2006">'Data'!#REF!</definedName>
    <definedName name="TECM2007">'Data'!$Q$2:$Q$432</definedName>
    <definedName name="Transportation_cost2004">'Data'!#REF!</definedName>
    <definedName name="Transportation_cost2005">'Data'!#REF!</definedName>
    <definedName name="Transportation_cost2006">'Data'!#REF!</definedName>
    <definedName name="Transportation_cost2007">'Data'!$H$2:$H$432</definedName>
  </definedNames>
  <calcPr fullCalcOnLoad="1"/>
</workbook>
</file>

<file path=xl/sharedStrings.xml><?xml version="1.0" encoding="utf-8"?>
<sst xmlns="http://schemas.openxmlformats.org/spreadsheetml/2006/main" count="540" uniqueCount="460">
  <si>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</si>
  <si>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</si>
  <si>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</si>
  <si>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</si>
  <si>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</si>
  <si>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</si>
  <si>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</si>
  <si>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</si>
  <si>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</si>
  <si>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</si>
  <si>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TCEC</t>
  </si>
  <si>
    <t>TEC</t>
  </si>
  <si>
    <t>TDC</t>
  </si>
  <si>
    <t>TCECM</t>
  </si>
  <si>
    <t>Transportation_costM</t>
  </si>
  <si>
    <t>Facility_costM</t>
  </si>
  <si>
    <t>TECM</t>
  </si>
  <si>
    <t>TDCM</t>
  </si>
  <si>
    <t>Food_comm_service_costM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</si>
  <si>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</si>
  <si>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</si>
  <si>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</si>
  <si>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</si>
  <si>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</si>
  <si>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</si>
  <si>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</si>
  <si>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</si>
  <si>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</si>
  <si>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</si>
  <si>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</si>
  <si>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</si>
  <si>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</si>
  <si>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</si>
  <si>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</si>
  <si>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</si>
  <si>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</si>
  <si>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</si>
  <si>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</si>
  <si>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</si>
  <si>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</si>
  <si>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</si>
  <si>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</si>
  <si>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</si>
  <si>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</si>
  <si>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</si>
  <si>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</si>
  <si>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</si>
  <si>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</si>
  <si>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</si>
  <si>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</si>
  <si>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</si>
  <si>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</si>
  <si>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</si>
  <si>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</si>
  <si>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</si>
  <si>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</si>
  <si>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</si>
  <si>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</si>
  <si>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</si>
  <si>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</si>
  <si>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</si>
  <si>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</si>
  <si>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</si>
  <si>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</si>
  <si>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</si>
  <si>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</si>
  <si>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</si>
  <si>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</si>
  <si>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</si>
  <si>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</si>
  <si>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</si>
  <si>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</si>
  <si>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</si>
  <si>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</si>
  <si>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</si>
  <si>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</si>
  <si>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</si>
  <si>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</si>
  <si>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</si>
  <si>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</si>
  <si>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</si>
  <si>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</si>
  <si>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</si>
  <si>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</si>
  <si>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</si>
  <si>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</si>
  <si>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</si>
  <si>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</si>
  <si>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</si>
  <si>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</si>
  <si>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</si>
  <si>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</si>
  <si>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</si>
  <si>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</si>
  <si>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</si>
  <si>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</si>
  <si>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</si>
  <si>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</si>
  <si>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</si>
  <si>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</si>
  <si>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</si>
  <si>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</si>
  <si>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</si>
  <si>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</si>
  <si>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</si>
  <si>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</si>
  <si>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</si>
  <si>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</si>
  <si>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</si>
  <si>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</si>
  <si>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</si>
  <si>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</si>
  <si>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</si>
  <si>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</si>
  <si>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</si>
  <si>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</si>
  <si>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</si>
  <si>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</si>
  <si>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</si>
  <si>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</si>
  <si>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</si>
  <si>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</si>
  <si>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</si>
  <si>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</si>
  <si>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</si>
  <si>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</si>
  <si>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</si>
  <si>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</si>
  <si>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</si>
  <si>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</si>
  <si>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</si>
  <si>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</si>
  <si>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</si>
  <si>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</si>
  <si>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</si>
  <si>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</si>
  <si>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</si>
  <si>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</si>
  <si>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</si>
  <si>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</si>
  <si>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</si>
  <si>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</si>
  <si>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</si>
  <si>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</si>
  <si>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</si>
  <si>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</si>
  <si>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</si>
  <si>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</si>
  <si>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</si>
  <si>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</si>
  <si>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</si>
  <si>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</si>
  <si>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</si>
  <si>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</si>
  <si>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</si>
  <si>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</si>
  <si>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</si>
  <si>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</si>
  <si>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</si>
  <si>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</si>
  <si>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</si>
  <si>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</si>
  <si>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</si>
  <si>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</si>
  <si>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</si>
  <si>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</si>
  <si>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</si>
  <si>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</si>
  <si>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</si>
  <si>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</si>
  <si>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</si>
  <si>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</si>
  <si>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</si>
  <si>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</si>
  <si>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</si>
  <si>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</si>
  <si>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</si>
  <si>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</si>
  <si>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</si>
  <si>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</si>
  <si>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</si>
  <si>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</si>
  <si>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</si>
  <si>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</si>
  <si>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</si>
  <si>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</si>
  <si>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</si>
  <si>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</si>
  <si>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</si>
  <si>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</si>
  <si>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</si>
  <si>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</si>
  <si>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</si>
  <si>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</si>
  <si>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</si>
  <si>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</si>
  <si>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</si>
  <si>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</si>
  <si>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</si>
  <si>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</si>
  <si>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</si>
  <si>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</si>
  <si>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</si>
  <si>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</si>
  <si>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</si>
  <si>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</si>
  <si>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</si>
  <si>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</si>
  <si>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</si>
  <si>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</si>
  <si>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</si>
  <si>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</si>
  <si>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</si>
  <si>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</si>
  <si>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</si>
  <si>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</si>
  <si>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</si>
  <si>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</si>
  <si>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</si>
  <si>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</si>
  <si>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</si>
  <si>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</si>
  <si>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</si>
  <si>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</si>
  <si>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</si>
  <si>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</si>
  <si>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</si>
  <si>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</si>
  <si>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</si>
  <si>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</si>
  <si>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</si>
  <si>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</si>
  <si>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</si>
  <si>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</si>
  <si>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</si>
  <si>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</si>
  <si>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</si>
  <si>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</si>
  <si>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</si>
  <si>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</si>
  <si>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</si>
  <si>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</si>
  <si>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</si>
  <si>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</si>
  <si>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</si>
  <si>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</si>
  <si>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</si>
  <si>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</si>
  <si>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</si>
  <si>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</si>
  <si>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</si>
  <si>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</si>
  <si>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</si>
  <si>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</si>
  <si>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</si>
  <si>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</si>
  <si>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</si>
  <si>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</si>
  <si>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</si>
  <si>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</si>
  <si>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</si>
  <si>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</si>
  <si>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</si>
  <si>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</si>
  <si>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</si>
  <si>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</si>
  <si>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</si>
  <si>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</si>
  <si>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</si>
  <si>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</si>
  <si>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</si>
  <si>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</si>
  <si>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</si>
  <si>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</si>
  <si>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</si>
  <si>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</si>
  <si>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</si>
  <si>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</si>
  <si>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</si>
  <si>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</si>
  <si>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</si>
  <si>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</si>
  <si>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</si>
  <si>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</si>
  <si>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</si>
  <si>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</si>
  <si>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</si>
  <si>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</si>
  <si>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</si>
  <si>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</si>
  <si>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</si>
  <si>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</si>
  <si>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</si>
  <si>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</si>
  <si>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</si>
  <si>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</si>
  <si>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</si>
  <si>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</si>
  <si>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</si>
  <si>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</si>
  <si>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</si>
  <si>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</si>
  <si>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</si>
  <si>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</si>
  <si>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</si>
  <si>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</si>
  <si>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</si>
  <si>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</si>
  <si>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</si>
  <si>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</si>
  <si>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</si>
  <si>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</si>
  <si>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</si>
  <si>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</si>
  <si>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</si>
  <si>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</si>
  <si>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</si>
  <si>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</si>
  <si>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</si>
  <si>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</si>
  <si>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</si>
  <si>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</si>
  <si>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</si>
  <si>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</si>
  <si>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</si>
  <si>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</si>
  <si>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</si>
  <si>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</si>
  <si>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</si>
  <si>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</si>
  <si>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</si>
  <si>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</si>
  <si>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</si>
  <si>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</si>
  <si>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</si>
  <si>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</si>
  <si>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</si>
  <si>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</si>
  <si>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</si>
  <si>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</si>
  <si>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</si>
  <si>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</si>
  <si>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</si>
  <si>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</si>
  <si>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</si>
  <si>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</si>
  <si>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Trevor Grade</t>
  </si>
  <si>
    <t>Salem</t>
  </si>
  <si>
    <t>Wilmot Grade School</t>
  </si>
  <si>
    <t>Sauk Prairie</t>
  </si>
  <si>
    <t>Seneca</t>
  </si>
  <si>
    <t>Sevastopol</t>
  </si>
  <si>
    <t>Seymour Community</t>
  </si>
  <si>
    <t>Sharon J11</t>
  </si>
  <si>
    <t>Shawano-Gresham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</si>
  <si>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</si>
  <si>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</si>
  <si>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</si>
  <si>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</si>
  <si>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</si>
  <si>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</si>
  <si>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</si>
  <si>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</si>
  <si>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</si>
  <si>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</si>
  <si>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</si>
  <si>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</si>
  <si>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</si>
  <si>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</si>
  <si>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</si>
  <si>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</si>
  <si>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</si>
  <si>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</si>
  <si>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</si>
  <si>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</si>
  <si>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</si>
  <si>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</si>
  <si>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</si>
  <si>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</si>
  <si>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</si>
  <si>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</si>
  <si>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</si>
  <si>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</si>
  <si>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</si>
  <si>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</si>
  <si>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</si>
  <si>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</si>
  <si>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</si>
  <si>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</si>
  <si>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</si>
  <si>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</si>
  <si>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</si>
  <si>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</si>
  <si>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</si>
  <si>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</si>
  <si>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</si>
  <si>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</si>
  <si>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</si>
  <si>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</si>
  <si>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</si>
  <si>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</si>
  <si>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</si>
  <si>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</si>
  <si>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</si>
  <si>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</si>
  <si>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</si>
  <si>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</si>
  <si>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</si>
  <si>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</si>
  <si>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</si>
  <si>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</si>
  <si>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</si>
  <si>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</si>
  <si>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</si>
  <si>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</si>
  <si>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</si>
  <si>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</si>
  <si>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</si>
  <si>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</si>
  <si>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</si>
  <si>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</si>
  <si>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</si>
  <si>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</si>
  <si>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</si>
  <si>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</si>
  <si>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</si>
  <si>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</si>
  <si>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</si>
  <si>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</si>
  <si>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</si>
  <si>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</si>
  <si>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</si>
  <si>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</si>
  <si>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</si>
  <si>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</si>
  <si>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</si>
  <si>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</si>
  <si>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</si>
  <si>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</si>
  <si>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</si>
  <si>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</si>
  <si>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</si>
  <si>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</si>
  <si>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</si>
  <si>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</si>
  <si>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</si>
  <si>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North Lakeland (formerly Boulder Junction)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</si>
  <si>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</si>
  <si>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</si>
  <si>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</si>
  <si>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</si>
  <si>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</si>
  <si>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</si>
  <si>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</si>
  <si>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</si>
  <si>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</si>
  <si>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 xml:space="preserve"> </t>
  </si>
  <si>
    <t>Cost Per Memb</t>
  </si>
  <si>
    <t>State Average</t>
  </si>
  <si>
    <t>Multi-District Comparative Cost Comparison Using Audited 2006-07 Annual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</si>
</sst>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164" fontId="17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75"/>
          <c:y val="0.2045"/>
          <c:w val="0.36875"/>
          <c:h val="0.7047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'06-07'!$A$24:$A$29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'06-07'!$E$24:$E$29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25"/>
          <c:y val="0.1945"/>
          <c:w val="0.41625"/>
          <c:h val="0.6737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'06-07'!$G$24:$G$29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'06-07'!$K$24:$K$29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75"/>
          <c:y val="0.17725"/>
          <c:w val="0.4185"/>
          <c:h val="0.682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'06-07'!$A$53:$A$58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'06-07'!$E$53:$E$58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75"/>
          <c:y val="0.17525"/>
          <c:w val="0.42175"/>
          <c:h val="0.675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'06-07'!$G$53:$G$58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'06-07'!$K$53:$K$58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0375"/>
          <c:w val="0.36975"/>
          <c:h val="0.706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'06-07'!$A$85:$A$90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'06-07'!$E$85:$E$90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75"/>
          <c:y val="0.203"/>
          <c:w val="0.371"/>
          <c:h val="0.707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'06-07'!$A$116:$A$121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'06-07'!$E$116:$E$121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75"/>
          <c:y val="0.203"/>
          <c:w val="0.371"/>
          <c:h val="0.707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'06-07'!$G$85:$G$90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'06-07'!$K$85:$K$90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"/>
          <c:y val="0.20225"/>
          <c:w val="0.372"/>
          <c:h val="0.708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'06-07'!$G$116:$G$121</c:f>
              <c:strCache>
                <c:ptCount val="6"/>
                <c:pt idx="0">
                  <c:v>Instruction</c:v>
                </c:pt>
                <c:pt idx="1">
                  <c:v>Pupil/Staff/Support</c:v>
                </c:pt>
                <c:pt idx="2">
                  <c:v>Oper/Admin/Other</c:v>
                </c:pt>
                <c:pt idx="3">
                  <c:v>Transportation Costs</c:v>
                </c:pt>
                <c:pt idx="4">
                  <c:v>Facility Costs</c:v>
                </c:pt>
                <c:pt idx="5">
                  <c:v>Food &amp; Comm Serv Costs</c:v>
                </c:pt>
              </c:strCache>
            </c:strRef>
          </c:cat>
          <c:val>
            <c:numRef>
              <c:f>'06-07'!$K$116:$K$121</c:f>
              <c:numCache>
                <c:ptCount val="6"/>
                <c:pt idx="0">
                  <c:v>6336</c:v>
                </c:pt>
                <c:pt idx="1">
                  <c:v>993</c:v>
                </c:pt>
                <c:pt idx="2">
                  <c:v>2420</c:v>
                </c:pt>
                <c:pt idx="3">
                  <c:v>443</c:v>
                </c:pt>
                <c:pt idx="4">
                  <c:v>753</c:v>
                </c:pt>
                <c:pt idx="5">
                  <c:v>469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2865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1912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5</xdr:col>
      <xdr:colOff>9525</xdr:colOff>
      <xdr:row>50</xdr:row>
      <xdr:rowOff>114300</xdr:rowOff>
    </xdr:to>
    <xdr:graphicFrame>
      <xdr:nvGraphicFramePr>
        <xdr:cNvPr id="3" name="Chart 16"/>
        <xdr:cNvGraphicFramePr/>
      </xdr:nvGraphicFramePr>
      <xdr:xfrm>
        <a:off x="0" y="4819650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32</xdr:row>
      <xdr:rowOff>9525</xdr:rowOff>
    </xdr:from>
    <xdr:to>
      <xdr:col>11</xdr:col>
      <xdr:colOff>0</xdr:colOff>
      <xdr:row>50</xdr:row>
      <xdr:rowOff>133350</xdr:rowOff>
    </xdr:to>
    <xdr:graphicFrame>
      <xdr:nvGraphicFramePr>
        <xdr:cNvPr id="4" name="Chart 21"/>
        <xdr:cNvGraphicFramePr/>
      </xdr:nvGraphicFramePr>
      <xdr:xfrm>
        <a:off x="4752975" y="4810125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5</xdr:col>
      <xdr:colOff>19050</xdr:colOff>
      <xdr:row>81</xdr:row>
      <xdr:rowOff>142875</xdr:rowOff>
    </xdr:to>
    <xdr:graphicFrame>
      <xdr:nvGraphicFramePr>
        <xdr:cNvPr id="5" name="Chart 24"/>
        <xdr:cNvGraphicFramePr/>
      </xdr:nvGraphicFramePr>
      <xdr:xfrm>
        <a:off x="0" y="959167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5</xdr:col>
      <xdr:colOff>28575</xdr:colOff>
      <xdr:row>112</xdr:row>
      <xdr:rowOff>142875</xdr:rowOff>
    </xdr:to>
    <xdr:graphicFrame>
      <xdr:nvGraphicFramePr>
        <xdr:cNvPr id="6" name="Chart 27"/>
        <xdr:cNvGraphicFramePr/>
      </xdr:nvGraphicFramePr>
      <xdr:xfrm>
        <a:off x="0" y="14401800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28575</xdr:colOff>
      <xdr:row>81</xdr:row>
      <xdr:rowOff>114300</xdr:rowOff>
    </xdr:to>
    <xdr:graphicFrame>
      <xdr:nvGraphicFramePr>
        <xdr:cNvPr id="7" name="Chart 33"/>
        <xdr:cNvGraphicFramePr/>
      </xdr:nvGraphicFramePr>
      <xdr:xfrm>
        <a:off x="4733925" y="957262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94</xdr:row>
      <xdr:rowOff>0</xdr:rowOff>
    </xdr:from>
    <xdr:to>
      <xdr:col>11</xdr:col>
      <xdr:colOff>38100</xdr:colOff>
      <xdr:row>112</xdr:row>
      <xdr:rowOff>123825</xdr:rowOff>
    </xdr:to>
    <xdr:graphicFrame>
      <xdr:nvGraphicFramePr>
        <xdr:cNvPr id="8" name="Chart 36"/>
        <xdr:cNvGraphicFramePr/>
      </xdr:nvGraphicFramePr>
      <xdr:xfrm>
        <a:off x="4733925" y="14392275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A1" sqref="A1:K1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38" t="s">
        <v>459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s="8" customFormat="1" ht="12.75">
      <c r="A3" s="39" t="str">
        <f>INDEX(NAME,Data!A1)</f>
        <v>State Average</v>
      </c>
      <c r="B3" s="39"/>
      <c r="C3" s="39"/>
      <c r="D3" s="39"/>
      <c r="E3" s="39"/>
      <c r="G3" s="39" t="str">
        <f>INDEX(NAME,Data!A433)</f>
        <v>State Average</v>
      </c>
      <c r="H3" s="39"/>
      <c r="I3" s="39"/>
      <c r="J3" s="39"/>
      <c r="K3" s="39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456</v>
      </c>
      <c r="K22" s="15" t="s">
        <v>456</v>
      </c>
    </row>
    <row r="23" spans="1:11" ht="11.25" customHeight="1" thickBot="1">
      <c r="A23" s="17" t="s">
        <v>449</v>
      </c>
      <c r="B23" s="18">
        <f>INDEX(Membership2007,Data!A1)</f>
        <v>867699</v>
      </c>
      <c r="C23" s="19" t="s">
        <v>447</v>
      </c>
      <c r="D23" s="19" t="s">
        <v>455</v>
      </c>
      <c r="E23" s="20" t="s">
        <v>457</v>
      </c>
      <c r="G23" s="17" t="s">
        <v>449</v>
      </c>
      <c r="H23" s="18">
        <f>INDEX(Membership2007,Data!A433)</f>
        <v>867699</v>
      </c>
      <c r="I23" s="21" t="s">
        <v>447</v>
      </c>
      <c r="J23" s="19" t="s">
        <v>455</v>
      </c>
      <c r="K23" s="20" t="s">
        <v>457</v>
      </c>
    </row>
    <row r="24" spans="1:11" ht="11.25" customHeight="1">
      <c r="A24" s="22" t="s">
        <v>4</v>
      </c>
      <c r="B24" s="23"/>
      <c r="C24" s="24">
        <f>INDEX(Instruction2007,Data!A1)</f>
        <v>5497334636.5599985</v>
      </c>
      <c r="D24" s="25">
        <f aca="true" t="shared" si="0" ref="D24:D29">C24/$C$30</f>
        <v>0.5551240103686831</v>
      </c>
      <c r="E24" s="26">
        <f aca="true" t="shared" si="1" ref="E24:E29">ROUND(C24/$B$23,0)</f>
        <v>6336</v>
      </c>
      <c r="G24" s="22" t="s">
        <v>4</v>
      </c>
      <c r="H24" s="23"/>
      <c r="I24" s="24">
        <f>INDEX(Instruction2007,Data!A433)</f>
        <v>5497334636.5599985</v>
      </c>
      <c r="J24" s="25">
        <f aca="true" t="shared" si="2" ref="J24:J29">I24/$I$30</f>
        <v>0.5551240103686831</v>
      </c>
      <c r="K24" s="26">
        <f>ROUND(I24/$H$23,0)</f>
        <v>6336</v>
      </c>
    </row>
    <row r="25" spans="1:11" ht="11.25" customHeight="1">
      <c r="A25" s="22" t="s">
        <v>450</v>
      </c>
      <c r="B25" s="23"/>
      <c r="C25" s="24">
        <f>INDEX(Pupil_Staff_Support2007,Data!A1)</f>
        <v>861318425.6999995</v>
      </c>
      <c r="D25" s="25">
        <f t="shared" si="0"/>
        <v>0.08697642954081168</v>
      </c>
      <c r="E25" s="26">
        <f t="shared" si="1"/>
        <v>993</v>
      </c>
      <c r="G25" s="22" t="s">
        <v>450</v>
      </c>
      <c r="H25" s="23"/>
      <c r="I25" s="24">
        <f>INDEX(Pupil_Staff_Support2007,Data!A433)</f>
        <v>861318425.6999995</v>
      </c>
      <c r="J25" s="25">
        <f t="shared" si="2"/>
        <v>0.08697642954081168</v>
      </c>
      <c r="K25" s="26">
        <f aca="true" t="shared" si="3" ref="K25:K30">ROUND(I25/$H$23,0)</f>
        <v>993</v>
      </c>
    </row>
    <row r="26" spans="1:11" ht="11.25" customHeight="1">
      <c r="A26" s="22" t="s">
        <v>453</v>
      </c>
      <c r="B26" s="23"/>
      <c r="C26" s="24">
        <f>INDEX(Operation_Admin_Other2007,Data!A1)</f>
        <v>2099543260.2799995</v>
      </c>
      <c r="D26" s="25">
        <f t="shared" si="0"/>
        <v>0.2120130848207739</v>
      </c>
      <c r="E26" s="26">
        <f t="shared" si="1"/>
        <v>2420</v>
      </c>
      <c r="G26" s="22" t="s">
        <v>453</v>
      </c>
      <c r="H26" s="23"/>
      <c r="I26" s="24">
        <f>INDEX(Operation_Admin_Other2007,Data!A433)</f>
        <v>2099543260.2799995</v>
      </c>
      <c r="J26" s="25">
        <f t="shared" si="2"/>
        <v>0.2120130848207739</v>
      </c>
      <c r="K26" s="26">
        <f t="shared" si="3"/>
        <v>2420</v>
      </c>
    </row>
    <row r="27" spans="1:11" ht="11.25" customHeight="1">
      <c r="A27" s="22" t="s">
        <v>451</v>
      </c>
      <c r="B27" s="23"/>
      <c r="C27" s="24">
        <f>INDEX(Transportation_cost2007,Data!A1)</f>
        <v>384328722.88000005</v>
      </c>
      <c r="D27" s="25">
        <f t="shared" si="0"/>
        <v>0.0388097352717326</v>
      </c>
      <c r="E27" s="26">
        <f t="shared" si="1"/>
        <v>443</v>
      </c>
      <c r="G27" s="22" t="s">
        <v>451</v>
      </c>
      <c r="H27" s="23"/>
      <c r="I27" s="24">
        <f>INDEX(Transportation_cost2007,Data!A433)</f>
        <v>384328722.88000005</v>
      </c>
      <c r="J27" s="25">
        <f t="shared" si="2"/>
        <v>0.0388097352717326</v>
      </c>
      <c r="K27" s="26">
        <f t="shared" si="3"/>
        <v>443</v>
      </c>
    </row>
    <row r="28" spans="1:11" ht="11.25" customHeight="1">
      <c r="A28" s="22" t="s">
        <v>452</v>
      </c>
      <c r="B28" s="23"/>
      <c r="C28" s="24">
        <f>INDEX(Facility_cost2007,Data!A1)</f>
        <v>653446228.7400002</v>
      </c>
      <c r="D28" s="25">
        <f t="shared" si="0"/>
        <v>0.06598537564841252</v>
      </c>
      <c r="E28" s="26">
        <f t="shared" si="1"/>
        <v>753</v>
      </c>
      <c r="G28" s="22" t="s">
        <v>452</v>
      </c>
      <c r="H28" s="23"/>
      <c r="I28" s="24">
        <f>INDEX(Facility_cost2007,Data!A433)</f>
        <v>653446228.7400002</v>
      </c>
      <c r="J28" s="25">
        <f t="shared" si="2"/>
        <v>0.06598537564841252</v>
      </c>
      <c r="K28" s="26">
        <f t="shared" si="3"/>
        <v>753</v>
      </c>
    </row>
    <row r="29" spans="1:11" ht="11.25" customHeight="1">
      <c r="A29" s="22" t="s">
        <v>454</v>
      </c>
      <c r="B29" s="23"/>
      <c r="C29" s="27">
        <f>INDEX(Food_comm_service2007,Data!A1)</f>
        <v>406923455.45</v>
      </c>
      <c r="D29" s="28">
        <f t="shared" si="0"/>
        <v>0.04109136434958606</v>
      </c>
      <c r="E29" s="29">
        <f t="shared" si="1"/>
        <v>469</v>
      </c>
      <c r="G29" s="22" t="s">
        <v>454</v>
      </c>
      <c r="H29" s="23"/>
      <c r="I29" s="27">
        <f>INDEX(Food_comm_service2007,Data!A433)</f>
        <v>406923455.45</v>
      </c>
      <c r="J29" s="28">
        <f t="shared" si="2"/>
        <v>0.04109136434958606</v>
      </c>
      <c r="K29" s="26">
        <f t="shared" si="3"/>
        <v>469</v>
      </c>
    </row>
    <row r="30" spans="1:11" ht="11.25" customHeight="1" thickBot="1">
      <c r="A30" s="30" t="s">
        <v>448</v>
      </c>
      <c r="B30" s="31"/>
      <c r="C30" s="32">
        <f>SUM(C24:C29)</f>
        <v>9902894729.609999</v>
      </c>
      <c r="D30" s="33">
        <f>SUM(D24:D29)</f>
        <v>0.9999999999999999</v>
      </c>
      <c r="E30" s="34">
        <f>C30/B23</f>
        <v>11412.822568206255</v>
      </c>
      <c r="G30" s="30" t="s">
        <v>448</v>
      </c>
      <c r="H30" s="31"/>
      <c r="I30" s="32">
        <f>SUM(I24:I29)</f>
        <v>9902894729.609999</v>
      </c>
      <c r="J30" s="33">
        <f>SUM(J24:J29)</f>
        <v>0.9999999999999999</v>
      </c>
      <c r="K30" s="34">
        <f t="shared" si="3"/>
        <v>11413</v>
      </c>
    </row>
    <row r="31" spans="1:10" s="9" customFormat="1" ht="15" customHeight="1">
      <c r="A31" s="12"/>
      <c r="B31" s="10"/>
      <c r="C31" s="11"/>
      <c r="D31" s="10"/>
      <c r="E31" s="10"/>
      <c r="G31" s="12"/>
      <c r="H31" s="10"/>
      <c r="I31" s="11"/>
      <c r="J31" s="10"/>
    </row>
    <row r="32" spans="1:11" s="8" customFormat="1" ht="11.25" customHeight="1">
      <c r="A32" s="39" t="str">
        <f>INDEX(NAME,Data!A435)</f>
        <v>State Average</v>
      </c>
      <c r="B32" s="39"/>
      <c r="C32" s="39"/>
      <c r="D32" s="39"/>
      <c r="E32" s="39"/>
      <c r="G32" s="39" t="str">
        <f>INDEX(NAME,Data!A436)</f>
        <v>State Average</v>
      </c>
      <c r="H32" s="39"/>
      <c r="I32" s="39"/>
      <c r="J32" s="39"/>
      <c r="K32" s="39"/>
    </row>
    <row r="33" spans="1:11" s="8" customFormat="1" ht="11.25" customHeight="1">
      <c r="A33" s="7"/>
      <c r="B33" s="7"/>
      <c r="C33" s="7"/>
      <c r="D33" s="7"/>
      <c r="E33" s="7"/>
      <c r="G33" s="7"/>
      <c r="H33" s="7"/>
      <c r="I33" s="7"/>
      <c r="J33" s="7"/>
      <c r="K33" s="7"/>
    </row>
    <row r="34" ht="11.25" customHeight="1"/>
    <row r="35" ht="11.25" customHeight="1"/>
    <row r="36" ht="11.25" customHeight="1"/>
    <row r="51" spans="1:11" s="13" customFormat="1" ht="11.25" customHeight="1" thickBot="1">
      <c r="A51"/>
      <c r="B51"/>
      <c r="C51"/>
      <c r="D51"/>
      <c r="E51"/>
      <c r="F51"/>
      <c r="G51"/>
      <c r="H51"/>
      <c r="I51"/>
      <c r="J51"/>
      <c r="K51"/>
    </row>
    <row r="52" spans="1:11" ht="11.25" customHeight="1" thickBot="1">
      <c r="A52" s="35" t="s">
        <v>449</v>
      </c>
      <c r="B52" s="18">
        <f>INDEX(Membership2007,Data!A435)</f>
        <v>867699</v>
      </c>
      <c r="C52" s="19" t="s">
        <v>447</v>
      </c>
      <c r="D52" s="19" t="s">
        <v>455</v>
      </c>
      <c r="E52" s="20" t="s">
        <v>457</v>
      </c>
      <c r="G52" s="35" t="s">
        <v>449</v>
      </c>
      <c r="H52" s="18">
        <f>INDEX(Membership2007,Data!A436)</f>
        <v>867699</v>
      </c>
      <c r="I52" s="19" t="s">
        <v>447</v>
      </c>
      <c r="J52" s="19" t="s">
        <v>455</v>
      </c>
      <c r="K52" s="20" t="s">
        <v>457</v>
      </c>
    </row>
    <row r="53" spans="1:11" ht="11.25" customHeight="1">
      <c r="A53" s="22" t="s">
        <v>4</v>
      </c>
      <c r="B53" s="23"/>
      <c r="C53" s="24">
        <f>INDEX(Instruction2007,Data!A435)</f>
        <v>5497334636.5599985</v>
      </c>
      <c r="D53" s="25">
        <f aca="true" t="shared" si="4" ref="D53:D58">C53/$C$59</f>
        <v>0.5551240103686831</v>
      </c>
      <c r="E53" s="26">
        <f aca="true" t="shared" si="5" ref="E53:E58">ROUND(C53/$B$52,0)</f>
        <v>6336</v>
      </c>
      <c r="G53" s="22" t="s">
        <v>4</v>
      </c>
      <c r="H53" s="23"/>
      <c r="I53" s="24">
        <f>INDEX(Instruction2007,Data!A436)</f>
        <v>5497334636.5599985</v>
      </c>
      <c r="J53" s="25">
        <f aca="true" t="shared" si="6" ref="J53:J58">I53/$I$59</f>
        <v>0.5551240103686831</v>
      </c>
      <c r="K53" s="26">
        <f aca="true" t="shared" si="7" ref="K53:K58">ROUND(I53/$H$52,0)</f>
        <v>6336</v>
      </c>
    </row>
    <row r="54" spans="1:11" ht="11.25" customHeight="1">
      <c r="A54" s="22" t="s">
        <v>450</v>
      </c>
      <c r="B54" s="23"/>
      <c r="C54" s="24">
        <f>INDEX(Pupil_Staff_Support2007,Data!A435)</f>
        <v>861318425.6999995</v>
      </c>
      <c r="D54" s="25">
        <f t="shared" si="4"/>
        <v>0.08697642954081168</v>
      </c>
      <c r="E54" s="26">
        <f t="shared" si="5"/>
        <v>993</v>
      </c>
      <c r="G54" s="22" t="s">
        <v>450</v>
      </c>
      <c r="H54" s="23"/>
      <c r="I54" s="24">
        <f>INDEX(Pupil_Staff_Support2007,Data!A436)</f>
        <v>861318425.6999995</v>
      </c>
      <c r="J54" s="25">
        <f t="shared" si="6"/>
        <v>0.08697642954081168</v>
      </c>
      <c r="K54" s="26">
        <f t="shared" si="7"/>
        <v>993</v>
      </c>
    </row>
    <row r="55" spans="1:11" ht="11.25" customHeight="1">
      <c r="A55" s="22" t="s">
        <v>453</v>
      </c>
      <c r="B55" s="23"/>
      <c r="C55" s="24">
        <f>INDEX(Operation_Admin_Other2007,Data!A435)</f>
        <v>2099543260.2799995</v>
      </c>
      <c r="D55" s="25">
        <f t="shared" si="4"/>
        <v>0.2120130848207739</v>
      </c>
      <c r="E55" s="26">
        <f t="shared" si="5"/>
        <v>2420</v>
      </c>
      <c r="G55" s="22" t="s">
        <v>453</v>
      </c>
      <c r="H55" s="23"/>
      <c r="I55" s="24">
        <f>INDEX(Operation_Admin_Other2007,Data!A436)</f>
        <v>2099543260.2799995</v>
      </c>
      <c r="J55" s="25">
        <f t="shared" si="6"/>
        <v>0.2120130848207739</v>
      </c>
      <c r="K55" s="26">
        <f t="shared" si="7"/>
        <v>2420</v>
      </c>
    </row>
    <row r="56" spans="1:11" ht="11.25" customHeight="1">
      <c r="A56" s="22" t="s">
        <v>451</v>
      </c>
      <c r="B56" s="23"/>
      <c r="C56" s="24">
        <f>INDEX(Transportation_cost2007,Data!A435)</f>
        <v>384328722.88000005</v>
      </c>
      <c r="D56" s="25">
        <f t="shared" si="4"/>
        <v>0.0388097352717326</v>
      </c>
      <c r="E56" s="26">
        <f t="shared" si="5"/>
        <v>443</v>
      </c>
      <c r="G56" s="22" t="s">
        <v>451</v>
      </c>
      <c r="H56" s="23"/>
      <c r="I56" s="24">
        <f>INDEX(Transportation_cost2007,Data!A436)</f>
        <v>384328722.88000005</v>
      </c>
      <c r="J56" s="25">
        <f t="shared" si="6"/>
        <v>0.0388097352717326</v>
      </c>
      <c r="K56" s="26">
        <f t="shared" si="7"/>
        <v>443</v>
      </c>
    </row>
    <row r="57" spans="1:11" ht="11.25" customHeight="1">
      <c r="A57" s="22" t="s">
        <v>452</v>
      </c>
      <c r="B57" s="23"/>
      <c r="C57" s="24">
        <f>INDEX(Facility_cost2007,Data!A435)</f>
        <v>653446228.7400002</v>
      </c>
      <c r="D57" s="25">
        <f t="shared" si="4"/>
        <v>0.06598537564841252</v>
      </c>
      <c r="E57" s="26">
        <f t="shared" si="5"/>
        <v>753</v>
      </c>
      <c r="G57" s="22" t="s">
        <v>452</v>
      </c>
      <c r="H57" s="23"/>
      <c r="I57" s="24">
        <f>INDEX(Facility_cost2007,Data!A436)</f>
        <v>653446228.7400002</v>
      </c>
      <c r="J57" s="25">
        <f t="shared" si="6"/>
        <v>0.06598537564841252</v>
      </c>
      <c r="K57" s="26">
        <f t="shared" si="7"/>
        <v>753</v>
      </c>
    </row>
    <row r="58" spans="1:11" ht="11.25" customHeight="1">
      <c r="A58" s="22" t="s">
        <v>454</v>
      </c>
      <c r="B58" s="23"/>
      <c r="C58" s="27">
        <f>INDEX(Food_comm_service2007,Data!A435)</f>
        <v>406923455.45</v>
      </c>
      <c r="D58" s="28">
        <f t="shared" si="4"/>
        <v>0.04109136434958606</v>
      </c>
      <c r="E58" s="29">
        <f t="shared" si="5"/>
        <v>469</v>
      </c>
      <c r="G58" s="22" t="s">
        <v>454</v>
      </c>
      <c r="H58" s="23"/>
      <c r="I58" s="27">
        <f>INDEX(Food_comm_service2007,Data!A436)</f>
        <v>406923455.45</v>
      </c>
      <c r="J58" s="28">
        <f t="shared" si="6"/>
        <v>0.04109136434958606</v>
      </c>
      <c r="K58" s="29">
        <f t="shared" si="7"/>
        <v>469</v>
      </c>
    </row>
    <row r="59" spans="1:11" ht="11.25" customHeight="1" thickBot="1">
      <c r="A59" s="30" t="s">
        <v>448</v>
      </c>
      <c r="B59" s="31"/>
      <c r="C59" s="32">
        <f>SUM(C53:C58)</f>
        <v>9902894729.609999</v>
      </c>
      <c r="D59" s="33">
        <f>SUM(D53:D58)</f>
        <v>0.9999999999999999</v>
      </c>
      <c r="E59" s="34">
        <f>C59/B52</f>
        <v>11412.822568206255</v>
      </c>
      <c r="G59" s="30" t="s">
        <v>448</v>
      </c>
      <c r="H59" s="31"/>
      <c r="I59" s="32">
        <f>SUM(I53:I58)</f>
        <v>9902894729.609999</v>
      </c>
      <c r="J59" s="33">
        <f>SUM(J53:J58)</f>
        <v>0.9999999999999999</v>
      </c>
      <c r="K59" s="34">
        <f>I59/H52</f>
        <v>11412.822568206255</v>
      </c>
    </row>
    <row r="63" spans="1:12" s="8" customFormat="1" ht="12.75">
      <c r="A63" s="39" t="str">
        <f>INDEX(NAME,Data!A437)</f>
        <v>State Average</v>
      </c>
      <c r="B63" s="39"/>
      <c r="C63" s="39"/>
      <c r="D63" s="39"/>
      <c r="E63" s="39"/>
      <c r="G63" s="39" t="str">
        <f>INDEX(NAME,Data!A438)</f>
        <v>State Average</v>
      </c>
      <c r="H63" s="39"/>
      <c r="I63" s="39"/>
      <c r="J63" s="39"/>
      <c r="K63" s="39"/>
      <c r="L63" s="16"/>
    </row>
    <row r="83" ht="12" thickBot="1"/>
    <row r="84" spans="1:11" ht="12" thickBot="1">
      <c r="A84" s="17" t="s">
        <v>449</v>
      </c>
      <c r="B84" s="18">
        <f>INDEX(Membership2007,Data!A437)</f>
        <v>867699</v>
      </c>
      <c r="C84" s="19" t="s">
        <v>447</v>
      </c>
      <c r="D84" s="19" t="s">
        <v>455</v>
      </c>
      <c r="E84" s="20" t="s">
        <v>457</v>
      </c>
      <c r="G84" s="17" t="s">
        <v>449</v>
      </c>
      <c r="H84" s="18">
        <f>INDEX(Membership2007,Data!A438)</f>
        <v>867699</v>
      </c>
      <c r="I84" s="19" t="s">
        <v>447</v>
      </c>
      <c r="J84" s="19" t="s">
        <v>455</v>
      </c>
      <c r="K84" s="20" t="s">
        <v>457</v>
      </c>
    </row>
    <row r="85" spans="1:11" ht="11.25">
      <c r="A85" s="22" t="s">
        <v>4</v>
      </c>
      <c r="B85" s="23"/>
      <c r="C85" s="24">
        <f>INDEX(Instruction2007,Data!A437)</f>
        <v>5497334636.5599985</v>
      </c>
      <c r="D85" s="25">
        <f aca="true" t="shared" si="8" ref="D85:D90">C85/$C$91</f>
        <v>0.5551240103686831</v>
      </c>
      <c r="E85" s="26">
        <f aca="true" t="shared" si="9" ref="E85:E90">ROUND(C85/$B$84,0)</f>
        <v>6336</v>
      </c>
      <c r="G85" s="22" t="s">
        <v>4</v>
      </c>
      <c r="H85" s="23"/>
      <c r="I85" s="24">
        <f>INDEX(Instruction2007,Data!A438)</f>
        <v>5497334636.5599985</v>
      </c>
      <c r="J85" s="25">
        <f aca="true" t="shared" si="10" ref="J85:J90">I85/$I$91</f>
        <v>0.5551240103686831</v>
      </c>
      <c r="K85" s="26">
        <f aca="true" t="shared" si="11" ref="K85:K90">ROUND(I85/$H$84,0)</f>
        <v>6336</v>
      </c>
    </row>
    <row r="86" spans="1:11" ht="11.25">
      <c r="A86" s="22" t="s">
        <v>450</v>
      </c>
      <c r="B86" s="23"/>
      <c r="C86" s="24">
        <f>INDEX(Pupil_Staff_Support2007,Data!A437)</f>
        <v>861318425.6999995</v>
      </c>
      <c r="D86" s="25">
        <f t="shared" si="8"/>
        <v>0.08697642954081168</v>
      </c>
      <c r="E86" s="26">
        <f t="shared" si="9"/>
        <v>993</v>
      </c>
      <c r="G86" s="22" t="s">
        <v>450</v>
      </c>
      <c r="H86" s="23"/>
      <c r="I86" s="24">
        <f>INDEX(Pupil_Staff_Support2007,Data!A438)</f>
        <v>861318425.6999995</v>
      </c>
      <c r="J86" s="25">
        <f t="shared" si="10"/>
        <v>0.08697642954081168</v>
      </c>
      <c r="K86" s="26">
        <f t="shared" si="11"/>
        <v>993</v>
      </c>
    </row>
    <row r="87" spans="1:11" ht="11.25">
      <c r="A87" s="22" t="s">
        <v>453</v>
      </c>
      <c r="B87" s="23"/>
      <c r="C87" s="24">
        <f>INDEX(Operation_Admin_Other2007,Data!A437)</f>
        <v>2099543260.2799995</v>
      </c>
      <c r="D87" s="25">
        <f t="shared" si="8"/>
        <v>0.2120130848207739</v>
      </c>
      <c r="E87" s="26">
        <f t="shared" si="9"/>
        <v>2420</v>
      </c>
      <c r="G87" s="22" t="s">
        <v>453</v>
      </c>
      <c r="H87" s="23"/>
      <c r="I87" s="24">
        <f>INDEX(Operation_Admin_Other2007,Data!A438)</f>
        <v>2099543260.2799995</v>
      </c>
      <c r="J87" s="25">
        <f t="shared" si="10"/>
        <v>0.2120130848207739</v>
      </c>
      <c r="K87" s="26">
        <f t="shared" si="11"/>
        <v>2420</v>
      </c>
    </row>
    <row r="88" spans="1:11" ht="11.25">
      <c r="A88" s="22" t="s">
        <v>451</v>
      </c>
      <c r="B88" s="23"/>
      <c r="C88" s="24">
        <f>INDEX(Transportation_cost2007,Data!A437)</f>
        <v>384328722.88000005</v>
      </c>
      <c r="D88" s="25">
        <f t="shared" si="8"/>
        <v>0.0388097352717326</v>
      </c>
      <c r="E88" s="26">
        <f t="shared" si="9"/>
        <v>443</v>
      </c>
      <c r="G88" s="22" t="s">
        <v>451</v>
      </c>
      <c r="H88" s="23"/>
      <c r="I88" s="24">
        <f>INDEX(Transportation_cost2007,Data!A438)</f>
        <v>384328722.88000005</v>
      </c>
      <c r="J88" s="25">
        <f t="shared" si="10"/>
        <v>0.0388097352717326</v>
      </c>
      <c r="K88" s="26">
        <f t="shared" si="11"/>
        <v>443</v>
      </c>
    </row>
    <row r="89" spans="1:11" ht="11.25">
      <c r="A89" s="22" t="s">
        <v>452</v>
      </c>
      <c r="B89" s="23"/>
      <c r="C89" s="24">
        <f>INDEX(Facility_cost2007,Data!A437)</f>
        <v>653446228.7400002</v>
      </c>
      <c r="D89" s="25">
        <f t="shared" si="8"/>
        <v>0.06598537564841252</v>
      </c>
      <c r="E89" s="26">
        <f t="shared" si="9"/>
        <v>753</v>
      </c>
      <c r="G89" s="22" t="s">
        <v>452</v>
      </c>
      <c r="H89" s="23"/>
      <c r="I89" s="24">
        <f>INDEX(Facility_cost2007,Data!A438)</f>
        <v>653446228.7400002</v>
      </c>
      <c r="J89" s="25">
        <f t="shared" si="10"/>
        <v>0.06598537564841252</v>
      </c>
      <c r="K89" s="26">
        <f t="shared" si="11"/>
        <v>753</v>
      </c>
    </row>
    <row r="90" spans="1:11" ht="11.25">
      <c r="A90" s="22" t="s">
        <v>454</v>
      </c>
      <c r="B90" s="23"/>
      <c r="C90" s="27">
        <f>INDEX(Food_comm_service2007,Data!A437)</f>
        <v>406923455.45</v>
      </c>
      <c r="D90" s="28">
        <f t="shared" si="8"/>
        <v>0.04109136434958606</v>
      </c>
      <c r="E90" s="29">
        <f t="shared" si="9"/>
        <v>469</v>
      </c>
      <c r="G90" s="22" t="s">
        <v>454</v>
      </c>
      <c r="H90" s="23"/>
      <c r="I90" s="27">
        <f>INDEX(Food_comm_service2007,Data!A438)</f>
        <v>406923455.45</v>
      </c>
      <c r="J90" s="28">
        <f t="shared" si="10"/>
        <v>0.04109136434958606</v>
      </c>
      <c r="K90" s="29">
        <f t="shared" si="11"/>
        <v>469</v>
      </c>
    </row>
    <row r="91" spans="1:11" ht="12" thickBot="1">
      <c r="A91" s="30" t="s">
        <v>448</v>
      </c>
      <c r="B91" s="31"/>
      <c r="C91" s="32">
        <f>SUM(C85:C90)</f>
        <v>9902894729.609999</v>
      </c>
      <c r="D91" s="33">
        <f>SUM(D85:D90)</f>
        <v>0.9999999999999999</v>
      </c>
      <c r="E91" s="34">
        <f>C91/B84</f>
        <v>11412.822568206255</v>
      </c>
      <c r="G91" s="30" t="s">
        <v>448</v>
      </c>
      <c r="H91" s="31"/>
      <c r="I91" s="32">
        <f>SUM(I85:I90)</f>
        <v>9902894729.609999</v>
      </c>
      <c r="J91" s="33">
        <f>SUM(J85:J90)</f>
        <v>0.9999999999999999</v>
      </c>
      <c r="K91" s="34">
        <f>I91/H84</f>
        <v>11412.822568206255</v>
      </c>
    </row>
    <row r="93" ht="11.25" customHeight="1"/>
    <row r="94" spans="1:11" s="8" customFormat="1" ht="12.75">
      <c r="A94" s="39" t="str">
        <f>INDEX(NAME,Data!A439)</f>
        <v>State Average</v>
      </c>
      <c r="B94" s="39"/>
      <c r="C94" s="39"/>
      <c r="D94" s="39"/>
      <c r="E94" s="39"/>
      <c r="G94" s="39" t="str">
        <f>INDEX(NAME,Data!A440)</f>
        <v>State Average</v>
      </c>
      <c r="H94" s="39"/>
      <c r="I94" s="39"/>
      <c r="J94" s="39"/>
      <c r="K94" s="39"/>
    </row>
    <row r="114" ht="12" thickBot="1"/>
    <row r="115" spans="1:11" ht="12" thickBot="1">
      <c r="A115" s="17" t="s">
        <v>449</v>
      </c>
      <c r="B115" s="18">
        <f>INDEX(Membership2007,Data!A439)</f>
        <v>867699</v>
      </c>
      <c r="C115" s="19" t="s">
        <v>447</v>
      </c>
      <c r="D115" s="19" t="s">
        <v>455</v>
      </c>
      <c r="E115" s="20" t="s">
        <v>457</v>
      </c>
      <c r="G115" s="17" t="s">
        <v>449</v>
      </c>
      <c r="H115" s="18">
        <f>INDEX(Membership2007,Data!A440)</f>
        <v>867699</v>
      </c>
      <c r="I115" s="19" t="s">
        <v>447</v>
      </c>
      <c r="J115" s="19" t="s">
        <v>455</v>
      </c>
      <c r="K115" s="20" t="s">
        <v>457</v>
      </c>
    </row>
    <row r="116" spans="1:11" ht="11.25">
      <c r="A116" s="22" t="s">
        <v>4</v>
      </c>
      <c r="B116" s="23"/>
      <c r="C116" s="24">
        <f>INDEX(Instruction2007,Data!A439)</f>
        <v>5497334636.5599985</v>
      </c>
      <c r="D116" s="25">
        <f aca="true" t="shared" si="12" ref="D116:D121">C116/$C$122</f>
        <v>0.5551240103686831</v>
      </c>
      <c r="E116" s="26">
        <f aca="true" t="shared" si="13" ref="E116:E121">ROUND(C116/$B$115,0)</f>
        <v>6336</v>
      </c>
      <c r="G116" s="22" t="s">
        <v>4</v>
      </c>
      <c r="H116" s="23"/>
      <c r="I116" s="24">
        <f>INDEX(Instruction2007,Data!A440)</f>
        <v>5497334636.5599985</v>
      </c>
      <c r="J116" s="25">
        <f aca="true" t="shared" si="14" ref="J116:J121">I116/$I$122</f>
        <v>0.5551240103686831</v>
      </c>
      <c r="K116" s="26">
        <f aca="true" t="shared" si="15" ref="K116:K121">ROUND(I116/$H$115,0)</f>
        <v>6336</v>
      </c>
    </row>
    <row r="117" spans="1:11" ht="11.25">
      <c r="A117" s="22" t="s">
        <v>450</v>
      </c>
      <c r="B117" s="23"/>
      <c r="C117" s="24">
        <f>INDEX(Pupil_Staff_Support2007,Data!A439)</f>
        <v>861318425.6999995</v>
      </c>
      <c r="D117" s="25">
        <f t="shared" si="12"/>
        <v>0.08697642954081168</v>
      </c>
      <c r="E117" s="26">
        <f t="shared" si="13"/>
        <v>993</v>
      </c>
      <c r="G117" s="22" t="s">
        <v>450</v>
      </c>
      <c r="H117" s="23"/>
      <c r="I117" s="24">
        <f>INDEX(Pupil_Staff_Support2007,Data!A440)</f>
        <v>861318425.6999995</v>
      </c>
      <c r="J117" s="25">
        <f t="shared" si="14"/>
        <v>0.08697642954081168</v>
      </c>
      <c r="K117" s="26">
        <f t="shared" si="15"/>
        <v>993</v>
      </c>
    </row>
    <row r="118" spans="1:11" ht="11.25">
      <c r="A118" s="22" t="s">
        <v>453</v>
      </c>
      <c r="B118" s="23"/>
      <c r="C118" s="24">
        <f>INDEX(Operation_Admin_Other2007,Data!A439)</f>
        <v>2099543260.2799995</v>
      </c>
      <c r="D118" s="25">
        <f t="shared" si="12"/>
        <v>0.2120130848207739</v>
      </c>
      <c r="E118" s="26">
        <f t="shared" si="13"/>
        <v>2420</v>
      </c>
      <c r="G118" s="22" t="s">
        <v>453</v>
      </c>
      <c r="H118" s="23"/>
      <c r="I118" s="24">
        <f>INDEX(Operation_Admin_Other2007,Data!A440)</f>
        <v>2099543260.2799995</v>
      </c>
      <c r="J118" s="25">
        <f t="shared" si="14"/>
        <v>0.2120130848207739</v>
      </c>
      <c r="K118" s="26">
        <f t="shared" si="15"/>
        <v>2420</v>
      </c>
    </row>
    <row r="119" spans="1:11" ht="11.25">
      <c r="A119" s="22" t="s">
        <v>451</v>
      </c>
      <c r="B119" s="23"/>
      <c r="C119" s="24">
        <f>INDEX(Transportation_cost2007,Data!A439)</f>
        <v>384328722.88000005</v>
      </c>
      <c r="D119" s="25">
        <f t="shared" si="12"/>
        <v>0.0388097352717326</v>
      </c>
      <c r="E119" s="26">
        <f t="shared" si="13"/>
        <v>443</v>
      </c>
      <c r="G119" s="22" t="s">
        <v>451</v>
      </c>
      <c r="H119" s="23"/>
      <c r="I119" s="24">
        <f>INDEX(Transportation_cost2007,Data!A440)</f>
        <v>384328722.88000005</v>
      </c>
      <c r="J119" s="25">
        <f t="shared" si="14"/>
        <v>0.0388097352717326</v>
      </c>
      <c r="K119" s="26">
        <f t="shared" si="15"/>
        <v>443</v>
      </c>
    </row>
    <row r="120" spans="1:11" ht="11.25">
      <c r="A120" s="22" t="s">
        <v>452</v>
      </c>
      <c r="B120" s="23"/>
      <c r="C120" s="24">
        <f>INDEX(Facility_cost2007,Data!A439)</f>
        <v>653446228.7400002</v>
      </c>
      <c r="D120" s="25">
        <f t="shared" si="12"/>
        <v>0.06598537564841252</v>
      </c>
      <c r="E120" s="26">
        <f t="shared" si="13"/>
        <v>753</v>
      </c>
      <c r="G120" s="22" t="s">
        <v>452</v>
      </c>
      <c r="H120" s="23"/>
      <c r="I120" s="24">
        <f>INDEX(Facility_cost2007,Data!A440)</f>
        <v>653446228.7400002</v>
      </c>
      <c r="J120" s="25">
        <f t="shared" si="14"/>
        <v>0.06598537564841252</v>
      </c>
      <c r="K120" s="26">
        <f t="shared" si="15"/>
        <v>753</v>
      </c>
    </row>
    <row r="121" spans="1:11" ht="11.25">
      <c r="A121" s="22" t="s">
        <v>454</v>
      </c>
      <c r="B121" s="23"/>
      <c r="C121" s="27">
        <f>INDEX(Food_comm_service2007,Data!A439)</f>
        <v>406923455.45</v>
      </c>
      <c r="D121" s="28">
        <f t="shared" si="12"/>
        <v>0.04109136434958606</v>
      </c>
      <c r="E121" s="29">
        <f t="shared" si="13"/>
        <v>469</v>
      </c>
      <c r="G121" s="22" t="s">
        <v>454</v>
      </c>
      <c r="H121" s="23"/>
      <c r="I121" s="27">
        <f>INDEX(Food_comm_service2007,Data!A440)</f>
        <v>406923455.45</v>
      </c>
      <c r="J121" s="28">
        <f t="shared" si="14"/>
        <v>0.04109136434958606</v>
      </c>
      <c r="K121" s="29">
        <f t="shared" si="15"/>
        <v>469</v>
      </c>
    </row>
    <row r="122" spans="1:11" ht="12" thickBot="1">
      <c r="A122" s="30" t="s">
        <v>448</v>
      </c>
      <c r="B122" s="31"/>
      <c r="C122" s="32">
        <f>SUM(C116:C121)</f>
        <v>9902894729.609999</v>
      </c>
      <c r="D122" s="33">
        <f>SUM(D116:D121)</f>
        <v>0.9999999999999999</v>
      </c>
      <c r="E122" s="34">
        <f>C122/B115</f>
        <v>11412.822568206255</v>
      </c>
      <c r="G122" s="30" t="s">
        <v>448</v>
      </c>
      <c r="H122" s="31"/>
      <c r="I122" s="32">
        <f>SUM(I116:I121)</f>
        <v>9902894729.609999</v>
      </c>
      <c r="J122" s="33">
        <f>SUM(J116:J121)</f>
        <v>0.9999999999999999</v>
      </c>
      <c r="K122" s="34">
        <f>I122/H115</f>
        <v>11412.822568206255</v>
      </c>
    </row>
  </sheetData>
  <sheetProtection/>
  <mergeCells count="9">
    <mergeCell ref="A1:K1"/>
    <mergeCell ref="A32:E32"/>
    <mergeCell ref="G32:K32"/>
    <mergeCell ref="G94:K94"/>
    <mergeCell ref="A63:E63"/>
    <mergeCell ref="G63:K63"/>
    <mergeCell ref="A94:E94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0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" bestFit="1" customWidth="1"/>
    <col min="4" max="4" width="7.7109375" style="4" bestFit="1" customWidth="1"/>
    <col min="5" max="5" width="12.7109375" style="4" bestFit="1" customWidth="1"/>
    <col min="6" max="6" width="17.57421875" style="4" bestFit="1" customWidth="1"/>
    <col min="7" max="7" width="21.140625" style="4" bestFit="1" customWidth="1"/>
    <col min="8" max="8" width="17.57421875" style="4" bestFit="1" customWidth="1"/>
    <col min="9" max="9" width="12.00390625" style="4" bestFit="1" customWidth="1"/>
    <col min="10" max="10" width="23.00390625" style="4" bestFit="1" customWidth="1"/>
    <col min="11" max="13" width="12.7109375" style="4" bestFit="1" customWidth="1"/>
    <col min="14" max="14" width="9.140625" style="4" bestFit="1" customWidth="1"/>
    <col min="15" max="15" width="19.140625" style="4" bestFit="1" customWidth="1"/>
    <col min="16" max="16" width="13.28125" style="4" bestFit="1" customWidth="1"/>
    <col min="17" max="18" width="9.140625" style="4" bestFit="1" customWidth="1"/>
    <col min="19" max="19" width="24.57421875" style="4" bestFit="1" customWidth="1"/>
    <col min="20" max="16384" width="9.140625" style="4" customWidth="1"/>
  </cols>
  <sheetData>
    <row r="1" spans="1:19" ht="12.75">
      <c r="A1" s="3">
        <v>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2.75">
      <c r="A2" s="3" t="s">
        <v>0</v>
      </c>
      <c r="B2" s="3" t="s">
        <v>444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</row>
    <row r="3" spans="1:19" ht="12.75">
      <c r="A3" s="37">
        <v>0</v>
      </c>
      <c r="B3" s="3" t="s">
        <v>458</v>
      </c>
      <c r="C3" s="2">
        <v>2007</v>
      </c>
      <c r="D3" s="2">
        <v>867699</v>
      </c>
      <c r="E3" s="2">
        <v>5497334636.5599985</v>
      </c>
      <c r="F3" s="2">
        <v>861318425.6999995</v>
      </c>
      <c r="G3" s="2">
        <v>2099543260.2799995</v>
      </c>
      <c r="H3" s="2">
        <v>384328722.88000005</v>
      </c>
      <c r="I3" s="2">
        <v>653446228.7400002</v>
      </c>
      <c r="J3" s="2">
        <v>406923455.45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</row>
    <row r="4" spans="1:19" ht="12.75">
      <c r="A4" s="2">
        <v>7</v>
      </c>
      <c r="B4" s="2" t="s">
        <v>19</v>
      </c>
      <c r="C4" s="2">
        <v>2007</v>
      </c>
      <c r="D4" s="1">
        <v>647</v>
      </c>
      <c r="E4" s="1">
        <v>3300534.23</v>
      </c>
      <c r="F4" s="1">
        <v>437715.49</v>
      </c>
      <c r="G4" s="1">
        <v>2097943.16</v>
      </c>
      <c r="H4" s="1">
        <v>223121.76</v>
      </c>
      <c r="I4" s="1">
        <v>169226.11</v>
      </c>
      <c r="J4" s="1">
        <v>408872.37</v>
      </c>
      <c r="K4" s="1">
        <v>5836193</v>
      </c>
      <c r="L4" s="1">
        <v>6228541</v>
      </c>
      <c r="M4" s="1">
        <v>6637413</v>
      </c>
      <c r="N4" s="1">
        <v>9020</v>
      </c>
      <c r="O4" s="1">
        <v>345</v>
      </c>
      <c r="P4" s="1">
        <v>262</v>
      </c>
      <c r="Q4" s="1">
        <v>9627</v>
      </c>
      <c r="R4" s="1">
        <v>10259</v>
      </c>
      <c r="S4" s="1">
        <v>632</v>
      </c>
    </row>
    <row r="5" spans="1:19" ht="12.75">
      <c r="A5" s="2">
        <v>14</v>
      </c>
      <c r="B5" s="2" t="s">
        <v>20</v>
      </c>
      <c r="C5" s="2">
        <v>2007</v>
      </c>
      <c r="D5" s="1">
        <v>2000</v>
      </c>
      <c r="E5" s="1">
        <v>13935518.690000001</v>
      </c>
      <c r="F5" s="1">
        <v>1421866.62</v>
      </c>
      <c r="G5" s="1">
        <v>4759572.01</v>
      </c>
      <c r="H5" s="1">
        <v>1209886.01</v>
      </c>
      <c r="I5" s="1">
        <v>1472569.73</v>
      </c>
      <c r="J5" s="1">
        <v>1211827.3</v>
      </c>
      <c r="K5" s="1">
        <v>20116957</v>
      </c>
      <c r="L5" s="1">
        <v>22799413</v>
      </c>
      <c r="M5" s="1">
        <v>24011240</v>
      </c>
      <c r="N5" s="1">
        <v>10058</v>
      </c>
      <c r="O5" s="1">
        <v>605</v>
      </c>
      <c r="P5" s="1">
        <v>736</v>
      </c>
      <c r="Q5" s="1">
        <v>11400</v>
      </c>
      <c r="R5" s="1">
        <v>12006</v>
      </c>
      <c r="S5" s="1">
        <v>606</v>
      </c>
    </row>
    <row r="6" spans="1:19" ht="12.75">
      <c r="A6" s="2">
        <v>63</v>
      </c>
      <c r="B6" s="2" t="s">
        <v>21</v>
      </c>
      <c r="C6" s="2">
        <v>2007</v>
      </c>
      <c r="D6" s="1">
        <v>461</v>
      </c>
      <c r="E6" s="1">
        <v>2991401.7</v>
      </c>
      <c r="F6" s="1">
        <v>421606.07</v>
      </c>
      <c r="G6" s="1">
        <v>925706.22</v>
      </c>
      <c r="H6" s="1">
        <v>197772.69</v>
      </c>
      <c r="I6" s="1">
        <v>368137.23</v>
      </c>
      <c r="J6" s="1">
        <v>134522.81</v>
      </c>
      <c r="K6" s="1">
        <v>4338714</v>
      </c>
      <c r="L6" s="1">
        <v>4904624</v>
      </c>
      <c r="M6" s="1">
        <v>5039147</v>
      </c>
      <c r="N6" s="1">
        <v>9412</v>
      </c>
      <c r="O6" s="1">
        <v>429</v>
      </c>
      <c r="P6" s="1">
        <v>799</v>
      </c>
      <c r="Q6" s="1">
        <v>10639</v>
      </c>
      <c r="R6" s="1">
        <v>10931</v>
      </c>
      <c r="S6" s="1">
        <v>292</v>
      </c>
    </row>
    <row r="7" spans="1:19" ht="12.75">
      <c r="A7" s="2">
        <v>70</v>
      </c>
      <c r="B7" s="2" t="s">
        <v>22</v>
      </c>
      <c r="C7" s="2">
        <v>2007</v>
      </c>
      <c r="D7" s="1">
        <v>650</v>
      </c>
      <c r="E7" s="1">
        <v>3647742.02</v>
      </c>
      <c r="F7" s="1">
        <v>771607.66</v>
      </c>
      <c r="G7" s="1">
        <v>1954998.55</v>
      </c>
      <c r="H7" s="1">
        <v>224161.08</v>
      </c>
      <c r="I7" s="1">
        <v>343181</v>
      </c>
      <c r="J7" s="1">
        <v>194402.43</v>
      </c>
      <c r="K7" s="1">
        <v>6374348</v>
      </c>
      <c r="L7" s="1">
        <v>6941690</v>
      </c>
      <c r="M7" s="1">
        <v>7136093</v>
      </c>
      <c r="N7" s="1">
        <v>9807</v>
      </c>
      <c r="O7" s="1">
        <v>345</v>
      </c>
      <c r="P7" s="1">
        <v>528</v>
      </c>
      <c r="Q7" s="1">
        <v>10680</v>
      </c>
      <c r="R7" s="1">
        <v>10979</v>
      </c>
      <c r="S7" s="1">
        <v>299</v>
      </c>
    </row>
    <row r="8" spans="1:19" ht="12.75">
      <c r="A8" s="2">
        <v>84</v>
      </c>
      <c r="B8" s="2" t="s">
        <v>23</v>
      </c>
      <c r="C8" s="2">
        <v>2007</v>
      </c>
      <c r="D8" s="1">
        <v>289</v>
      </c>
      <c r="E8" s="1">
        <v>2059773.99</v>
      </c>
      <c r="F8" s="1">
        <v>265128.68</v>
      </c>
      <c r="G8" s="1">
        <v>887882.95</v>
      </c>
      <c r="H8" s="1">
        <v>304279.02</v>
      </c>
      <c r="I8" s="1">
        <v>3042.19</v>
      </c>
      <c r="J8" s="1">
        <v>135398.8</v>
      </c>
      <c r="K8" s="1">
        <v>3212786</v>
      </c>
      <c r="L8" s="1">
        <v>3520107</v>
      </c>
      <c r="M8" s="1">
        <v>3655506</v>
      </c>
      <c r="N8" s="1">
        <v>11117</v>
      </c>
      <c r="O8" s="1">
        <v>1053</v>
      </c>
      <c r="P8" s="1">
        <v>11</v>
      </c>
      <c r="Q8" s="1">
        <v>12180</v>
      </c>
      <c r="R8" s="1">
        <v>12649</v>
      </c>
      <c r="S8" s="1">
        <v>469</v>
      </c>
    </row>
    <row r="9" spans="1:19" ht="12.75">
      <c r="A9" s="2">
        <v>91</v>
      </c>
      <c r="B9" s="2" t="s">
        <v>24</v>
      </c>
      <c r="C9" s="2">
        <v>2007</v>
      </c>
      <c r="D9" s="1">
        <v>599</v>
      </c>
      <c r="E9" s="1">
        <v>3922194.86</v>
      </c>
      <c r="F9" s="1">
        <v>464870.66</v>
      </c>
      <c r="G9" s="1">
        <v>1593250.04</v>
      </c>
      <c r="H9" s="1">
        <v>348386.3</v>
      </c>
      <c r="I9" s="1">
        <v>491123.39</v>
      </c>
      <c r="J9" s="1">
        <v>289462.83</v>
      </c>
      <c r="K9" s="1">
        <v>5980316</v>
      </c>
      <c r="L9" s="1">
        <v>6819825</v>
      </c>
      <c r="M9" s="1">
        <v>7109288</v>
      </c>
      <c r="N9" s="1">
        <v>9984</v>
      </c>
      <c r="O9" s="1">
        <v>582</v>
      </c>
      <c r="P9" s="1">
        <v>820</v>
      </c>
      <c r="Q9" s="1">
        <v>11385</v>
      </c>
      <c r="R9" s="1">
        <v>11869</v>
      </c>
      <c r="S9" s="1">
        <v>483</v>
      </c>
    </row>
    <row r="10" spans="1:19" ht="12.75">
      <c r="A10" s="2">
        <v>105</v>
      </c>
      <c r="B10" s="2" t="s">
        <v>25</v>
      </c>
      <c r="C10" s="2">
        <v>2007</v>
      </c>
      <c r="D10" s="1">
        <v>476</v>
      </c>
      <c r="E10" s="1">
        <v>2890786.02</v>
      </c>
      <c r="F10" s="1">
        <v>512538.03</v>
      </c>
      <c r="G10" s="1">
        <v>1265129.45</v>
      </c>
      <c r="H10" s="1">
        <v>311053.18</v>
      </c>
      <c r="I10" s="1">
        <v>464276.26</v>
      </c>
      <c r="J10" s="1">
        <v>201936.79</v>
      </c>
      <c r="K10" s="1">
        <v>4668454</v>
      </c>
      <c r="L10" s="1">
        <v>5443783</v>
      </c>
      <c r="M10" s="1">
        <v>5645720</v>
      </c>
      <c r="N10" s="1">
        <v>9808</v>
      </c>
      <c r="O10" s="1">
        <v>653</v>
      </c>
      <c r="P10" s="1">
        <v>975</v>
      </c>
      <c r="Q10" s="1">
        <v>11437</v>
      </c>
      <c r="R10" s="1">
        <v>11861</v>
      </c>
      <c r="S10" s="1">
        <v>424</v>
      </c>
    </row>
    <row r="11" spans="1:19" ht="12.75">
      <c r="A11" s="2">
        <v>112</v>
      </c>
      <c r="B11" s="2" t="s">
        <v>26</v>
      </c>
      <c r="C11" s="2">
        <v>2007</v>
      </c>
      <c r="D11" s="1">
        <v>1486</v>
      </c>
      <c r="E11" s="1">
        <v>9631008.23</v>
      </c>
      <c r="F11" s="1">
        <v>1490466.75</v>
      </c>
      <c r="G11" s="1">
        <v>2998635.97</v>
      </c>
      <c r="H11" s="1">
        <v>453835.9</v>
      </c>
      <c r="I11" s="1">
        <v>846136.84</v>
      </c>
      <c r="J11" s="1">
        <v>739157.43</v>
      </c>
      <c r="K11" s="1">
        <v>14120111</v>
      </c>
      <c r="L11" s="1">
        <v>15420084</v>
      </c>
      <c r="M11" s="1">
        <v>16159241</v>
      </c>
      <c r="N11" s="1">
        <v>9502</v>
      </c>
      <c r="O11" s="1">
        <v>305</v>
      </c>
      <c r="P11" s="1">
        <v>569</v>
      </c>
      <c r="Q11" s="1">
        <v>10377</v>
      </c>
      <c r="R11" s="1">
        <v>10874</v>
      </c>
      <c r="S11" s="1">
        <v>497</v>
      </c>
    </row>
    <row r="12" spans="1:19" ht="12.75">
      <c r="A12" s="2">
        <v>119</v>
      </c>
      <c r="B12" s="2" t="s">
        <v>27</v>
      </c>
      <c r="C12" s="2">
        <v>2007</v>
      </c>
      <c r="D12" s="1">
        <v>1818</v>
      </c>
      <c r="E12" s="1">
        <v>11132066.569999998</v>
      </c>
      <c r="F12" s="1">
        <v>1511678.05</v>
      </c>
      <c r="G12" s="1">
        <v>4214820.38</v>
      </c>
      <c r="H12" s="1">
        <v>858886.87</v>
      </c>
      <c r="I12" s="1">
        <v>2664318.94</v>
      </c>
      <c r="J12" s="1">
        <v>884029.89</v>
      </c>
      <c r="K12" s="1">
        <v>16858565</v>
      </c>
      <c r="L12" s="1">
        <v>20381771</v>
      </c>
      <c r="M12" s="1">
        <v>21265801</v>
      </c>
      <c r="N12" s="1">
        <v>9273</v>
      </c>
      <c r="O12" s="1">
        <v>472</v>
      </c>
      <c r="P12" s="1">
        <v>1466</v>
      </c>
      <c r="Q12" s="1">
        <v>11211</v>
      </c>
      <c r="R12" s="1">
        <v>11697</v>
      </c>
      <c r="S12" s="1">
        <v>486</v>
      </c>
    </row>
    <row r="13" spans="1:19" ht="12.75">
      <c r="A13" s="2">
        <v>140</v>
      </c>
      <c r="B13" s="2" t="s">
        <v>29</v>
      </c>
      <c r="C13" s="2">
        <v>2007</v>
      </c>
      <c r="D13" s="1">
        <v>2730</v>
      </c>
      <c r="E13" s="1">
        <v>17295192.45</v>
      </c>
      <c r="F13" s="1">
        <v>2771312.16</v>
      </c>
      <c r="G13" s="1">
        <v>7688373.25</v>
      </c>
      <c r="H13" s="1">
        <v>1934331.49</v>
      </c>
      <c r="I13" s="1">
        <v>1010773.55</v>
      </c>
      <c r="J13" s="1">
        <v>1758403.48</v>
      </c>
      <c r="K13" s="1">
        <v>27754878</v>
      </c>
      <c r="L13" s="1">
        <v>30699983</v>
      </c>
      <c r="M13" s="1">
        <v>32458386</v>
      </c>
      <c r="N13" s="1">
        <v>10167</v>
      </c>
      <c r="O13" s="1">
        <v>709</v>
      </c>
      <c r="P13" s="1">
        <v>370</v>
      </c>
      <c r="Q13" s="1">
        <v>11245</v>
      </c>
      <c r="R13" s="1">
        <v>11890</v>
      </c>
      <c r="S13" s="1">
        <v>644</v>
      </c>
    </row>
    <row r="14" spans="1:19" ht="12.75">
      <c r="A14" s="2">
        <v>147</v>
      </c>
      <c r="B14" s="2" t="s">
        <v>30</v>
      </c>
      <c r="C14" s="2">
        <v>2007</v>
      </c>
      <c r="D14" s="1">
        <v>14574</v>
      </c>
      <c r="E14" s="1">
        <v>94780996.25</v>
      </c>
      <c r="F14" s="1">
        <v>13994074.44</v>
      </c>
      <c r="G14" s="1">
        <v>34119917.830000006</v>
      </c>
      <c r="H14" s="1">
        <v>2995289.23</v>
      </c>
      <c r="I14" s="1">
        <v>8574474.25</v>
      </c>
      <c r="J14" s="1">
        <v>6289959.859999999</v>
      </c>
      <c r="K14" s="1">
        <v>142894989</v>
      </c>
      <c r="L14" s="1">
        <v>154464752</v>
      </c>
      <c r="M14" s="1">
        <v>160754712</v>
      </c>
      <c r="N14" s="1">
        <v>9805</v>
      </c>
      <c r="O14" s="1">
        <v>206</v>
      </c>
      <c r="P14" s="1">
        <v>588</v>
      </c>
      <c r="Q14" s="1">
        <v>10599</v>
      </c>
      <c r="R14" s="1">
        <v>11030</v>
      </c>
      <c r="S14" s="1">
        <v>432</v>
      </c>
    </row>
    <row r="15" spans="1:19" ht="12.75">
      <c r="A15" s="2">
        <v>154</v>
      </c>
      <c r="B15" s="2" t="s">
        <v>31</v>
      </c>
      <c r="C15" s="2">
        <v>2007</v>
      </c>
      <c r="D15" s="1">
        <v>984</v>
      </c>
      <c r="E15" s="1">
        <v>6781546.739999999</v>
      </c>
      <c r="F15" s="1">
        <v>871804.95</v>
      </c>
      <c r="G15" s="1">
        <v>2112974.16</v>
      </c>
      <c r="H15" s="1">
        <v>646784.51</v>
      </c>
      <c r="I15" s="1">
        <v>935767.82</v>
      </c>
      <c r="J15" s="1">
        <v>435752.81</v>
      </c>
      <c r="K15" s="1">
        <v>9766326</v>
      </c>
      <c r="L15" s="1">
        <v>11348878</v>
      </c>
      <c r="M15" s="1">
        <v>11784631</v>
      </c>
      <c r="N15" s="1">
        <v>9925</v>
      </c>
      <c r="O15" s="1">
        <v>657</v>
      </c>
      <c r="P15" s="1">
        <v>951</v>
      </c>
      <c r="Q15" s="1">
        <v>11533</v>
      </c>
      <c r="R15" s="1">
        <v>11976</v>
      </c>
      <c r="S15" s="1">
        <v>443</v>
      </c>
    </row>
    <row r="16" spans="1:19" ht="12.75">
      <c r="A16" s="2">
        <v>161</v>
      </c>
      <c r="B16" s="2" t="s">
        <v>32</v>
      </c>
      <c r="C16" s="2">
        <v>2007</v>
      </c>
      <c r="D16" s="1">
        <v>366</v>
      </c>
      <c r="E16" s="1">
        <v>2322593.68</v>
      </c>
      <c r="F16" s="1">
        <v>261420.29</v>
      </c>
      <c r="G16" s="1">
        <v>976050.2</v>
      </c>
      <c r="H16" s="1">
        <v>240089.45</v>
      </c>
      <c r="I16" s="1">
        <v>453685</v>
      </c>
      <c r="J16" s="1">
        <v>149928.15</v>
      </c>
      <c r="K16" s="1">
        <v>3560064</v>
      </c>
      <c r="L16" s="1">
        <v>4253839</v>
      </c>
      <c r="M16" s="1">
        <v>4403767</v>
      </c>
      <c r="N16" s="1">
        <v>9727</v>
      </c>
      <c r="O16" s="1">
        <v>656</v>
      </c>
      <c r="P16" s="1">
        <v>1240</v>
      </c>
      <c r="Q16" s="1">
        <v>11623</v>
      </c>
      <c r="R16" s="1">
        <v>12032</v>
      </c>
      <c r="S16" s="1">
        <v>410</v>
      </c>
    </row>
    <row r="17" spans="1:19" ht="12.75">
      <c r="A17" s="2">
        <v>2450</v>
      </c>
      <c r="B17" s="2" t="s">
        <v>166</v>
      </c>
      <c r="C17" s="2">
        <v>2007</v>
      </c>
      <c r="D17" s="1">
        <v>2302</v>
      </c>
      <c r="E17" s="1">
        <v>13016107.879999999</v>
      </c>
      <c r="F17" s="1">
        <v>2661517.14</v>
      </c>
      <c r="G17" s="1">
        <v>6666287.1899999995</v>
      </c>
      <c r="H17" s="1">
        <v>944481.64</v>
      </c>
      <c r="I17" s="1">
        <v>2444924.24</v>
      </c>
      <c r="J17" s="1">
        <v>1444379.02</v>
      </c>
      <c r="K17" s="1">
        <v>22343912</v>
      </c>
      <c r="L17" s="1">
        <v>25733318</v>
      </c>
      <c r="M17" s="1">
        <v>27177697</v>
      </c>
      <c r="N17" s="1">
        <v>9706</v>
      </c>
      <c r="O17" s="1">
        <v>410</v>
      </c>
      <c r="P17" s="1">
        <v>1062</v>
      </c>
      <c r="Q17" s="1">
        <v>11179</v>
      </c>
      <c r="R17" s="1">
        <v>11806</v>
      </c>
      <c r="S17" s="1">
        <v>627</v>
      </c>
    </row>
    <row r="18" spans="1:19" ht="12.75">
      <c r="A18" s="2">
        <v>170</v>
      </c>
      <c r="B18" s="2" t="s">
        <v>33</v>
      </c>
      <c r="C18" s="2">
        <v>2007</v>
      </c>
      <c r="D18" s="1">
        <v>2213</v>
      </c>
      <c r="E18" s="1">
        <v>13884134.309999999</v>
      </c>
      <c r="F18" s="1">
        <v>2327242.88</v>
      </c>
      <c r="G18" s="1">
        <v>5208440.92</v>
      </c>
      <c r="H18" s="1">
        <v>1337959.17</v>
      </c>
      <c r="I18" s="1">
        <v>825857.46</v>
      </c>
      <c r="J18" s="1">
        <v>871803.62</v>
      </c>
      <c r="K18" s="1">
        <v>21419818</v>
      </c>
      <c r="L18" s="1">
        <v>23583635</v>
      </c>
      <c r="M18" s="1">
        <v>24455438</v>
      </c>
      <c r="N18" s="1">
        <v>9679</v>
      </c>
      <c r="O18" s="1">
        <v>605</v>
      </c>
      <c r="P18" s="1">
        <v>373</v>
      </c>
      <c r="Q18" s="1">
        <v>10657</v>
      </c>
      <c r="R18" s="1">
        <v>11051</v>
      </c>
      <c r="S18" s="1">
        <v>394</v>
      </c>
    </row>
    <row r="19" spans="1:19" ht="12.75">
      <c r="A19" s="2">
        <v>182</v>
      </c>
      <c r="B19" s="2" t="s">
        <v>34</v>
      </c>
      <c r="C19" s="2">
        <v>2007</v>
      </c>
      <c r="D19" s="1">
        <v>2804</v>
      </c>
      <c r="E19" s="1">
        <v>17990637.11</v>
      </c>
      <c r="F19" s="1">
        <v>2643736.41</v>
      </c>
      <c r="G19" s="1">
        <v>6824532.66</v>
      </c>
      <c r="H19" s="1">
        <v>797311.17</v>
      </c>
      <c r="I19" s="1">
        <v>1707461.28</v>
      </c>
      <c r="J19" s="1">
        <v>1216762.86</v>
      </c>
      <c r="K19" s="1">
        <v>27458906</v>
      </c>
      <c r="L19" s="1">
        <v>29963679</v>
      </c>
      <c r="M19" s="1">
        <v>31180441</v>
      </c>
      <c r="N19" s="1">
        <v>9793</v>
      </c>
      <c r="O19" s="1">
        <v>284</v>
      </c>
      <c r="P19" s="1">
        <v>609</v>
      </c>
      <c r="Q19" s="1">
        <v>10686</v>
      </c>
      <c r="R19" s="1">
        <v>11120</v>
      </c>
      <c r="S19" s="1">
        <v>434</v>
      </c>
    </row>
    <row r="20" spans="1:19" ht="12.75">
      <c r="A20" s="2">
        <v>196</v>
      </c>
      <c r="B20" s="2" t="s">
        <v>35</v>
      </c>
      <c r="C20" s="2">
        <v>2007</v>
      </c>
      <c r="D20" s="1">
        <v>537</v>
      </c>
      <c r="E20" s="1">
        <v>3590174.95</v>
      </c>
      <c r="F20" s="1">
        <v>429567.15</v>
      </c>
      <c r="G20" s="1">
        <v>1154542.75</v>
      </c>
      <c r="H20" s="1">
        <v>441785.82</v>
      </c>
      <c r="I20" s="1">
        <v>120728.65</v>
      </c>
      <c r="J20" s="1">
        <v>216683.51</v>
      </c>
      <c r="K20" s="1">
        <v>5174285</v>
      </c>
      <c r="L20" s="1">
        <v>5736799</v>
      </c>
      <c r="M20" s="1">
        <v>5953483</v>
      </c>
      <c r="N20" s="1">
        <v>9636</v>
      </c>
      <c r="O20" s="1">
        <v>823</v>
      </c>
      <c r="P20" s="1">
        <v>225</v>
      </c>
      <c r="Q20" s="1">
        <v>10683</v>
      </c>
      <c r="R20" s="1">
        <v>11087</v>
      </c>
      <c r="S20" s="1">
        <v>404</v>
      </c>
    </row>
    <row r="21" spans="1:19" ht="12.75">
      <c r="A21" s="2">
        <v>203</v>
      </c>
      <c r="B21" s="2" t="s">
        <v>36</v>
      </c>
      <c r="C21" s="2">
        <v>2007</v>
      </c>
      <c r="D21" s="1">
        <v>831</v>
      </c>
      <c r="E21" s="1">
        <v>4854665.29</v>
      </c>
      <c r="F21" s="1">
        <v>572842.06</v>
      </c>
      <c r="G21" s="1">
        <v>1840354.05</v>
      </c>
      <c r="H21" s="1">
        <v>506150.02</v>
      </c>
      <c r="I21" s="1">
        <v>604128.06</v>
      </c>
      <c r="J21" s="1">
        <v>319488.26</v>
      </c>
      <c r="K21" s="1">
        <v>7267861</v>
      </c>
      <c r="L21" s="1">
        <v>8378139</v>
      </c>
      <c r="M21" s="1">
        <v>8697628</v>
      </c>
      <c r="N21" s="1">
        <v>8746</v>
      </c>
      <c r="O21" s="1">
        <v>609</v>
      </c>
      <c r="P21" s="1">
        <v>727</v>
      </c>
      <c r="Q21" s="1">
        <v>10082</v>
      </c>
      <c r="R21" s="1">
        <v>10466</v>
      </c>
      <c r="S21" s="1">
        <v>384</v>
      </c>
    </row>
    <row r="22" spans="1:19" ht="12.75">
      <c r="A22" s="2">
        <v>217</v>
      </c>
      <c r="B22" s="2" t="s">
        <v>37</v>
      </c>
      <c r="C22" s="2">
        <v>2007</v>
      </c>
      <c r="D22" s="1">
        <v>631</v>
      </c>
      <c r="E22" s="1">
        <v>4157597.51</v>
      </c>
      <c r="F22" s="1">
        <v>724206.7</v>
      </c>
      <c r="G22" s="1">
        <v>2143234.1</v>
      </c>
      <c r="H22" s="1">
        <v>281871.66</v>
      </c>
      <c r="I22" s="1">
        <v>685934</v>
      </c>
      <c r="J22" s="1">
        <v>671803.93</v>
      </c>
      <c r="K22" s="1">
        <v>7025038</v>
      </c>
      <c r="L22" s="1">
        <v>7992844</v>
      </c>
      <c r="M22" s="1">
        <v>8664648</v>
      </c>
      <c r="N22" s="1">
        <v>11133</v>
      </c>
      <c r="O22" s="1">
        <v>447</v>
      </c>
      <c r="P22" s="1">
        <v>1087</v>
      </c>
      <c r="Q22" s="1">
        <v>12667</v>
      </c>
      <c r="R22" s="1">
        <v>13732</v>
      </c>
      <c r="S22" s="1">
        <v>1065</v>
      </c>
    </row>
    <row r="23" spans="1:19" ht="12.75">
      <c r="A23" s="2">
        <v>231</v>
      </c>
      <c r="B23" s="2" t="s">
        <v>38</v>
      </c>
      <c r="C23" s="2">
        <v>2007</v>
      </c>
      <c r="D23" s="1">
        <v>1516</v>
      </c>
      <c r="E23" s="1">
        <v>8407520.65</v>
      </c>
      <c r="F23" s="1">
        <v>1287118.79</v>
      </c>
      <c r="G23" s="1">
        <v>3215890.11</v>
      </c>
      <c r="H23" s="1">
        <v>598387.01</v>
      </c>
      <c r="I23" s="1">
        <v>2304726.87</v>
      </c>
      <c r="J23" s="1">
        <v>999924.08</v>
      </c>
      <c r="K23" s="1">
        <v>12910530</v>
      </c>
      <c r="L23" s="1">
        <v>15813643</v>
      </c>
      <c r="M23" s="1">
        <v>16813568</v>
      </c>
      <c r="N23" s="1">
        <v>8516</v>
      </c>
      <c r="O23" s="1">
        <v>395</v>
      </c>
      <c r="P23" s="1">
        <v>1520</v>
      </c>
      <c r="Q23" s="1">
        <v>10431</v>
      </c>
      <c r="R23" s="1">
        <v>11091</v>
      </c>
      <c r="S23" s="1">
        <v>660</v>
      </c>
    </row>
    <row r="24" spans="1:19" ht="12.75">
      <c r="A24" s="2">
        <v>245</v>
      </c>
      <c r="B24" s="2" t="s">
        <v>40</v>
      </c>
      <c r="C24" s="2">
        <v>2007</v>
      </c>
      <c r="D24" s="1">
        <v>654</v>
      </c>
      <c r="E24" s="1">
        <v>3757654.43</v>
      </c>
      <c r="F24" s="1">
        <v>532259.31</v>
      </c>
      <c r="G24" s="1">
        <v>1311678.36</v>
      </c>
      <c r="H24" s="1">
        <v>361784.52</v>
      </c>
      <c r="I24" s="1">
        <v>983495.37</v>
      </c>
      <c r="J24" s="1">
        <v>282233.29</v>
      </c>
      <c r="K24" s="1">
        <v>5601592</v>
      </c>
      <c r="L24" s="1">
        <v>6946872</v>
      </c>
      <c r="M24" s="1">
        <v>7229105</v>
      </c>
      <c r="N24" s="1">
        <v>8565</v>
      </c>
      <c r="O24" s="1">
        <v>553</v>
      </c>
      <c r="P24" s="1">
        <v>1504</v>
      </c>
      <c r="Q24" s="1">
        <v>10622</v>
      </c>
      <c r="R24" s="1">
        <v>11054</v>
      </c>
      <c r="S24" s="1">
        <v>432</v>
      </c>
    </row>
    <row r="25" spans="1:19" ht="12.75">
      <c r="A25" s="2">
        <v>280</v>
      </c>
      <c r="B25" s="2" t="s">
        <v>41</v>
      </c>
      <c r="C25" s="2">
        <v>2007</v>
      </c>
      <c r="D25" s="1">
        <v>2988</v>
      </c>
      <c r="E25" s="1">
        <v>17011748.31</v>
      </c>
      <c r="F25" s="1">
        <v>2962829.69</v>
      </c>
      <c r="G25" s="1">
        <v>5863186.87</v>
      </c>
      <c r="H25" s="1">
        <v>977553.9</v>
      </c>
      <c r="I25" s="1">
        <v>1926398.43</v>
      </c>
      <c r="J25" s="1">
        <v>1506543.96</v>
      </c>
      <c r="K25" s="1">
        <v>25837765</v>
      </c>
      <c r="L25" s="1">
        <v>28741717</v>
      </c>
      <c r="M25" s="1">
        <v>30248261</v>
      </c>
      <c r="N25" s="1">
        <v>8647</v>
      </c>
      <c r="O25" s="1">
        <v>327</v>
      </c>
      <c r="P25" s="1">
        <v>645</v>
      </c>
      <c r="Q25" s="1">
        <v>9619</v>
      </c>
      <c r="R25" s="1">
        <v>10123</v>
      </c>
      <c r="S25" s="1">
        <v>504</v>
      </c>
    </row>
    <row r="26" spans="1:19" ht="12.75">
      <c r="A26" s="2">
        <v>287</v>
      </c>
      <c r="B26" s="2" t="s">
        <v>42</v>
      </c>
      <c r="C26" s="2">
        <v>2007</v>
      </c>
      <c r="D26" s="1">
        <v>425</v>
      </c>
      <c r="E26" s="1">
        <v>3180100.08</v>
      </c>
      <c r="F26" s="1">
        <v>229207.72</v>
      </c>
      <c r="G26" s="1">
        <v>881070.13</v>
      </c>
      <c r="H26" s="1">
        <v>100162.62</v>
      </c>
      <c r="I26" s="1">
        <v>437990</v>
      </c>
      <c r="J26" s="1">
        <v>146335.97</v>
      </c>
      <c r="K26" s="1">
        <v>4290378</v>
      </c>
      <c r="L26" s="1">
        <v>4828531</v>
      </c>
      <c r="M26" s="1">
        <v>4974867</v>
      </c>
      <c r="N26" s="1">
        <v>10095</v>
      </c>
      <c r="O26" s="1">
        <v>236</v>
      </c>
      <c r="P26" s="1">
        <v>1031</v>
      </c>
      <c r="Q26" s="1">
        <v>11361</v>
      </c>
      <c r="R26" s="1">
        <v>11706</v>
      </c>
      <c r="S26" s="1">
        <v>344</v>
      </c>
    </row>
    <row r="27" spans="1:19" ht="12.75">
      <c r="A27" s="2">
        <v>308</v>
      </c>
      <c r="B27" s="2" t="s">
        <v>43</v>
      </c>
      <c r="C27" s="2">
        <v>2007</v>
      </c>
      <c r="D27" s="1">
        <v>1390</v>
      </c>
      <c r="E27" s="1">
        <v>8573718.58</v>
      </c>
      <c r="F27" s="1">
        <v>1372148.7</v>
      </c>
      <c r="G27" s="1">
        <v>3593736.62</v>
      </c>
      <c r="H27" s="1">
        <v>735126.39</v>
      </c>
      <c r="I27" s="1">
        <v>1464694.02</v>
      </c>
      <c r="J27" s="1">
        <v>567748.98</v>
      </c>
      <c r="K27" s="1">
        <v>13539604</v>
      </c>
      <c r="L27" s="1">
        <v>15739424</v>
      </c>
      <c r="M27" s="1">
        <v>16307173</v>
      </c>
      <c r="N27" s="1">
        <v>9741</v>
      </c>
      <c r="O27" s="1">
        <v>529</v>
      </c>
      <c r="P27" s="1">
        <v>1054</v>
      </c>
      <c r="Q27" s="1">
        <v>11323</v>
      </c>
      <c r="R27" s="1">
        <v>11732</v>
      </c>
      <c r="S27" s="1">
        <v>408</v>
      </c>
    </row>
    <row r="28" spans="1:19" ht="12.75">
      <c r="A28" s="2">
        <v>315</v>
      </c>
      <c r="B28" s="2" t="s">
        <v>44</v>
      </c>
      <c r="C28" s="2">
        <v>2007</v>
      </c>
      <c r="D28" s="1">
        <v>462</v>
      </c>
      <c r="E28" s="1">
        <v>4254484.69</v>
      </c>
      <c r="F28" s="1">
        <v>599166.49</v>
      </c>
      <c r="G28" s="1">
        <v>1677960.46</v>
      </c>
      <c r="H28" s="1">
        <v>364981.02</v>
      </c>
      <c r="I28" s="1">
        <v>404222.31</v>
      </c>
      <c r="J28" s="1">
        <v>375861.59</v>
      </c>
      <c r="K28" s="1">
        <v>6531612</v>
      </c>
      <c r="L28" s="1">
        <v>7300815</v>
      </c>
      <c r="M28" s="1">
        <v>7676677</v>
      </c>
      <c r="N28" s="1">
        <v>14138</v>
      </c>
      <c r="O28" s="1">
        <v>790</v>
      </c>
      <c r="P28" s="1">
        <v>875</v>
      </c>
      <c r="Q28" s="1">
        <v>15803</v>
      </c>
      <c r="R28" s="1">
        <v>16616</v>
      </c>
      <c r="S28" s="1">
        <v>814</v>
      </c>
    </row>
    <row r="29" spans="1:19" ht="12.75">
      <c r="A29" s="2">
        <v>336</v>
      </c>
      <c r="B29" s="2" t="s">
        <v>45</v>
      </c>
      <c r="C29" s="2">
        <v>2007</v>
      </c>
      <c r="D29" s="1">
        <v>3342</v>
      </c>
      <c r="E29" s="1">
        <v>20611627.439999998</v>
      </c>
      <c r="F29" s="1">
        <v>4006661.16</v>
      </c>
      <c r="G29" s="1">
        <v>6758947.59</v>
      </c>
      <c r="H29" s="1">
        <v>1069845.29</v>
      </c>
      <c r="I29" s="1">
        <v>2367002.5</v>
      </c>
      <c r="J29" s="1">
        <v>1214234.62</v>
      </c>
      <c r="K29" s="1">
        <v>31377236</v>
      </c>
      <c r="L29" s="1">
        <v>34814084</v>
      </c>
      <c r="M29" s="1">
        <v>36028319</v>
      </c>
      <c r="N29" s="1">
        <v>9389</v>
      </c>
      <c r="O29" s="1">
        <v>320</v>
      </c>
      <c r="P29" s="1">
        <v>708</v>
      </c>
      <c r="Q29" s="1">
        <v>10417</v>
      </c>
      <c r="R29" s="1">
        <v>10780</v>
      </c>
      <c r="S29" s="1">
        <v>363</v>
      </c>
    </row>
    <row r="30" spans="1:19" ht="12.75">
      <c r="A30" s="2">
        <v>4263</v>
      </c>
      <c r="B30" s="2" t="s">
        <v>298</v>
      </c>
      <c r="C30" s="2">
        <v>2007</v>
      </c>
      <c r="D30" s="1">
        <v>280</v>
      </c>
      <c r="E30" s="1">
        <v>2043400.54</v>
      </c>
      <c r="F30" s="1">
        <v>248441.14</v>
      </c>
      <c r="G30" s="1">
        <v>907844.05</v>
      </c>
      <c r="H30" s="1">
        <v>152916.55</v>
      </c>
      <c r="I30" s="1">
        <v>328878</v>
      </c>
      <c r="J30" s="1">
        <v>137856.64</v>
      </c>
      <c r="K30" s="1">
        <v>3199686</v>
      </c>
      <c r="L30" s="1">
        <v>3681480</v>
      </c>
      <c r="M30" s="1">
        <v>3819337</v>
      </c>
      <c r="N30" s="1">
        <v>11427</v>
      </c>
      <c r="O30" s="1">
        <v>546</v>
      </c>
      <c r="P30" s="1">
        <v>1175</v>
      </c>
      <c r="Q30" s="1">
        <v>13148</v>
      </c>
      <c r="R30" s="1">
        <v>13640</v>
      </c>
      <c r="S30" s="1">
        <v>492</v>
      </c>
    </row>
    <row r="31" spans="1:19" ht="12.75">
      <c r="A31" s="2">
        <v>350</v>
      </c>
      <c r="B31" s="2" t="s">
        <v>46</v>
      </c>
      <c r="C31" s="2">
        <v>2007</v>
      </c>
      <c r="D31" s="1">
        <v>965</v>
      </c>
      <c r="E31" s="1">
        <v>6143292.79</v>
      </c>
      <c r="F31" s="1">
        <v>894313.3</v>
      </c>
      <c r="G31" s="1">
        <v>2079549.3</v>
      </c>
      <c r="H31" s="1">
        <v>357988.26</v>
      </c>
      <c r="I31" s="1">
        <v>1204656.3</v>
      </c>
      <c r="J31" s="1">
        <v>435293.11</v>
      </c>
      <c r="K31" s="1">
        <v>9117155</v>
      </c>
      <c r="L31" s="1">
        <v>10679800</v>
      </c>
      <c r="M31" s="1">
        <v>11115093</v>
      </c>
      <c r="N31" s="1">
        <v>9448</v>
      </c>
      <c r="O31" s="1">
        <v>371</v>
      </c>
      <c r="P31" s="1">
        <v>1248</v>
      </c>
      <c r="Q31" s="1">
        <v>11067</v>
      </c>
      <c r="R31" s="1">
        <v>11518</v>
      </c>
      <c r="S31" s="1">
        <v>451</v>
      </c>
    </row>
    <row r="32" spans="1:19" ht="12.75">
      <c r="A32" s="2">
        <v>364</v>
      </c>
      <c r="B32" s="2" t="s">
        <v>47</v>
      </c>
      <c r="C32" s="2">
        <v>2007</v>
      </c>
      <c r="D32" s="1">
        <v>322</v>
      </c>
      <c r="E32" s="1">
        <v>1959954.94</v>
      </c>
      <c r="F32" s="1">
        <v>246242.31</v>
      </c>
      <c r="G32" s="1">
        <v>924985.89</v>
      </c>
      <c r="H32" s="1">
        <v>117156.04</v>
      </c>
      <c r="I32" s="1">
        <v>344361.26</v>
      </c>
      <c r="J32" s="1">
        <v>118164.72</v>
      </c>
      <c r="K32" s="1">
        <v>3131183</v>
      </c>
      <c r="L32" s="1">
        <v>3592700</v>
      </c>
      <c r="M32" s="1">
        <v>3710865</v>
      </c>
      <c r="N32" s="1">
        <v>9724</v>
      </c>
      <c r="O32" s="1">
        <v>364</v>
      </c>
      <c r="P32" s="1">
        <v>1069</v>
      </c>
      <c r="Q32" s="1">
        <v>11157</v>
      </c>
      <c r="R32" s="1">
        <v>11524</v>
      </c>
      <c r="S32" s="1">
        <v>367</v>
      </c>
    </row>
    <row r="33" spans="1:19" ht="12.75">
      <c r="A33" s="2">
        <v>413</v>
      </c>
      <c r="B33" s="2" t="s">
        <v>48</v>
      </c>
      <c r="C33" s="2">
        <v>2007</v>
      </c>
      <c r="D33" s="1">
        <v>7017</v>
      </c>
      <c r="E33" s="1">
        <v>50708358.33</v>
      </c>
      <c r="F33" s="1">
        <v>9005769.58</v>
      </c>
      <c r="G33" s="1">
        <v>14963258.86</v>
      </c>
      <c r="H33" s="1">
        <v>1186248.24</v>
      </c>
      <c r="I33" s="1">
        <v>2676024.65</v>
      </c>
      <c r="J33" s="1">
        <v>2162059.42</v>
      </c>
      <c r="K33" s="1">
        <v>74677387</v>
      </c>
      <c r="L33" s="1">
        <v>78539660</v>
      </c>
      <c r="M33" s="1">
        <v>80701719</v>
      </c>
      <c r="N33" s="1">
        <v>10642</v>
      </c>
      <c r="O33" s="1">
        <v>169</v>
      </c>
      <c r="P33" s="1">
        <v>381</v>
      </c>
      <c r="Q33" s="1">
        <v>11193</v>
      </c>
      <c r="R33" s="1">
        <v>11501</v>
      </c>
      <c r="S33" s="1">
        <v>308</v>
      </c>
    </row>
    <row r="34" spans="1:19" ht="12.75">
      <c r="A34" s="2">
        <v>422</v>
      </c>
      <c r="B34" s="2" t="s">
        <v>49</v>
      </c>
      <c r="C34" s="2">
        <v>2007</v>
      </c>
      <c r="D34" s="1">
        <v>1252</v>
      </c>
      <c r="E34" s="1">
        <v>7401440.5</v>
      </c>
      <c r="F34" s="1">
        <v>986154.42</v>
      </c>
      <c r="G34" s="1">
        <v>3414269.58</v>
      </c>
      <c r="H34" s="1">
        <v>484586</v>
      </c>
      <c r="I34" s="1">
        <v>1069207</v>
      </c>
      <c r="J34" s="1">
        <v>499621.31</v>
      </c>
      <c r="K34" s="1">
        <v>11801865</v>
      </c>
      <c r="L34" s="1">
        <v>13355658</v>
      </c>
      <c r="M34" s="1">
        <v>13855279</v>
      </c>
      <c r="N34" s="1">
        <v>9426</v>
      </c>
      <c r="O34" s="1">
        <v>387</v>
      </c>
      <c r="P34" s="1">
        <v>854</v>
      </c>
      <c r="Q34" s="1">
        <v>10667</v>
      </c>
      <c r="R34" s="1">
        <v>11067</v>
      </c>
      <c r="S34" s="1">
        <v>399</v>
      </c>
    </row>
    <row r="35" spans="1:19" ht="12.75">
      <c r="A35" s="2">
        <v>427</v>
      </c>
      <c r="B35" s="2" t="s">
        <v>50</v>
      </c>
      <c r="C35" s="2">
        <v>2007</v>
      </c>
      <c r="D35" s="1">
        <v>256</v>
      </c>
      <c r="E35" s="1">
        <v>1703005.64</v>
      </c>
      <c r="F35" s="1">
        <v>246608.29</v>
      </c>
      <c r="G35" s="1">
        <v>665774.61</v>
      </c>
      <c r="H35" s="1">
        <v>105434.09</v>
      </c>
      <c r="I35" s="1">
        <v>374152.5</v>
      </c>
      <c r="J35" s="1">
        <v>137905.9</v>
      </c>
      <c r="K35" s="1">
        <v>2615389</v>
      </c>
      <c r="L35" s="1">
        <v>3094975</v>
      </c>
      <c r="M35" s="1">
        <v>3232881</v>
      </c>
      <c r="N35" s="1">
        <v>10216</v>
      </c>
      <c r="O35" s="1">
        <v>412</v>
      </c>
      <c r="P35" s="1">
        <v>1462</v>
      </c>
      <c r="Q35" s="1">
        <v>12090</v>
      </c>
      <c r="R35" s="1">
        <v>12628</v>
      </c>
      <c r="S35" s="1">
        <v>539</v>
      </c>
    </row>
    <row r="36" spans="1:19" ht="12.75">
      <c r="A36" s="2">
        <v>434</v>
      </c>
      <c r="B36" s="2" t="s">
        <v>51</v>
      </c>
      <c r="C36" s="2">
        <v>2007</v>
      </c>
      <c r="D36" s="1">
        <v>1690</v>
      </c>
      <c r="E36" s="1">
        <v>10616248.72</v>
      </c>
      <c r="F36" s="1">
        <v>1258951.22</v>
      </c>
      <c r="G36" s="1">
        <v>3475823.13</v>
      </c>
      <c r="H36" s="1">
        <v>773867.98</v>
      </c>
      <c r="I36" s="1">
        <v>1885545.78</v>
      </c>
      <c r="J36" s="1">
        <v>581057.77</v>
      </c>
      <c r="K36" s="1">
        <v>15351023</v>
      </c>
      <c r="L36" s="1">
        <v>18010437</v>
      </c>
      <c r="M36" s="1">
        <v>18591495</v>
      </c>
      <c r="N36" s="1">
        <v>9083</v>
      </c>
      <c r="O36" s="1">
        <v>458</v>
      </c>
      <c r="P36" s="1">
        <v>1116</v>
      </c>
      <c r="Q36" s="1">
        <v>10657</v>
      </c>
      <c r="R36" s="1">
        <v>11001</v>
      </c>
      <c r="S36" s="1">
        <v>344</v>
      </c>
    </row>
    <row r="37" spans="1:19" ht="12.75">
      <c r="A37" s="2">
        <v>6013</v>
      </c>
      <c r="B37" s="2" t="s">
        <v>398</v>
      </c>
      <c r="C37" s="2">
        <v>2007</v>
      </c>
      <c r="D37" s="1">
        <v>563</v>
      </c>
      <c r="E37" s="1">
        <v>3424576.01</v>
      </c>
      <c r="F37" s="1">
        <v>839953.85</v>
      </c>
      <c r="G37" s="1">
        <v>1877946.91</v>
      </c>
      <c r="H37" s="1">
        <v>262611.76</v>
      </c>
      <c r="I37" s="1">
        <v>1681155.38</v>
      </c>
      <c r="J37" s="1">
        <v>556536.73</v>
      </c>
      <c r="K37" s="1">
        <v>6142477</v>
      </c>
      <c r="L37" s="1">
        <v>8086244</v>
      </c>
      <c r="M37" s="1">
        <v>8642781</v>
      </c>
      <c r="N37" s="1">
        <v>10910</v>
      </c>
      <c r="O37" s="1">
        <v>466</v>
      </c>
      <c r="P37" s="1">
        <v>2986</v>
      </c>
      <c r="Q37" s="1">
        <v>14363</v>
      </c>
      <c r="R37" s="1">
        <v>15351</v>
      </c>
      <c r="S37" s="1">
        <v>989</v>
      </c>
    </row>
    <row r="38" spans="1:19" ht="12.75">
      <c r="A38" s="2">
        <v>441</v>
      </c>
      <c r="B38" s="2" t="s">
        <v>52</v>
      </c>
      <c r="C38" s="2">
        <v>2007</v>
      </c>
      <c r="D38" s="1">
        <v>279</v>
      </c>
      <c r="E38" s="1">
        <v>2194080.24</v>
      </c>
      <c r="F38" s="1">
        <v>353035.58</v>
      </c>
      <c r="G38" s="1">
        <v>1006155.82</v>
      </c>
      <c r="H38" s="1">
        <v>217923.02</v>
      </c>
      <c r="I38" s="1">
        <v>232109.2</v>
      </c>
      <c r="J38" s="1">
        <v>211266.82</v>
      </c>
      <c r="K38" s="1">
        <v>3553272</v>
      </c>
      <c r="L38" s="1">
        <v>4003304</v>
      </c>
      <c r="M38" s="1">
        <v>4214571</v>
      </c>
      <c r="N38" s="1">
        <v>12736</v>
      </c>
      <c r="O38" s="1">
        <v>781</v>
      </c>
      <c r="P38" s="1">
        <v>832</v>
      </c>
      <c r="Q38" s="1">
        <v>14349</v>
      </c>
      <c r="R38" s="1">
        <v>15106</v>
      </c>
      <c r="S38" s="1">
        <v>757</v>
      </c>
    </row>
    <row r="39" spans="1:19" ht="12.75">
      <c r="A39" s="2">
        <v>2240</v>
      </c>
      <c r="B39" s="2" t="s">
        <v>156</v>
      </c>
      <c r="C39" s="2">
        <v>2007</v>
      </c>
      <c r="D39" s="1">
        <v>479</v>
      </c>
      <c r="E39" s="1">
        <v>3629589.11</v>
      </c>
      <c r="F39" s="1">
        <v>344628.65</v>
      </c>
      <c r="G39" s="1">
        <v>1475869.25</v>
      </c>
      <c r="H39" s="1">
        <v>241969.11</v>
      </c>
      <c r="I39" s="1">
        <v>0</v>
      </c>
      <c r="J39" s="1">
        <v>188783.75</v>
      </c>
      <c r="K39" s="1">
        <v>5450087</v>
      </c>
      <c r="L39" s="1">
        <v>5692056</v>
      </c>
      <c r="M39" s="1">
        <v>5880840</v>
      </c>
      <c r="N39" s="1">
        <v>11378</v>
      </c>
      <c r="O39" s="1">
        <v>505</v>
      </c>
      <c r="P39" s="1">
        <v>0</v>
      </c>
      <c r="Q39" s="1">
        <v>11883</v>
      </c>
      <c r="R39" s="1">
        <v>12277</v>
      </c>
      <c r="S39" s="1">
        <v>394</v>
      </c>
    </row>
    <row r="40" spans="1:19" ht="12.75">
      <c r="A40" s="2">
        <v>476</v>
      </c>
      <c r="B40" s="2" t="s">
        <v>54</v>
      </c>
      <c r="C40" s="2">
        <v>2007</v>
      </c>
      <c r="D40" s="1">
        <v>1828</v>
      </c>
      <c r="E40" s="1">
        <v>11375153.079999998</v>
      </c>
      <c r="F40" s="1">
        <v>1557279.93</v>
      </c>
      <c r="G40" s="1">
        <v>4462115.79</v>
      </c>
      <c r="H40" s="1">
        <v>1012368.39</v>
      </c>
      <c r="I40" s="1">
        <v>1408894.04</v>
      </c>
      <c r="J40" s="1">
        <v>790432.53</v>
      </c>
      <c r="K40" s="1">
        <v>17394549</v>
      </c>
      <c r="L40" s="1">
        <v>19815811</v>
      </c>
      <c r="M40" s="1">
        <v>20606244</v>
      </c>
      <c r="N40" s="1">
        <v>9516</v>
      </c>
      <c r="O40" s="1">
        <v>554</v>
      </c>
      <c r="P40" s="1">
        <v>771</v>
      </c>
      <c r="Q40" s="1">
        <v>10840</v>
      </c>
      <c r="R40" s="1">
        <v>11273</v>
      </c>
      <c r="S40" s="1">
        <v>432</v>
      </c>
    </row>
    <row r="41" spans="1:19" ht="12.75">
      <c r="A41" s="2">
        <v>485</v>
      </c>
      <c r="B41" s="2" t="s">
        <v>55</v>
      </c>
      <c r="C41" s="2">
        <v>2007</v>
      </c>
      <c r="D41" s="1">
        <v>731</v>
      </c>
      <c r="E41" s="1">
        <v>4371125</v>
      </c>
      <c r="F41" s="1">
        <v>863668.96</v>
      </c>
      <c r="G41" s="1">
        <v>1541737.86</v>
      </c>
      <c r="H41" s="1">
        <v>482085.59</v>
      </c>
      <c r="I41" s="1">
        <v>703027.5</v>
      </c>
      <c r="J41" s="1">
        <v>305153.03</v>
      </c>
      <c r="K41" s="1">
        <v>6776532</v>
      </c>
      <c r="L41" s="1">
        <v>7961645</v>
      </c>
      <c r="M41" s="1">
        <v>8266798</v>
      </c>
      <c r="N41" s="1">
        <v>9270</v>
      </c>
      <c r="O41" s="1">
        <v>659</v>
      </c>
      <c r="P41" s="1">
        <v>962</v>
      </c>
      <c r="Q41" s="1">
        <v>10891</v>
      </c>
      <c r="R41" s="1">
        <v>11309</v>
      </c>
      <c r="S41" s="1">
        <v>417</v>
      </c>
    </row>
    <row r="42" spans="1:19" ht="12.75">
      <c r="A42" s="2">
        <v>497</v>
      </c>
      <c r="B42" s="2" t="s">
        <v>57</v>
      </c>
      <c r="C42" s="2">
        <v>2007</v>
      </c>
      <c r="D42" s="1">
        <v>1139</v>
      </c>
      <c r="E42" s="1">
        <v>6487152.34</v>
      </c>
      <c r="F42" s="1">
        <v>760850.38</v>
      </c>
      <c r="G42" s="1">
        <v>3164981.03</v>
      </c>
      <c r="H42" s="1">
        <v>695376.7</v>
      </c>
      <c r="I42" s="1">
        <v>921586.26</v>
      </c>
      <c r="J42" s="1">
        <v>388992.66</v>
      </c>
      <c r="K42" s="1">
        <v>10412984</v>
      </c>
      <c r="L42" s="1">
        <v>12029947</v>
      </c>
      <c r="M42" s="1">
        <v>12418939</v>
      </c>
      <c r="N42" s="1">
        <v>9142</v>
      </c>
      <c r="O42" s="1">
        <v>611</v>
      </c>
      <c r="P42" s="1">
        <v>809</v>
      </c>
      <c r="Q42" s="1">
        <v>10562</v>
      </c>
      <c r="R42" s="1">
        <v>10903</v>
      </c>
      <c r="S42" s="1">
        <v>342</v>
      </c>
    </row>
    <row r="43" spans="1:19" ht="12.75">
      <c r="A43" s="2">
        <v>602</v>
      </c>
      <c r="B43" s="2" t="s">
        <v>58</v>
      </c>
      <c r="C43" s="2">
        <v>2007</v>
      </c>
      <c r="D43" s="1">
        <v>938</v>
      </c>
      <c r="E43" s="1">
        <v>5759711.9399999995</v>
      </c>
      <c r="F43" s="1">
        <v>628272.75</v>
      </c>
      <c r="G43" s="1">
        <v>2134282.09</v>
      </c>
      <c r="H43" s="1">
        <v>431401.65</v>
      </c>
      <c r="I43" s="1">
        <v>731898.5</v>
      </c>
      <c r="J43" s="1">
        <v>355181.47</v>
      </c>
      <c r="K43" s="1">
        <v>8522267</v>
      </c>
      <c r="L43" s="1">
        <v>9685567</v>
      </c>
      <c r="M43" s="1">
        <v>10040748</v>
      </c>
      <c r="N43" s="1">
        <v>9086</v>
      </c>
      <c r="O43" s="1">
        <v>460</v>
      </c>
      <c r="P43" s="1">
        <v>780</v>
      </c>
      <c r="Q43" s="1">
        <v>10326</v>
      </c>
      <c r="R43" s="1">
        <v>10704</v>
      </c>
      <c r="S43" s="1">
        <v>379</v>
      </c>
    </row>
    <row r="44" spans="1:19" ht="12.75">
      <c r="A44" s="2">
        <v>609</v>
      </c>
      <c r="B44" s="2" t="s">
        <v>59</v>
      </c>
      <c r="C44" s="2">
        <v>2007</v>
      </c>
      <c r="D44" s="1">
        <v>926</v>
      </c>
      <c r="E44" s="1">
        <v>6170149</v>
      </c>
      <c r="F44" s="1">
        <v>802237.31</v>
      </c>
      <c r="G44" s="1">
        <v>2082966.5</v>
      </c>
      <c r="H44" s="1">
        <v>208933.35</v>
      </c>
      <c r="I44" s="1">
        <v>71100</v>
      </c>
      <c r="J44" s="1">
        <v>324795.96</v>
      </c>
      <c r="K44" s="1">
        <v>9055353</v>
      </c>
      <c r="L44" s="1">
        <v>9335386</v>
      </c>
      <c r="M44" s="1">
        <v>9660182</v>
      </c>
      <c r="N44" s="1">
        <v>9779</v>
      </c>
      <c r="O44" s="1">
        <v>226</v>
      </c>
      <c r="P44" s="1">
        <v>77</v>
      </c>
      <c r="Q44" s="1">
        <v>10081</v>
      </c>
      <c r="R44" s="1">
        <v>10432</v>
      </c>
      <c r="S44" s="1">
        <v>351</v>
      </c>
    </row>
    <row r="45" spans="1:19" ht="12.75">
      <c r="A45" s="2">
        <v>623</v>
      </c>
      <c r="B45" s="2" t="s">
        <v>60</v>
      </c>
      <c r="C45" s="2">
        <v>2007</v>
      </c>
      <c r="D45" s="1">
        <v>454</v>
      </c>
      <c r="E45" s="1">
        <v>3630180.37</v>
      </c>
      <c r="F45" s="1">
        <v>378088.13</v>
      </c>
      <c r="G45" s="1">
        <v>1442868.94</v>
      </c>
      <c r="H45" s="1">
        <v>402243.97</v>
      </c>
      <c r="I45" s="1">
        <v>372017.37</v>
      </c>
      <c r="J45" s="1">
        <v>236941.84</v>
      </c>
      <c r="K45" s="1">
        <v>5451137</v>
      </c>
      <c r="L45" s="1">
        <v>6225399</v>
      </c>
      <c r="M45" s="1">
        <v>6462341</v>
      </c>
      <c r="N45" s="1">
        <v>12007</v>
      </c>
      <c r="O45" s="1">
        <v>886</v>
      </c>
      <c r="P45" s="1">
        <v>819</v>
      </c>
      <c r="Q45" s="1">
        <v>13712</v>
      </c>
      <c r="R45" s="1">
        <v>14234</v>
      </c>
      <c r="S45" s="1">
        <v>522</v>
      </c>
    </row>
    <row r="46" spans="1:19" ht="12.75">
      <c r="A46" s="2">
        <v>637</v>
      </c>
      <c r="B46" s="2" t="s">
        <v>61</v>
      </c>
      <c r="C46" s="2">
        <v>2007</v>
      </c>
      <c r="D46" s="1">
        <v>828</v>
      </c>
      <c r="E46" s="1">
        <v>5143854.32</v>
      </c>
      <c r="F46" s="1">
        <v>736139.17</v>
      </c>
      <c r="G46" s="1">
        <v>2199560.73</v>
      </c>
      <c r="H46" s="1">
        <v>421985.78</v>
      </c>
      <c r="I46" s="1">
        <v>1004022.61</v>
      </c>
      <c r="J46" s="1">
        <v>477938.18</v>
      </c>
      <c r="K46" s="1">
        <v>8079554</v>
      </c>
      <c r="L46" s="1">
        <v>9505563</v>
      </c>
      <c r="M46" s="1">
        <v>9983501</v>
      </c>
      <c r="N46" s="1">
        <v>9758</v>
      </c>
      <c r="O46" s="1">
        <v>510</v>
      </c>
      <c r="P46" s="1">
        <v>1213</v>
      </c>
      <c r="Q46" s="1">
        <v>11480</v>
      </c>
      <c r="R46" s="1">
        <v>12057</v>
      </c>
      <c r="S46" s="1">
        <v>577</v>
      </c>
    </row>
    <row r="47" spans="1:19" ht="12.75">
      <c r="A47" s="2">
        <v>657</v>
      </c>
      <c r="B47" s="2" t="s">
        <v>62</v>
      </c>
      <c r="C47" s="2">
        <v>2007</v>
      </c>
      <c r="D47" s="1">
        <v>175</v>
      </c>
      <c r="E47" s="1">
        <v>1077784.79</v>
      </c>
      <c r="F47" s="1">
        <v>112661.82</v>
      </c>
      <c r="G47" s="1">
        <v>491868.69</v>
      </c>
      <c r="H47" s="1">
        <v>103069.64</v>
      </c>
      <c r="I47" s="1">
        <v>141195</v>
      </c>
      <c r="J47" s="1">
        <v>70976.54</v>
      </c>
      <c r="K47" s="1">
        <v>1682315</v>
      </c>
      <c r="L47" s="1">
        <v>1926580</v>
      </c>
      <c r="M47" s="1">
        <v>1997556</v>
      </c>
      <c r="N47" s="1">
        <v>9613</v>
      </c>
      <c r="O47" s="1">
        <v>589</v>
      </c>
      <c r="P47" s="1">
        <v>807</v>
      </c>
      <c r="Q47" s="1">
        <v>11009</v>
      </c>
      <c r="R47" s="1">
        <v>11415</v>
      </c>
      <c r="S47" s="1">
        <v>406</v>
      </c>
    </row>
    <row r="48" spans="1:19" ht="12.75">
      <c r="A48" s="2">
        <v>658</v>
      </c>
      <c r="B48" s="2" t="s">
        <v>63</v>
      </c>
      <c r="C48" s="2">
        <v>2007</v>
      </c>
      <c r="D48" s="1">
        <v>903</v>
      </c>
      <c r="E48" s="1">
        <v>4281166.97</v>
      </c>
      <c r="F48" s="1">
        <v>1046175.89</v>
      </c>
      <c r="G48" s="1">
        <v>1906640.45</v>
      </c>
      <c r="H48" s="1">
        <v>415383.03</v>
      </c>
      <c r="I48" s="1">
        <v>1347388.47</v>
      </c>
      <c r="J48" s="1">
        <v>404495.55</v>
      </c>
      <c r="K48" s="1">
        <v>7233983</v>
      </c>
      <c r="L48" s="1">
        <v>8996755</v>
      </c>
      <c r="M48" s="1">
        <v>9401250</v>
      </c>
      <c r="N48" s="1">
        <v>8011</v>
      </c>
      <c r="O48" s="1">
        <v>460</v>
      </c>
      <c r="P48" s="1">
        <v>1492</v>
      </c>
      <c r="Q48" s="1">
        <v>9963</v>
      </c>
      <c r="R48" s="1">
        <v>10411</v>
      </c>
      <c r="S48" s="1">
        <v>448</v>
      </c>
    </row>
    <row r="49" spans="1:19" ht="12.75">
      <c r="A49" s="2">
        <v>665</v>
      </c>
      <c r="B49" s="2" t="s">
        <v>64</v>
      </c>
      <c r="C49" s="2">
        <v>2007</v>
      </c>
      <c r="D49" s="1">
        <v>545</v>
      </c>
      <c r="E49" s="1">
        <v>2974202.38</v>
      </c>
      <c r="F49" s="1">
        <v>486871.54</v>
      </c>
      <c r="G49" s="1">
        <v>1299067.8</v>
      </c>
      <c r="H49" s="1">
        <v>204427.94</v>
      </c>
      <c r="I49" s="1">
        <v>495906.19</v>
      </c>
      <c r="J49" s="1">
        <v>206159.69</v>
      </c>
      <c r="K49" s="1">
        <v>4760142</v>
      </c>
      <c r="L49" s="1">
        <v>5460476</v>
      </c>
      <c r="M49" s="1">
        <v>5666636</v>
      </c>
      <c r="N49" s="1">
        <v>8734</v>
      </c>
      <c r="O49" s="1">
        <v>375</v>
      </c>
      <c r="P49" s="1">
        <v>910</v>
      </c>
      <c r="Q49" s="1">
        <v>10019</v>
      </c>
      <c r="R49" s="1">
        <v>10397</v>
      </c>
      <c r="S49" s="1">
        <v>378</v>
      </c>
    </row>
    <row r="50" spans="1:19" ht="12.75">
      <c r="A50" s="2">
        <v>700</v>
      </c>
      <c r="B50" s="2" t="s">
        <v>65</v>
      </c>
      <c r="C50" s="2">
        <v>2007</v>
      </c>
      <c r="D50" s="1">
        <v>1196</v>
      </c>
      <c r="E50" s="1">
        <v>6919289</v>
      </c>
      <c r="F50" s="1">
        <v>962049</v>
      </c>
      <c r="G50" s="1">
        <v>2860678.18</v>
      </c>
      <c r="H50" s="1">
        <v>501145</v>
      </c>
      <c r="I50" s="1">
        <v>1082608</v>
      </c>
      <c r="J50" s="1">
        <v>433280.35</v>
      </c>
      <c r="K50" s="1">
        <v>10742016</v>
      </c>
      <c r="L50" s="1">
        <v>12325769</v>
      </c>
      <c r="M50" s="1">
        <v>12759050</v>
      </c>
      <c r="N50" s="1">
        <v>8982</v>
      </c>
      <c r="O50" s="1">
        <v>419</v>
      </c>
      <c r="P50" s="1">
        <v>905</v>
      </c>
      <c r="Q50" s="1">
        <v>10306</v>
      </c>
      <c r="R50" s="1">
        <v>10668</v>
      </c>
      <c r="S50" s="1">
        <v>362</v>
      </c>
    </row>
    <row r="51" spans="1:19" ht="12.75">
      <c r="A51" s="2">
        <v>721</v>
      </c>
      <c r="B51" s="2" t="s">
        <v>67</v>
      </c>
      <c r="C51" s="2">
        <v>2007</v>
      </c>
      <c r="D51" s="1">
        <v>1649</v>
      </c>
      <c r="E51" s="1">
        <v>9830421.85</v>
      </c>
      <c r="F51" s="1">
        <v>1388520.84</v>
      </c>
      <c r="G51" s="1">
        <v>5908217.17</v>
      </c>
      <c r="H51" s="1">
        <v>682366.56</v>
      </c>
      <c r="I51" s="1">
        <v>381551.26</v>
      </c>
      <c r="J51" s="1">
        <v>778948.51</v>
      </c>
      <c r="K51" s="1">
        <v>17127160</v>
      </c>
      <c r="L51" s="1">
        <v>18191078</v>
      </c>
      <c r="M51" s="1">
        <v>18970026</v>
      </c>
      <c r="N51" s="1">
        <v>10386</v>
      </c>
      <c r="O51" s="1">
        <v>414</v>
      </c>
      <c r="P51" s="1">
        <v>231</v>
      </c>
      <c r="Q51" s="1">
        <v>11032</v>
      </c>
      <c r="R51" s="1">
        <v>11504</v>
      </c>
      <c r="S51" s="1">
        <v>472</v>
      </c>
    </row>
    <row r="52" spans="1:19" ht="12.75">
      <c r="A52" s="2">
        <v>735</v>
      </c>
      <c r="B52" s="2" t="s">
        <v>68</v>
      </c>
      <c r="C52" s="2">
        <v>2007</v>
      </c>
      <c r="D52" s="1">
        <v>613</v>
      </c>
      <c r="E52" s="1">
        <v>4114468.06</v>
      </c>
      <c r="F52" s="1">
        <v>593932.51</v>
      </c>
      <c r="G52" s="1">
        <v>1383243.99</v>
      </c>
      <c r="H52" s="1">
        <v>343660.16</v>
      </c>
      <c r="I52" s="1">
        <v>324685</v>
      </c>
      <c r="J52" s="1">
        <v>301768.75</v>
      </c>
      <c r="K52" s="1">
        <v>6091645</v>
      </c>
      <c r="L52" s="1">
        <v>6759990</v>
      </c>
      <c r="M52" s="1">
        <v>7061758</v>
      </c>
      <c r="N52" s="1">
        <v>9937</v>
      </c>
      <c r="O52" s="1">
        <v>561</v>
      </c>
      <c r="P52" s="1">
        <v>530</v>
      </c>
      <c r="Q52" s="1">
        <v>11028</v>
      </c>
      <c r="R52" s="1">
        <v>11520</v>
      </c>
      <c r="S52" s="1">
        <v>492</v>
      </c>
    </row>
    <row r="53" spans="1:19" ht="12.75">
      <c r="A53" s="2">
        <v>777</v>
      </c>
      <c r="B53" s="2" t="s">
        <v>69</v>
      </c>
      <c r="C53" s="2">
        <v>2007</v>
      </c>
      <c r="D53" s="1">
        <v>3601</v>
      </c>
      <c r="E53" s="1">
        <v>23856408.82</v>
      </c>
      <c r="F53" s="1">
        <v>3260857.18</v>
      </c>
      <c r="G53" s="1">
        <v>7365185.31</v>
      </c>
      <c r="H53" s="1">
        <v>1829741.49</v>
      </c>
      <c r="I53" s="1">
        <v>2582048.46</v>
      </c>
      <c r="J53" s="1">
        <v>1399088.09</v>
      </c>
      <c r="K53" s="1">
        <v>34482451</v>
      </c>
      <c r="L53" s="1">
        <v>38894241</v>
      </c>
      <c r="M53" s="1">
        <v>40293329</v>
      </c>
      <c r="N53" s="1">
        <v>9576</v>
      </c>
      <c r="O53" s="1">
        <v>508</v>
      </c>
      <c r="P53" s="1">
        <v>717</v>
      </c>
      <c r="Q53" s="1">
        <v>10801</v>
      </c>
      <c r="R53" s="1">
        <v>11189</v>
      </c>
      <c r="S53" s="1">
        <v>389</v>
      </c>
    </row>
    <row r="54" spans="1:19" ht="12.75">
      <c r="A54" s="2">
        <v>840</v>
      </c>
      <c r="B54" s="2" t="s">
        <v>70</v>
      </c>
      <c r="C54" s="2">
        <v>2007</v>
      </c>
      <c r="D54" s="1">
        <v>189</v>
      </c>
      <c r="E54" s="1">
        <v>1342282.28</v>
      </c>
      <c r="F54" s="1">
        <v>281948.69</v>
      </c>
      <c r="G54" s="1">
        <v>997166.45</v>
      </c>
      <c r="H54" s="1">
        <v>146586.04</v>
      </c>
      <c r="I54" s="1">
        <v>295989.73</v>
      </c>
      <c r="J54" s="1">
        <v>97886.38</v>
      </c>
      <c r="K54" s="1">
        <v>2621397</v>
      </c>
      <c r="L54" s="1">
        <v>3063973</v>
      </c>
      <c r="M54" s="1">
        <v>3161860</v>
      </c>
      <c r="N54" s="1">
        <v>13870</v>
      </c>
      <c r="O54" s="1">
        <v>776</v>
      </c>
      <c r="P54" s="1">
        <v>1566</v>
      </c>
      <c r="Q54" s="1">
        <v>16211</v>
      </c>
      <c r="R54" s="1">
        <v>16729</v>
      </c>
      <c r="S54" s="1">
        <v>518</v>
      </c>
    </row>
    <row r="55" spans="1:19" ht="12.75">
      <c r="A55" s="2">
        <v>870</v>
      </c>
      <c r="B55" s="2" t="s">
        <v>71</v>
      </c>
      <c r="C55" s="2">
        <v>2007</v>
      </c>
      <c r="D55" s="1">
        <v>880</v>
      </c>
      <c r="E55" s="1">
        <v>4909696.51</v>
      </c>
      <c r="F55" s="1">
        <v>593294.6</v>
      </c>
      <c r="G55" s="1">
        <v>1960257.2</v>
      </c>
      <c r="H55" s="1">
        <v>746920.99</v>
      </c>
      <c r="I55" s="1">
        <v>353413.76</v>
      </c>
      <c r="J55" s="1">
        <v>414108.07</v>
      </c>
      <c r="K55" s="1">
        <v>7463248</v>
      </c>
      <c r="L55" s="1">
        <v>8563583</v>
      </c>
      <c r="M55" s="1">
        <v>8977691</v>
      </c>
      <c r="N55" s="1">
        <v>8481</v>
      </c>
      <c r="O55" s="1">
        <v>849</v>
      </c>
      <c r="P55" s="1">
        <v>402</v>
      </c>
      <c r="Q55" s="1">
        <v>9731</v>
      </c>
      <c r="R55" s="1">
        <v>10202</v>
      </c>
      <c r="S55" s="1">
        <v>471</v>
      </c>
    </row>
    <row r="56" spans="1:19" ht="12.75">
      <c r="A56" s="2">
        <v>882</v>
      </c>
      <c r="B56" s="2" t="s">
        <v>72</v>
      </c>
      <c r="C56" s="2">
        <v>2007</v>
      </c>
      <c r="D56" s="1">
        <v>424</v>
      </c>
      <c r="E56" s="1">
        <v>3095376.51</v>
      </c>
      <c r="F56" s="1">
        <v>381820.05</v>
      </c>
      <c r="G56" s="1">
        <v>840199.86</v>
      </c>
      <c r="H56" s="1">
        <v>165739.79</v>
      </c>
      <c r="I56" s="1">
        <v>122040</v>
      </c>
      <c r="J56" s="1">
        <v>160981.19</v>
      </c>
      <c r="K56" s="1">
        <v>4317396</v>
      </c>
      <c r="L56" s="1">
        <v>4605176</v>
      </c>
      <c r="M56" s="1">
        <v>4766157</v>
      </c>
      <c r="N56" s="1">
        <v>10183</v>
      </c>
      <c r="O56" s="1">
        <v>391</v>
      </c>
      <c r="P56" s="1">
        <v>288</v>
      </c>
      <c r="Q56" s="1">
        <v>10861</v>
      </c>
      <c r="R56" s="1">
        <v>11241</v>
      </c>
      <c r="S56" s="1">
        <v>380</v>
      </c>
    </row>
    <row r="57" spans="1:19" ht="12.75">
      <c r="A57" s="2">
        <v>896</v>
      </c>
      <c r="B57" s="2" t="s">
        <v>73</v>
      </c>
      <c r="C57" s="2">
        <v>2007</v>
      </c>
      <c r="D57" s="1">
        <v>957</v>
      </c>
      <c r="E57" s="1">
        <v>5536142.39</v>
      </c>
      <c r="F57" s="1">
        <v>827885.81</v>
      </c>
      <c r="G57" s="1">
        <v>2912637.4</v>
      </c>
      <c r="H57" s="1">
        <v>525067.35</v>
      </c>
      <c r="I57" s="1">
        <v>1783960</v>
      </c>
      <c r="J57" s="1">
        <v>682572.81</v>
      </c>
      <c r="K57" s="1">
        <v>9276666</v>
      </c>
      <c r="L57" s="1">
        <v>11585693</v>
      </c>
      <c r="M57" s="1">
        <v>12268266</v>
      </c>
      <c r="N57" s="1">
        <v>9693</v>
      </c>
      <c r="O57" s="1">
        <v>549</v>
      </c>
      <c r="P57" s="1">
        <v>1864</v>
      </c>
      <c r="Q57" s="1">
        <v>12106</v>
      </c>
      <c r="R57" s="1">
        <v>12820</v>
      </c>
      <c r="S57" s="1">
        <v>713</v>
      </c>
    </row>
    <row r="58" spans="1:19" ht="12.75">
      <c r="A58" s="2">
        <v>903</v>
      </c>
      <c r="B58" s="2" t="s">
        <v>74</v>
      </c>
      <c r="C58" s="2">
        <v>2007</v>
      </c>
      <c r="D58" s="1">
        <v>835</v>
      </c>
      <c r="E58" s="1">
        <v>4979844.25</v>
      </c>
      <c r="F58" s="1">
        <v>834952.74</v>
      </c>
      <c r="G58" s="1">
        <v>1792918.81</v>
      </c>
      <c r="H58" s="1">
        <v>331943.63</v>
      </c>
      <c r="I58" s="1">
        <v>594787</v>
      </c>
      <c r="J58" s="1">
        <v>363710.46</v>
      </c>
      <c r="K58" s="1">
        <v>7607716</v>
      </c>
      <c r="L58" s="1">
        <v>8534446</v>
      </c>
      <c r="M58" s="1">
        <v>8898157</v>
      </c>
      <c r="N58" s="1">
        <v>9111</v>
      </c>
      <c r="O58" s="1">
        <v>398</v>
      </c>
      <c r="P58" s="1">
        <v>712</v>
      </c>
      <c r="Q58" s="1">
        <v>10221</v>
      </c>
      <c r="R58" s="1">
        <v>10656</v>
      </c>
      <c r="S58" s="1">
        <v>436</v>
      </c>
    </row>
    <row r="59" spans="1:19" ht="12.75">
      <c r="A59" s="2">
        <v>910</v>
      </c>
      <c r="B59" s="2" t="s">
        <v>75</v>
      </c>
      <c r="C59" s="2">
        <v>2007</v>
      </c>
      <c r="D59" s="1">
        <v>1509</v>
      </c>
      <c r="E59" s="1">
        <v>8377260.07</v>
      </c>
      <c r="F59" s="1">
        <v>1183682.87</v>
      </c>
      <c r="G59" s="1">
        <v>3732703.76</v>
      </c>
      <c r="H59" s="1">
        <v>993319.56</v>
      </c>
      <c r="I59" s="1">
        <v>1612884.6</v>
      </c>
      <c r="J59" s="1">
        <v>465164.18</v>
      </c>
      <c r="K59" s="1">
        <v>13293647</v>
      </c>
      <c r="L59" s="1">
        <v>15899851</v>
      </c>
      <c r="M59" s="1">
        <v>16365015</v>
      </c>
      <c r="N59" s="1">
        <v>8810</v>
      </c>
      <c r="O59" s="1">
        <v>658</v>
      </c>
      <c r="P59" s="1">
        <v>1069</v>
      </c>
      <c r="Q59" s="1">
        <v>10537</v>
      </c>
      <c r="R59" s="1">
        <v>10845</v>
      </c>
      <c r="S59" s="1">
        <v>308</v>
      </c>
    </row>
    <row r="60" spans="1:19" ht="12.75">
      <c r="A60" s="2">
        <v>980</v>
      </c>
      <c r="B60" s="2" t="s">
        <v>76</v>
      </c>
      <c r="C60" s="2">
        <v>2007</v>
      </c>
      <c r="D60" s="1">
        <v>515</v>
      </c>
      <c r="E60" s="1">
        <v>3473061.11</v>
      </c>
      <c r="F60" s="1">
        <v>357021.74</v>
      </c>
      <c r="G60" s="1">
        <v>1596208.83</v>
      </c>
      <c r="H60" s="1">
        <v>230176.65</v>
      </c>
      <c r="I60" s="1">
        <v>605709.26</v>
      </c>
      <c r="J60" s="1">
        <v>238681.96</v>
      </c>
      <c r="K60" s="1">
        <v>5426292</v>
      </c>
      <c r="L60" s="1">
        <v>6262178</v>
      </c>
      <c r="M60" s="1">
        <v>6500860</v>
      </c>
      <c r="N60" s="1">
        <v>10536</v>
      </c>
      <c r="O60" s="1">
        <v>447</v>
      </c>
      <c r="P60" s="1">
        <v>1176</v>
      </c>
      <c r="Q60" s="1">
        <v>12160</v>
      </c>
      <c r="R60" s="1">
        <v>12623</v>
      </c>
      <c r="S60" s="1">
        <v>463</v>
      </c>
    </row>
    <row r="61" spans="1:19" ht="12.75">
      <c r="A61" s="2">
        <v>994</v>
      </c>
      <c r="B61" s="2" t="s">
        <v>77</v>
      </c>
      <c r="C61" s="2">
        <v>2007</v>
      </c>
      <c r="D61" s="1">
        <v>288</v>
      </c>
      <c r="E61" s="1">
        <v>2047542.77</v>
      </c>
      <c r="F61" s="1">
        <v>236916.59</v>
      </c>
      <c r="G61" s="1">
        <v>947331.67</v>
      </c>
      <c r="H61" s="1">
        <v>194137.1</v>
      </c>
      <c r="I61" s="1">
        <v>0</v>
      </c>
      <c r="J61" s="1">
        <v>187682.89</v>
      </c>
      <c r="K61" s="1">
        <v>3231791</v>
      </c>
      <c r="L61" s="1">
        <v>3425928</v>
      </c>
      <c r="M61" s="1">
        <v>3613611</v>
      </c>
      <c r="N61" s="1">
        <v>11221</v>
      </c>
      <c r="O61" s="1">
        <v>674</v>
      </c>
      <c r="P61" s="1">
        <v>0</v>
      </c>
      <c r="Q61" s="1">
        <v>11896</v>
      </c>
      <c r="R61" s="1">
        <v>12547</v>
      </c>
      <c r="S61" s="1">
        <v>652</v>
      </c>
    </row>
    <row r="62" spans="1:19" ht="12.75">
      <c r="A62" s="2">
        <v>1029</v>
      </c>
      <c r="B62" s="2" t="s">
        <v>79</v>
      </c>
      <c r="C62" s="2">
        <v>2007</v>
      </c>
      <c r="D62" s="1">
        <v>1027</v>
      </c>
      <c r="E62" s="1">
        <v>5536686.45</v>
      </c>
      <c r="F62" s="1">
        <v>582193.88</v>
      </c>
      <c r="G62" s="1">
        <v>2121973.23</v>
      </c>
      <c r="H62" s="1">
        <v>490058.9</v>
      </c>
      <c r="I62" s="1">
        <v>1170098.76</v>
      </c>
      <c r="J62" s="1">
        <v>394138.8</v>
      </c>
      <c r="K62" s="1">
        <v>8240854</v>
      </c>
      <c r="L62" s="1">
        <v>9901011</v>
      </c>
      <c r="M62" s="1">
        <v>10295150</v>
      </c>
      <c r="N62" s="1">
        <v>8024</v>
      </c>
      <c r="O62" s="1">
        <v>477</v>
      </c>
      <c r="P62" s="1">
        <v>1139</v>
      </c>
      <c r="Q62" s="1">
        <v>9641</v>
      </c>
      <c r="R62" s="1">
        <v>10024</v>
      </c>
      <c r="S62" s="1">
        <v>384</v>
      </c>
    </row>
    <row r="63" spans="1:19" ht="12.75">
      <c r="A63" s="2">
        <v>1015</v>
      </c>
      <c r="B63" s="2" t="s">
        <v>78</v>
      </c>
      <c r="C63" s="2">
        <v>2007</v>
      </c>
      <c r="D63" s="1">
        <v>3006</v>
      </c>
      <c r="E63" s="1">
        <v>16309547.67</v>
      </c>
      <c r="F63" s="1">
        <v>3737630.08</v>
      </c>
      <c r="G63" s="1">
        <v>7998584.279999999</v>
      </c>
      <c r="H63" s="1">
        <v>1047239.21</v>
      </c>
      <c r="I63" s="1">
        <v>3142516.75</v>
      </c>
      <c r="J63" s="1">
        <v>883860.36</v>
      </c>
      <c r="K63" s="1">
        <v>28045762</v>
      </c>
      <c r="L63" s="1">
        <v>32235518</v>
      </c>
      <c r="M63" s="1">
        <v>33119378</v>
      </c>
      <c r="N63" s="1">
        <v>9330</v>
      </c>
      <c r="O63" s="1">
        <v>348</v>
      </c>
      <c r="P63" s="1">
        <v>1045</v>
      </c>
      <c r="Q63" s="1">
        <v>10724</v>
      </c>
      <c r="R63" s="1">
        <v>11018</v>
      </c>
      <c r="S63" s="1">
        <v>294</v>
      </c>
    </row>
    <row r="64" spans="1:19" ht="12.75">
      <c r="A64" s="2">
        <v>5054</v>
      </c>
      <c r="B64" s="2" t="s">
        <v>345</v>
      </c>
      <c r="C64" s="2">
        <v>2007</v>
      </c>
      <c r="D64" s="1">
        <v>1261</v>
      </c>
      <c r="E64" s="1">
        <v>8021008.46</v>
      </c>
      <c r="F64" s="1">
        <v>962175.29</v>
      </c>
      <c r="G64" s="1">
        <v>3257819.06</v>
      </c>
      <c r="H64" s="1">
        <v>411117.54</v>
      </c>
      <c r="I64" s="1">
        <v>627956.26</v>
      </c>
      <c r="J64" s="1">
        <v>701046.36</v>
      </c>
      <c r="K64" s="1">
        <v>12241003</v>
      </c>
      <c r="L64" s="1">
        <v>13280077</v>
      </c>
      <c r="M64" s="1">
        <v>13981123</v>
      </c>
      <c r="N64" s="1">
        <v>9707</v>
      </c>
      <c r="O64" s="1">
        <v>326</v>
      </c>
      <c r="P64" s="1">
        <v>498</v>
      </c>
      <c r="Q64" s="1">
        <v>10531</v>
      </c>
      <c r="R64" s="1">
        <v>11087</v>
      </c>
      <c r="S64" s="1">
        <v>556</v>
      </c>
    </row>
    <row r="65" spans="1:19" ht="12.75">
      <c r="A65" s="2">
        <v>1078</v>
      </c>
      <c r="B65" s="2" t="s">
        <v>80</v>
      </c>
      <c r="C65" s="2">
        <v>2007</v>
      </c>
      <c r="D65" s="1">
        <v>1033</v>
      </c>
      <c r="E65" s="1">
        <v>6240841.609999999</v>
      </c>
      <c r="F65" s="1">
        <v>842458.38</v>
      </c>
      <c r="G65" s="1">
        <v>2394039.83</v>
      </c>
      <c r="H65" s="1">
        <v>589672.3</v>
      </c>
      <c r="I65" s="1">
        <v>1120828.19</v>
      </c>
      <c r="J65" s="1">
        <v>457576.63</v>
      </c>
      <c r="K65" s="1">
        <v>9477340</v>
      </c>
      <c r="L65" s="1">
        <v>11187840</v>
      </c>
      <c r="M65" s="1">
        <v>11645417</v>
      </c>
      <c r="N65" s="1">
        <v>9175</v>
      </c>
      <c r="O65" s="1">
        <v>571</v>
      </c>
      <c r="P65" s="1">
        <v>1085</v>
      </c>
      <c r="Q65" s="1">
        <v>10830</v>
      </c>
      <c r="R65" s="1">
        <v>11273</v>
      </c>
      <c r="S65" s="1">
        <v>443</v>
      </c>
    </row>
    <row r="66" spans="1:19" ht="12.75">
      <c r="A66" s="2">
        <v>1085</v>
      </c>
      <c r="B66" s="2" t="s">
        <v>81</v>
      </c>
      <c r="C66" s="2">
        <v>2007</v>
      </c>
      <c r="D66" s="1">
        <v>1219</v>
      </c>
      <c r="E66" s="1">
        <v>6102856.22</v>
      </c>
      <c r="F66" s="1">
        <v>1256463.25</v>
      </c>
      <c r="G66" s="1">
        <v>2756164.8</v>
      </c>
      <c r="H66" s="1">
        <v>576501.33</v>
      </c>
      <c r="I66" s="1">
        <v>2238441.28</v>
      </c>
      <c r="J66" s="1">
        <v>638588.74</v>
      </c>
      <c r="K66" s="1">
        <v>10115484</v>
      </c>
      <c r="L66" s="1">
        <v>12930427</v>
      </c>
      <c r="M66" s="1">
        <v>13569016</v>
      </c>
      <c r="N66" s="1">
        <v>8298</v>
      </c>
      <c r="O66" s="1">
        <v>473</v>
      </c>
      <c r="P66" s="1">
        <v>1836</v>
      </c>
      <c r="Q66" s="1">
        <v>10607</v>
      </c>
      <c r="R66" s="1">
        <v>11131</v>
      </c>
      <c r="S66" s="1">
        <v>524</v>
      </c>
    </row>
    <row r="67" spans="1:19" ht="12.75">
      <c r="A67" s="2">
        <v>1092</v>
      </c>
      <c r="B67" s="2" t="s">
        <v>82</v>
      </c>
      <c r="C67" s="2">
        <v>2007</v>
      </c>
      <c r="D67" s="1">
        <v>4951</v>
      </c>
      <c r="E67" s="1">
        <v>27825507.59</v>
      </c>
      <c r="F67" s="1">
        <v>3665193.13</v>
      </c>
      <c r="G67" s="1">
        <v>11059054.46</v>
      </c>
      <c r="H67" s="1">
        <v>2688544.09</v>
      </c>
      <c r="I67" s="1">
        <v>2622492.95</v>
      </c>
      <c r="J67" s="1">
        <v>1781722.19</v>
      </c>
      <c r="K67" s="1">
        <v>42549755</v>
      </c>
      <c r="L67" s="1">
        <v>47860792</v>
      </c>
      <c r="M67" s="1">
        <v>49642514</v>
      </c>
      <c r="N67" s="1">
        <v>8594</v>
      </c>
      <c r="O67" s="1">
        <v>543</v>
      </c>
      <c r="P67" s="1">
        <v>530</v>
      </c>
      <c r="Q67" s="1">
        <v>9667</v>
      </c>
      <c r="R67" s="1">
        <v>10027</v>
      </c>
      <c r="S67" s="1">
        <v>360</v>
      </c>
    </row>
    <row r="68" spans="1:19" ht="12.75">
      <c r="A68" s="2">
        <v>1120</v>
      </c>
      <c r="B68" s="2" t="s">
        <v>83</v>
      </c>
      <c r="C68" s="2">
        <v>2007</v>
      </c>
      <c r="D68" s="1">
        <v>398</v>
      </c>
      <c r="E68" s="1">
        <v>2389370.06</v>
      </c>
      <c r="F68" s="1">
        <v>349528.86</v>
      </c>
      <c r="G68" s="1">
        <v>1138399.86</v>
      </c>
      <c r="H68" s="1">
        <v>114565.81</v>
      </c>
      <c r="I68" s="1">
        <v>472023</v>
      </c>
      <c r="J68" s="1">
        <v>277853.88</v>
      </c>
      <c r="K68" s="1">
        <v>3877299</v>
      </c>
      <c r="L68" s="1">
        <v>4463888</v>
      </c>
      <c r="M68" s="1">
        <v>4741741</v>
      </c>
      <c r="N68" s="1">
        <v>9742</v>
      </c>
      <c r="O68" s="1">
        <v>288</v>
      </c>
      <c r="P68" s="1">
        <v>1186</v>
      </c>
      <c r="Q68" s="1">
        <v>11216</v>
      </c>
      <c r="R68" s="1">
        <v>11914</v>
      </c>
      <c r="S68" s="1">
        <v>698</v>
      </c>
    </row>
    <row r="69" spans="1:19" ht="12.75">
      <c r="A69" s="2">
        <v>1127</v>
      </c>
      <c r="B69" s="2" t="s">
        <v>84</v>
      </c>
      <c r="C69" s="2">
        <v>2007</v>
      </c>
      <c r="D69" s="1">
        <v>674</v>
      </c>
      <c r="E69" s="1">
        <v>3873075.14</v>
      </c>
      <c r="F69" s="1">
        <v>419348.79</v>
      </c>
      <c r="G69" s="1">
        <v>1571073.85</v>
      </c>
      <c r="H69" s="1">
        <v>439126.22</v>
      </c>
      <c r="I69" s="1">
        <v>715767.38</v>
      </c>
      <c r="J69" s="1">
        <v>340236.87</v>
      </c>
      <c r="K69" s="1">
        <v>5863498</v>
      </c>
      <c r="L69" s="1">
        <v>7018391</v>
      </c>
      <c r="M69" s="1">
        <v>7358628</v>
      </c>
      <c r="N69" s="1">
        <v>8700</v>
      </c>
      <c r="O69" s="1">
        <v>652</v>
      </c>
      <c r="P69" s="1">
        <v>1062</v>
      </c>
      <c r="Q69" s="1">
        <v>10413</v>
      </c>
      <c r="R69" s="1">
        <v>10918</v>
      </c>
      <c r="S69" s="1">
        <v>505</v>
      </c>
    </row>
    <row r="70" spans="1:19" ht="12.75">
      <c r="A70" s="2">
        <v>1134</v>
      </c>
      <c r="B70" s="2" t="s">
        <v>85</v>
      </c>
      <c r="C70" s="2">
        <v>2007</v>
      </c>
      <c r="D70" s="1">
        <v>1209</v>
      </c>
      <c r="E70" s="1">
        <v>7385282.73</v>
      </c>
      <c r="F70" s="1">
        <v>1187854.7</v>
      </c>
      <c r="G70" s="1">
        <v>3218700.35</v>
      </c>
      <c r="H70" s="1">
        <v>408887.52</v>
      </c>
      <c r="I70" s="1">
        <v>1408584.01</v>
      </c>
      <c r="J70" s="1">
        <v>370221.17</v>
      </c>
      <c r="K70" s="1">
        <v>11791838</v>
      </c>
      <c r="L70" s="1">
        <v>13609309</v>
      </c>
      <c r="M70" s="1">
        <v>13979530</v>
      </c>
      <c r="N70" s="1">
        <v>9753</v>
      </c>
      <c r="O70" s="1">
        <v>338</v>
      </c>
      <c r="P70" s="1">
        <v>1165</v>
      </c>
      <c r="Q70" s="1">
        <v>11257</v>
      </c>
      <c r="R70" s="1">
        <v>11563</v>
      </c>
      <c r="S70" s="1">
        <v>306</v>
      </c>
    </row>
    <row r="71" spans="1:19" ht="12.75">
      <c r="A71" s="2">
        <v>1141</v>
      </c>
      <c r="B71" s="2" t="s">
        <v>86</v>
      </c>
      <c r="C71" s="2">
        <v>2007</v>
      </c>
      <c r="D71" s="1">
        <v>1602</v>
      </c>
      <c r="E71" s="1">
        <v>10595554.76</v>
      </c>
      <c r="F71" s="1">
        <v>1330662.78</v>
      </c>
      <c r="G71" s="1">
        <v>3593203.87</v>
      </c>
      <c r="H71" s="1">
        <v>533383.35</v>
      </c>
      <c r="I71" s="1">
        <v>2334333.96</v>
      </c>
      <c r="J71" s="1">
        <v>958071.34</v>
      </c>
      <c r="K71" s="1">
        <v>15519421</v>
      </c>
      <c r="L71" s="1">
        <v>18387139</v>
      </c>
      <c r="M71" s="1">
        <v>19345210</v>
      </c>
      <c r="N71" s="1">
        <v>9688</v>
      </c>
      <c r="O71" s="1">
        <v>333</v>
      </c>
      <c r="P71" s="1">
        <v>1457</v>
      </c>
      <c r="Q71" s="1">
        <v>11478</v>
      </c>
      <c r="R71" s="1">
        <v>12076</v>
      </c>
      <c r="S71" s="1">
        <v>598</v>
      </c>
    </row>
    <row r="72" spans="1:19" ht="12.75">
      <c r="A72" s="2">
        <v>1155</v>
      </c>
      <c r="B72" s="2" t="s">
        <v>87</v>
      </c>
      <c r="C72" s="2">
        <v>2007</v>
      </c>
      <c r="D72" s="1">
        <v>682</v>
      </c>
      <c r="E72" s="1">
        <v>3954597.97</v>
      </c>
      <c r="F72" s="1">
        <v>564690.24</v>
      </c>
      <c r="G72" s="1">
        <v>1503041.38</v>
      </c>
      <c r="H72" s="1">
        <v>416520.7</v>
      </c>
      <c r="I72" s="1">
        <v>551833.09</v>
      </c>
      <c r="J72" s="1">
        <v>381851.06</v>
      </c>
      <c r="K72" s="1">
        <v>6022330</v>
      </c>
      <c r="L72" s="1">
        <v>6990683</v>
      </c>
      <c r="M72" s="1">
        <v>7372534</v>
      </c>
      <c r="N72" s="1">
        <v>8830</v>
      </c>
      <c r="O72" s="1">
        <v>611</v>
      </c>
      <c r="P72" s="1">
        <v>809</v>
      </c>
      <c r="Q72" s="1">
        <v>10250</v>
      </c>
      <c r="R72" s="1">
        <v>10810</v>
      </c>
      <c r="S72" s="1">
        <v>560</v>
      </c>
    </row>
    <row r="73" spans="1:19" ht="12.75">
      <c r="A73" s="2">
        <v>1162</v>
      </c>
      <c r="B73" s="2" t="s">
        <v>88</v>
      </c>
      <c r="C73" s="2">
        <v>2007</v>
      </c>
      <c r="D73" s="1">
        <v>1028</v>
      </c>
      <c r="E73" s="1">
        <v>6096288.46</v>
      </c>
      <c r="F73" s="1">
        <v>815467.95</v>
      </c>
      <c r="G73" s="1">
        <v>2568363.38</v>
      </c>
      <c r="H73" s="1">
        <v>671057.24</v>
      </c>
      <c r="I73" s="1">
        <v>898021.28</v>
      </c>
      <c r="J73" s="1">
        <v>419385.01</v>
      </c>
      <c r="K73" s="1">
        <v>9480120</v>
      </c>
      <c r="L73" s="1">
        <v>11049198</v>
      </c>
      <c r="M73" s="1">
        <v>11468583</v>
      </c>
      <c r="N73" s="1">
        <v>9222</v>
      </c>
      <c r="O73" s="1">
        <v>653</v>
      </c>
      <c r="P73" s="1">
        <v>874</v>
      </c>
      <c r="Q73" s="1">
        <v>10748</v>
      </c>
      <c r="R73" s="1">
        <v>11156</v>
      </c>
      <c r="S73" s="1">
        <v>408</v>
      </c>
    </row>
    <row r="74" spans="1:19" ht="12.75">
      <c r="A74" s="2">
        <v>1169</v>
      </c>
      <c r="B74" s="2" t="s">
        <v>89</v>
      </c>
      <c r="C74" s="2">
        <v>2007</v>
      </c>
      <c r="D74" s="1">
        <v>775</v>
      </c>
      <c r="E74" s="1">
        <v>4561624.27</v>
      </c>
      <c r="F74" s="1">
        <v>551468.82</v>
      </c>
      <c r="G74" s="1">
        <v>1641851.7</v>
      </c>
      <c r="H74" s="1">
        <v>427979.88</v>
      </c>
      <c r="I74" s="1">
        <v>424372.68</v>
      </c>
      <c r="J74" s="1">
        <v>352467.76</v>
      </c>
      <c r="K74" s="1">
        <v>6754945</v>
      </c>
      <c r="L74" s="1">
        <v>7607297</v>
      </c>
      <c r="M74" s="1">
        <v>7959765</v>
      </c>
      <c r="N74" s="1">
        <v>8716</v>
      </c>
      <c r="O74" s="1">
        <v>552</v>
      </c>
      <c r="P74" s="1">
        <v>548</v>
      </c>
      <c r="Q74" s="1">
        <v>9816</v>
      </c>
      <c r="R74" s="1">
        <v>10271</v>
      </c>
      <c r="S74" s="1">
        <v>455</v>
      </c>
    </row>
    <row r="75" spans="1:19" ht="12.75">
      <c r="A75" s="2">
        <v>1176</v>
      </c>
      <c r="B75" s="2" t="s">
        <v>90</v>
      </c>
      <c r="C75" s="2">
        <v>2007</v>
      </c>
      <c r="D75" s="1">
        <v>855</v>
      </c>
      <c r="E75" s="1">
        <v>5207334.49</v>
      </c>
      <c r="F75" s="1">
        <v>546657.39</v>
      </c>
      <c r="G75" s="1">
        <v>1762895.61</v>
      </c>
      <c r="H75" s="1">
        <v>525126.97</v>
      </c>
      <c r="I75" s="1">
        <v>335084.23</v>
      </c>
      <c r="J75" s="1">
        <v>276590.66</v>
      </c>
      <c r="K75" s="1">
        <v>7516887</v>
      </c>
      <c r="L75" s="1">
        <v>8377099</v>
      </c>
      <c r="M75" s="1">
        <v>8653689</v>
      </c>
      <c r="N75" s="1">
        <v>8792</v>
      </c>
      <c r="O75" s="1">
        <v>614</v>
      </c>
      <c r="P75" s="1">
        <v>392</v>
      </c>
      <c r="Q75" s="1">
        <v>9798</v>
      </c>
      <c r="R75" s="1">
        <v>10121</v>
      </c>
      <c r="S75" s="1">
        <v>323</v>
      </c>
    </row>
    <row r="76" spans="1:19" ht="12.75">
      <c r="A76" s="2">
        <v>1183</v>
      </c>
      <c r="B76" s="2" t="s">
        <v>91</v>
      </c>
      <c r="C76" s="2">
        <v>2007</v>
      </c>
      <c r="D76" s="1">
        <v>1112</v>
      </c>
      <c r="E76" s="1">
        <v>7373730.350000001</v>
      </c>
      <c r="F76" s="1">
        <v>1930752.34</v>
      </c>
      <c r="G76" s="1">
        <v>2135095.87</v>
      </c>
      <c r="H76" s="1">
        <v>535937.62</v>
      </c>
      <c r="I76" s="1">
        <v>830767.05</v>
      </c>
      <c r="J76" s="1">
        <v>593426.3</v>
      </c>
      <c r="K76" s="1">
        <v>11439579</v>
      </c>
      <c r="L76" s="1">
        <v>12806283</v>
      </c>
      <c r="M76" s="1">
        <v>13399710</v>
      </c>
      <c r="N76" s="1">
        <v>10287</v>
      </c>
      <c r="O76" s="1">
        <v>482</v>
      </c>
      <c r="P76" s="1">
        <v>747</v>
      </c>
      <c r="Q76" s="1">
        <v>11516</v>
      </c>
      <c r="R76" s="1">
        <v>12050</v>
      </c>
      <c r="S76" s="1">
        <v>534</v>
      </c>
    </row>
    <row r="77" spans="1:19" ht="12.75">
      <c r="A77" s="2">
        <v>1204</v>
      </c>
      <c r="B77" s="2" t="s">
        <v>92</v>
      </c>
      <c r="C77" s="2">
        <v>2007</v>
      </c>
      <c r="D77" s="1">
        <v>509</v>
      </c>
      <c r="E77" s="1">
        <v>3411022.68</v>
      </c>
      <c r="F77" s="1">
        <v>484265.41</v>
      </c>
      <c r="G77" s="1">
        <v>1058479.25</v>
      </c>
      <c r="H77" s="1">
        <v>274263.78</v>
      </c>
      <c r="I77" s="1">
        <v>755157.52</v>
      </c>
      <c r="J77" s="1">
        <v>421289.1</v>
      </c>
      <c r="K77" s="1">
        <v>4953767</v>
      </c>
      <c r="L77" s="1">
        <v>5983189</v>
      </c>
      <c r="M77" s="1">
        <v>6404478</v>
      </c>
      <c r="N77" s="1">
        <v>9732</v>
      </c>
      <c r="O77" s="1">
        <v>539</v>
      </c>
      <c r="P77" s="1">
        <v>1484</v>
      </c>
      <c r="Q77" s="1">
        <v>11755</v>
      </c>
      <c r="R77" s="1">
        <v>12582</v>
      </c>
      <c r="S77" s="1">
        <v>828</v>
      </c>
    </row>
    <row r="78" spans="1:19" ht="12.75">
      <c r="A78" s="2">
        <v>1218</v>
      </c>
      <c r="B78" s="2" t="s">
        <v>93</v>
      </c>
      <c r="C78" s="2">
        <v>2007</v>
      </c>
      <c r="D78" s="1">
        <v>938</v>
      </c>
      <c r="E78" s="1">
        <v>6471474.09</v>
      </c>
      <c r="F78" s="1">
        <v>864523.02</v>
      </c>
      <c r="G78" s="1">
        <v>2385483.36</v>
      </c>
      <c r="H78" s="1">
        <v>494303.75</v>
      </c>
      <c r="I78" s="1">
        <v>1000777.19</v>
      </c>
      <c r="J78" s="1">
        <v>403750.61</v>
      </c>
      <c r="K78" s="1">
        <v>9721480</v>
      </c>
      <c r="L78" s="1">
        <v>11216561</v>
      </c>
      <c r="M78" s="1">
        <v>11620312</v>
      </c>
      <c r="N78" s="1">
        <v>10364</v>
      </c>
      <c r="O78" s="1">
        <v>527</v>
      </c>
      <c r="P78" s="1">
        <v>1067</v>
      </c>
      <c r="Q78" s="1">
        <v>11958</v>
      </c>
      <c r="R78" s="1">
        <v>12388</v>
      </c>
      <c r="S78" s="1">
        <v>430</v>
      </c>
    </row>
    <row r="79" spans="1:19" ht="12.75">
      <c r="A79" s="2">
        <v>1232</v>
      </c>
      <c r="B79" s="2" t="s">
        <v>94</v>
      </c>
      <c r="C79" s="2">
        <v>2007</v>
      </c>
      <c r="D79" s="1">
        <v>738</v>
      </c>
      <c r="E79" s="1">
        <v>4985777.05</v>
      </c>
      <c r="F79" s="1">
        <v>550163.77</v>
      </c>
      <c r="G79" s="1">
        <v>2326668.63</v>
      </c>
      <c r="H79" s="1">
        <v>376944.54</v>
      </c>
      <c r="I79" s="1">
        <v>769298.96</v>
      </c>
      <c r="J79" s="1">
        <v>315462.82</v>
      </c>
      <c r="K79" s="1">
        <v>7862609</v>
      </c>
      <c r="L79" s="1">
        <v>9008853</v>
      </c>
      <c r="M79" s="1">
        <v>9324316</v>
      </c>
      <c r="N79" s="1">
        <v>10654</v>
      </c>
      <c r="O79" s="1">
        <v>511</v>
      </c>
      <c r="P79" s="1">
        <v>1042</v>
      </c>
      <c r="Q79" s="1">
        <v>12207</v>
      </c>
      <c r="R79" s="1">
        <v>12635</v>
      </c>
      <c r="S79" s="1">
        <v>427</v>
      </c>
    </row>
    <row r="80" spans="1:19" ht="12.75">
      <c r="A80" s="2">
        <v>1246</v>
      </c>
      <c r="B80" s="2" t="s">
        <v>95</v>
      </c>
      <c r="C80" s="2">
        <v>2007</v>
      </c>
      <c r="D80" s="1">
        <v>643</v>
      </c>
      <c r="E80" s="1">
        <v>4499454.17</v>
      </c>
      <c r="F80" s="1">
        <v>549923.42</v>
      </c>
      <c r="G80" s="1">
        <v>1546031.69</v>
      </c>
      <c r="H80" s="1">
        <v>320176.08</v>
      </c>
      <c r="I80" s="1">
        <v>304709.52</v>
      </c>
      <c r="J80" s="1">
        <v>247732.52</v>
      </c>
      <c r="K80" s="1">
        <v>6595409</v>
      </c>
      <c r="L80" s="1">
        <v>7220295</v>
      </c>
      <c r="M80" s="1">
        <v>7468027</v>
      </c>
      <c r="N80" s="1">
        <v>10257</v>
      </c>
      <c r="O80" s="1">
        <v>498</v>
      </c>
      <c r="P80" s="1">
        <v>474</v>
      </c>
      <c r="Q80" s="1">
        <v>11229</v>
      </c>
      <c r="R80" s="1">
        <v>11614</v>
      </c>
      <c r="S80" s="1">
        <v>385</v>
      </c>
    </row>
    <row r="81" spans="1:19" ht="12.75">
      <c r="A81" s="2">
        <v>1253</v>
      </c>
      <c r="B81" s="2" t="s">
        <v>96</v>
      </c>
      <c r="C81" s="2">
        <v>2007</v>
      </c>
      <c r="D81" s="1">
        <v>2691</v>
      </c>
      <c r="E81" s="1">
        <v>17570388.25</v>
      </c>
      <c r="F81" s="1">
        <v>2550967.69</v>
      </c>
      <c r="G81" s="1">
        <v>7440442.05</v>
      </c>
      <c r="H81" s="1">
        <v>222355.28</v>
      </c>
      <c r="I81" s="1">
        <v>2638909.7</v>
      </c>
      <c r="J81" s="1">
        <v>1114806.46</v>
      </c>
      <c r="K81" s="1">
        <v>27561798</v>
      </c>
      <c r="L81" s="1">
        <v>30423063</v>
      </c>
      <c r="M81" s="1">
        <v>31537869</v>
      </c>
      <c r="N81" s="1">
        <v>10242</v>
      </c>
      <c r="O81" s="1">
        <v>83</v>
      </c>
      <c r="P81" s="1">
        <v>981</v>
      </c>
      <c r="Q81" s="1">
        <v>11305</v>
      </c>
      <c r="R81" s="1">
        <v>11720</v>
      </c>
      <c r="S81" s="1">
        <v>414</v>
      </c>
    </row>
    <row r="82" spans="1:19" ht="12.75">
      <c r="A82" s="2">
        <v>1260</v>
      </c>
      <c r="B82" s="2" t="s">
        <v>97</v>
      </c>
      <c r="C82" s="2">
        <v>2007</v>
      </c>
      <c r="D82" s="1">
        <v>1162</v>
      </c>
      <c r="E82" s="1">
        <v>7730864.87</v>
      </c>
      <c r="F82" s="1">
        <v>1037776.37</v>
      </c>
      <c r="G82" s="1">
        <v>2236411.22</v>
      </c>
      <c r="H82" s="1">
        <v>584647.37</v>
      </c>
      <c r="I82" s="1">
        <v>1058797.5</v>
      </c>
      <c r="J82" s="1">
        <v>766920.05</v>
      </c>
      <c r="K82" s="1">
        <v>11005052</v>
      </c>
      <c r="L82" s="1">
        <v>12648497</v>
      </c>
      <c r="M82" s="1">
        <v>13415417</v>
      </c>
      <c r="N82" s="1">
        <v>9471</v>
      </c>
      <c r="O82" s="1">
        <v>503</v>
      </c>
      <c r="P82" s="1">
        <v>911</v>
      </c>
      <c r="Q82" s="1">
        <v>10885</v>
      </c>
      <c r="R82" s="1">
        <v>11545</v>
      </c>
      <c r="S82" s="1">
        <v>660</v>
      </c>
    </row>
    <row r="83" spans="1:19" ht="12.75">
      <c r="A83" s="2">
        <v>4970</v>
      </c>
      <c r="B83" s="2" t="s">
        <v>341</v>
      </c>
      <c r="C83" s="2">
        <v>2007</v>
      </c>
      <c r="D83" s="1">
        <v>5763</v>
      </c>
      <c r="E83" s="1">
        <v>34355178.75</v>
      </c>
      <c r="F83" s="1">
        <v>5509420.4</v>
      </c>
      <c r="G83" s="1">
        <v>11409600.45</v>
      </c>
      <c r="H83" s="1">
        <v>2623724.43</v>
      </c>
      <c r="I83" s="1">
        <v>3652711.61</v>
      </c>
      <c r="J83" s="1">
        <v>2640967.54</v>
      </c>
      <c r="K83" s="1">
        <v>51274200</v>
      </c>
      <c r="L83" s="1">
        <v>57550636</v>
      </c>
      <c r="M83" s="1">
        <v>60191603</v>
      </c>
      <c r="N83" s="1">
        <v>8897</v>
      </c>
      <c r="O83" s="1">
        <v>455</v>
      </c>
      <c r="P83" s="1">
        <v>634</v>
      </c>
      <c r="Q83" s="1">
        <v>9986</v>
      </c>
      <c r="R83" s="1">
        <v>10444</v>
      </c>
      <c r="S83" s="1">
        <v>458</v>
      </c>
    </row>
    <row r="84" spans="1:19" ht="12.75">
      <c r="A84" s="2">
        <v>1295</v>
      </c>
      <c r="B84" s="2" t="s">
        <v>98</v>
      </c>
      <c r="C84" s="2">
        <v>2007</v>
      </c>
      <c r="D84" s="1">
        <v>820</v>
      </c>
      <c r="E84" s="1">
        <v>5285302.16</v>
      </c>
      <c r="F84" s="1">
        <v>528056.51</v>
      </c>
      <c r="G84" s="1">
        <v>1696627.8</v>
      </c>
      <c r="H84" s="1">
        <v>401941.94</v>
      </c>
      <c r="I84" s="1">
        <v>596352.66</v>
      </c>
      <c r="J84" s="1">
        <v>454272.61</v>
      </c>
      <c r="K84" s="1">
        <v>7509986</v>
      </c>
      <c r="L84" s="1">
        <v>8508281</v>
      </c>
      <c r="M84" s="1">
        <v>8962554</v>
      </c>
      <c r="N84" s="1">
        <v>9159</v>
      </c>
      <c r="O84" s="1">
        <v>490</v>
      </c>
      <c r="P84" s="1">
        <v>727</v>
      </c>
      <c r="Q84" s="1">
        <v>10376</v>
      </c>
      <c r="R84" s="1">
        <v>10930</v>
      </c>
      <c r="S84" s="1">
        <v>554</v>
      </c>
    </row>
    <row r="85" spans="1:19" ht="12.75">
      <c r="A85" s="2">
        <v>1309</v>
      </c>
      <c r="B85" s="2" t="s">
        <v>99</v>
      </c>
      <c r="C85" s="2">
        <v>2007</v>
      </c>
      <c r="D85" s="1">
        <v>774</v>
      </c>
      <c r="E85" s="1">
        <v>4948659.42</v>
      </c>
      <c r="F85" s="1">
        <v>777968.93</v>
      </c>
      <c r="G85" s="1">
        <v>1964769.99</v>
      </c>
      <c r="H85" s="1">
        <v>270735.52</v>
      </c>
      <c r="I85" s="1">
        <v>734625.98</v>
      </c>
      <c r="J85" s="1">
        <v>345254.94</v>
      </c>
      <c r="K85" s="1">
        <v>7691398</v>
      </c>
      <c r="L85" s="1">
        <v>8696760</v>
      </c>
      <c r="M85" s="1">
        <v>9042015</v>
      </c>
      <c r="N85" s="1">
        <v>9937</v>
      </c>
      <c r="O85" s="1">
        <v>350</v>
      </c>
      <c r="P85" s="1">
        <v>949</v>
      </c>
      <c r="Q85" s="1">
        <v>11236</v>
      </c>
      <c r="R85" s="1">
        <v>11682</v>
      </c>
      <c r="S85" s="1">
        <v>446</v>
      </c>
    </row>
    <row r="86" spans="1:19" ht="12.75">
      <c r="A86" s="2">
        <v>1316</v>
      </c>
      <c r="B86" s="2" t="s">
        <v>100</v>
      </c>
      <c r="C86" s="2">
        <v>2007</v>
      </c>
      <c r="D86" s="1">
        <v>3249</v>
      </c>
      <c r="E86" s="1">
        <v>19413636.650000002</v>
      </c>
      <c r="F86" s="1">
        <v>3069855.47</v>
      </c>
      <c r="G86" s="1">
        <v>8001588.48</v>
      </c>
      <c r="H86" s="1">
        <v>1132518.99</v>
      </c>
      <c r="I86" s="1">
        <v>4205135</v>
      </c>
      <c r="J86" s="1">
        <v>1292640.57</v>
      </c>
      <c r="K86" s="1">
        <v>30485081</v>
      </c>
      <c r="L86" s="1">
        <v>35822735</v>
      </c>
      <c r="M86" s="1">
        <v>37115375</v>
      </c>
      <c r="N86" s="1">
        <v>9383</v>
      </c>
      <c r="O86" s="1">
        <v>349</v>
      </c>
      <c r="P86" s="1">
        <v>1294</v>
      </c>
      <c r="Q86" s="1">
        <v>11026</v>
      </c>
      <c r="R86" s="1">
        <v>11424</v>
      </c>
      <c r="S86" s="1">
        <v>398</v>
      </c>
    </row>
    <row r="87" spans="1:19" ht="12.75">
      <c r="A87" s="2">
        <v>1380</v>
      </c>
      <c r="B87" s="2" t="s">
        <v>102</v>
      </c>
      <c r="C87" s="2">
        <v>2007</v>
      </c>
      <c r="D87" s="1">
        <v>2593</v>
      </c>
      <c r="E87" s="1">
        <v>14441941.16</v>
      </c>
      <c r="F87" s="1">
        <v>1846316.07</v>
      </c>
      <c r="G87" s="1">
        <v>5910783.25</v>
      </c>
      <c r="H87" s="1">
        <v>971928.12</v>
      </c>
      <c r="I87" s="1">
        <v>1643015.23</v>
      </c>
      <c r="J87" s="1">
        <v>1090239.16</v>
      </c>
      <c r="K87" s="1">
        <v>22199040</v>
      </c>
      <c r="L87" s="1">
        <v>24813984</v>
      </c>
      <c r="M87" s="1">
        <v>25904223</v>
      </c>
      <c r="N87" s="1">
        <v>8561</v>
      </c>
      <c r="O87" s="1">
        <v>375</v>
      </c>
      <c r="P87" s="1">
        <v>634</v>
      </c>
      <c r="Q87" s="1">
        <v>9570</v>
      </c>
      <c r="R87" s="1">
        <v>9990</v>
      </c>
      <c r="S87" s="1">
        <v>420</v>
      </c>
    </row>
    <row r="88" spans="1:19" ht="12.75">
      <c r="A88" s="2">
        <v>1407</v>
      </c>
      <c r="B88" s="2" t="s">
        <v>103</v>
      </c>
      <c r="C88" s="2">
        <v>2007</v>
      </c>
      <c r="D88" s="1">
        <v>1566</v>
      </c>
      <c r="E88" s="1">
        <v>8896470.67</v>
      </c>
      <c r="F88" s="1">
        <v>1167894.52</v>
      </c>
      <c r="G88" s="1">
        <v>3752732.4</v>
      </c>
      <c r="H88" s="1">
        <v>540974.69</v>
      </c>
      <c r="I88" s="1">
        <v>1638561.26</v>
      </c>
      <c r="J88" s="1">
        <v>545108.98</v>
      </c>
      <c r="K88" s="1">
        <v>13817098</v>
      </c>
      <c r="L88" s="1">
        <v>15996634</v>
      </c>
      <c r="M88" s="1">
        <v>16541743</v>
      </c>
      <c r="N88" s="1">
        <v>8823</v>
      </c>
      <c r="O88" s="1">
        <v>345</v>
      </c>
      <c r="P88" s="1">
        <v>1046</v>
      </c>
      <c r="Q88" s="1">
        <v>10215</v>
      </c>
      <c r="R88" s="1">
        <v>10563</v>
      </c>
      <c r="S88" s="1">
        <v>348</v>
      </c>
    </row>
    <row r="89" spans="1:19" ht="12.75">
      <c r="A89" s="2">
        <v>1414</v>
      </c>
      <c r="B89" s="2" t="s">
        <v>104</v>
      </c>
      <c r="C89" s="2">
        <v>2007</v>
      </c>
      <c r="D89" s="1">
        <v>3637</v>
      </c>
      <c r="E89" s="1">
        <v>19109000.18</v>
      </c>
      <c r="F89" s="1">
        <v>3277665.29</v>
      </c>
      <c r="G89" s="1">
        <v>8364933.999999999</v>
      </c>
      <c r="H89" s="1">
        <v>810421.65</v>
      </c>
      <c r="I89" s="1">
        <v>6734831.18</v>
      </c>
      <c r="J89" s="1">
        <v>1355084.09</v>
      </c>
      <c r="K89" s="1">
        <v>30751599</v>
      </c>
      <c r="L89" s="1">
        <v>38296852</v>
      </c>
      <c r="M89" s="1">
        <v>39651936</v>
      </c>
      <c r="N89" s="1">
        <v>8455</v>
      </c>
      <c r="O89" s="1">
        <v>223</v>
      </c>
      <c r="P89" s="1">
        <v>1852</v>
      </c>
      <c r="Q89" s="1">
        <v>10530</v>
      </c>
      <c r="R89" s="1">
        <v>10902</v>
      </c>
      <c r="S89" s="1">
        <v>373</v>
      </c>
    </row>
    <row r="90" spans="1:19" ht="12.75">
      <c r="A90" s="2">
        <v>1421</v>
      </c>
      <c r="B90" s="2" t="s">
        <v>105</v>
      </c>
      <c r="C90" s="2">
        <v>2007</v>
      </c>
      <c r="D90" s="1">
        <v>587</v>
      </c>
      <c r="E90" s="1">
        <v>3527707.75</v>
      </c>
      <c r="F90" s="1">
        <v>446293.57</v>
      </c>
      <c r="G90" s="1">
        <v>1856401.29</v>
      </c>
      <c r="H90" s="1">
        <v>435037.19</v>
      </c>
      <c r="I90" s="1">
        <v>0</v>
      </c>
      <c r="J90" s="1">
        <v>301182.36</v>
      </c>
      <c r="K90" s="1">
        <v>5830403</v>
      </c>
      <c r="L90" s="1">
        <v>6265440</v>
      </c>
      <c r="M90" s="1">
        <v>6566622</v>
      </c>
      <c r="N90" s="1">
        <v>9933</v>
      </c>
      <c r="O90" s="1">
        <v>741</v>
      </c>
      <c r="P90" s="1">
        <v>0</v>
      </c>
      <c r="Q90" s="1">
        <v>10674</v>
      </c>
      <c r="R90" s="1">
        <v>11187</v>
      </c>
      <c r="S90" s="1">
        <v>513</v>
      </c>
    </row>
    <row r="91" spans="1:19" ht="12.75">
      <c r="A91" s="2">
        <v>2744</v>
      </c>
      <c r="B91" s="2" t="s">
        <v>190</v>
      </c>
      <c r="C91" s="2">
        <v>2007</v>
      </c>
      <c r="D91" s="1">
        <v>827</v>
      </c>
      <c r="E91" s="1">
        <v>5296599.64</v>
      </c>
      <c r="F91" s="1">
        <v>705329.05</v>
      </c>
      <c r="G91" s="1">
        <v>1878449.65</v>
      </c>
      <c r="H91" s="1">
        <v>465456.26</v>
      </c>
      <c r="I91" s="1">
        <v>1470547.57</v>
      </c>
      <c r="J91" s="1">
        <v>257068.26</v>
      </c>
      <c r="K91" s="1">
        <v>7880378</v>
      </c>
      <c r="L91" s="1">
        <v>9816382</v>
      </c>
      <c r="M91" s="1">
        <v>10073450</v>
      </c>
      <c r="N91" s="1">
        <v>9529</v>
      </c>
      <c r="O91" s="1">
        <v>563</v>
      </c>
      <c r="P91" s="1">
        <v>1778</v>
      </c>
      <c r="Q91" s="1">
        <v>11870</v>
      </c>
      <c r="R91" s="1">
        <v>12181</v>
      </c>
      <c r="S91" s="1">
        <v>311</v>
      </c>
    </row>
    <row r="92" spans="1:19" ht="12.75">
      <c r="A92" s="2">
        <v>1428</v>
      </c>
      <c r="B92" s="2" t="s">
        <v>106</v>
      </c>
      <c r="C92" s="2">
        <v>2007</v>
      </c>
      <c r="D92" s="1">
        <v>1343</v>
      </c>
      <c r="E92" s="1">
        <v>8858561.94</v>
      </c>
      <c r="F92" s="1">
        <v>1705781.97</v>
      </c>
      <c r="G92" s="1">
        <v>3699930.38</v>
      </c>
      <c r="H92" s="1">
        <v>647928.63</v>
      </c>
      <c r="I92" s="1">
        <v>663237</v>
      </c>
      <c r="J92" s="1">
        <v>571247.48</v>
      </c>
      <c r="K92" s="1">
        <v>14264274</v>
      </c>
      <c r="L92" s="1">
        <v>15575440</v>
      </c>
      <c r="M92" s="1">
        <v>16146687</v>
      </c>
      <c r="N92" s="1">
        <v>10621</v>
      </c>
      <c r="O92" s="1">
        <v>482</v>
      </c>
      <c r="P92" s="1">
        <v>494</v>
      </c>
      <c r="Q92" s="1">
        <v>11597</v>
      </c>
      <c r="R92" s="1">
        <v>12023</v>
      </c>
      <c r="S92" s="1">
        <v>425</v>
      </c>
    </row>
    <row r="93" spans="1:19" ht="12.75">
      <c r="A93" s="2">
        <v>1449</v>
      </c>
      <c r="B93" s="2" t="s">
        <v>107</v>
      </c>
      <c r="C93" s="2">
        <v>2007</v>
      </c>
      <c r="D93" s="1">
        <v>117</v>
      </c>
      <c r="E93" s="1">
        <v>678904.36</v>
      </c>
      <c r="F93" s="1">
        <v>113607.7</v>
      </c>
      <c r="G93" s="1">
        <v>225857.64</v>
      </c>
      <c r="H93" s="1">
        <v>66638.78</v>
      </c>
      <c r="I93" s="1">
        <v>15919.14</v>
      </c>
      <c r="J93" s="1">
        <v>32503.89</v>
      </c>
      <c r="K93" s="1">
        <v>1018370</v>
      </c>
      <c r="L93" s="1">
        <v>1100928</v>
      </c>
      <c r="M93" s="1">
        <v>1133432</v>
      </c>
      <c r="N93" s="1">
        <v>8704</v>
      </c>
      <c r="O93" s="1">
        <v>570</v>
      </c>
      <c r="P93" s="1">
        <v>136</v>
      </c>
      <c r="Q93" s="1">
        <v>9410</v>
      </c>
      <c r="R93" s="1">
        <v>9687</v>
      </c>
      <c r="S93" s="1">
        <v>278</v>
      </c>
    </row>
    <row r="94" spans="1:19" ht="12.75">
      <c r="A94" s="2">
        <v>1491</v>
      </c>
      <c r="B94" s="2" t="s">
        <v>108</v>
      </c>
      <c r="C94" s="2">
        <v>2007</v>
      </c>
      <c r="D94" s="1">
        <v>507</v>
      </c>
      <c r="E94" s="1">
        <v>3330996.81</v>
      </c>
      <c r="F94" s="1">
        <v>360430.17</v>
      </c>
      <c r="G94" s="1">
        <v>1159003.44</v>
      </c>
      <c r="H94" s="1">
        <v>517706.54</v>
      </c>
      <c r="I94" s="1">
        <v>478316.76</v>
      </c>
      <c r="J94" s="1">
        <v>206250.71</v>
      </c>
      <c r="K94" s="1">
        <v>4850430</v>
      </c>
      <c r="L94" s="1">
        <v>5846454</v>
      </c>
      <c r="M94" s="1">
        <v>6052704</v>
      </c>
      <c r="N94" s="1">
        <v>9567</v>
      </c>
      <c r="O94" s="1">
        <v>1021</v>
      </c>
      <c r="P94" s="1">
        <v>943</v>
      </c>
      <c r="Q94" s="1">
        <v>11531</v>
      </c>
      <c r="R94" s="1">
        <v>11938</v>
      </c>
      <c r="S94" s="1">
        <v>407</v>
      </c>
    </row>
    <row r="95" spans="1:19" ht="12.75">
      <c r="A95" s="2">
        <v>1499</v>
      </c>
      <c r="B95" s="2" t="s">
        <v>109</v>
      </c>
      <c r="C95" s="2">
        <v>2007</v>
      </c>
      <c r="D95" s="1">
        <v>1113</v>
      </c>
      <c r="E95" s="1">
        <v>6692537.79</v>
      </c>
      <c r="F95" s="1">
        <v>1137546.29</v>
      </c>
      <c r="G95" s="1">
        <v>2853914.14</v>
      </c>
      <c r="H95" s="1">
        <v>1123406.33</v>
      </c>
      <c r="I95" s="1">
        <v>983889.6</v>
      </c>
      <c r="J95" s="1">
        <v>502430.15</v>
      </c>
      <c r="K95" s="1">
        <v>10683998</v>
      </c>
      <c r="L95" s="1">
        <v>12791294</v>
      </c>
      <c r="M95" s="1">
        <v>13293724</v>
      </c>
      <c r="N95" s="1">
        <v>9599</v>
      </c>
      <c r="O95" s="1">
        <v>1009</v>
      </c>
      <c r="P95" s="1">
        <v>884</v>
      </c>
      <c r="Q95" s="1">
        <v>11493</v>
      </c>
      <c r="R95" s="1">
        <v>11944</v>
      </c>
      <c r="S95" s="1">
        <v>451</v>
      </c>
    </row>
    <row r="96" spans="1:19" ht="12.75">
      <c r="A96" s="2">
        <v>1540</v>
      </c>
      <c r="B96" s="2" t="s">
        <v>111</v>
      </c>
      <c r="C96" s="2">
        <v>2007</v>
      </c>
      <c r="D96" s="1">
        <v>1711</v>
      </c>
      <c r="E96" s="1">
        <v>9726867.58</v>
      </c>
      <c r="F96" s="1">
        <v>1204700.11</v>
      </c>
      <c r="G96" s="1">
        <v>3619977.13</v>
      </c>
      <c r="H96" s="1">
        <v>674219.56</v>
      </c>
      <c r="I96" s="1">
        <v>1587470.85</v>
      </c>
      <c r="J96" s="1">
        <v>584473.59</v>
      </c>
      <c r="K96" s="1">
        <v>14551545</v>
      </c>
      <c r="L96" s="1">
        <v>16813235</v>
      </c>
      <c r="M96" s="1">
        <v>17397709</v>
      </c>
      <c r="N96" s="1">
        <v>8505</v>
      </c>
      <c r="O96" s="1">
        <v>394</v>
      </c>
      <c r="P96" s="1">
        <v>928</v>
      </c>
      <c r="Q96" s="1">
        <v>9827</v>
      </c>
      <c r="R96" s="1">
        <v>10168</v>
      </c>
      <c r="S96" s="1">
        <v>342</v>
      </c>
    </row>
    <row r="97" spans="1:19" ht="12.75">
      <c r="A97" s="2">
        <v>1554</v>
      </c>
      <c r="B97" s="2" t="s">
        <v>112</v>
      </c>
      <c r="C97" s="2">
        <v>2007</v>
      </c>
      <c r="D97" s="1">
        <v>10715</v>
      </c>
      <c r="E97" s="1">
        <v>67734258.35</v>
      </c>
      <c r="F97" s="1">
        <v>8752518.16</v>
      </c>
      <c r="G97" s="1">
        <v>28643269.11</v>
      </c>
      <c r="H97" s="1">
        <v>4728836.14</v>
      </c>
      <c r="I97" s="1">
        <v>10074736.399999999</v>
      </c>
      <c r="J97" s="1">
        <v>5367236.21</v>
      </c>
      <c r="K97" s="1">
        <v>105130046</v>
      </c>
      <c r="L97" s="1">
        <v>119933618</v>
      </c>
      <c r="M97" s="1">
        <v>125300854</v>
      </c>
      <c r="N97" s="1">
        <v>9811</v>
      </c>
      <c r="O97" s="1">
        <v>441</v>
      </c>
      <c r="P97" s="1">
        <v>940</v>
      </c>
      <c r="Q97" s="1">
        <v>11193</v>
      </c>
      <c r="R97" s="1">
        <v>11694</v>
      </c>
      <c r="S97" s="1">
        <v>501</v>
      </c>
    </row>
    <row r="98" spans="1:19" ht="12.75">
      <c r="A98" s="2">
        <v>1561</v>
      </c>
      <c r="B98" s="2" t="s">
        <v>113</v>
      </c>
      <c r="C98" s="2">
        <v>2007</v>
      </c>
      <c r="D98" s="1">
        <v>689</v>
      </c>
      <c r="E98" s="1">
        <v>4005345.66</v>
      </c>
      <c r="F98" s="1">
        <v>556628.1</v>
      </c>
      <c r="G98" s="1">
        <v>1357825.9</v>
      </c>
      <c r="H98" s="1">
        <v>426322.54</v>
      </c>
      <c r="I98" s="1">
        <v>458363.17</v>
      </c>
      <c r="J98" s="1">
        <v>296499.81</v>
      </c>
      <c r="K98" s="1">
        <v>5919800</v>
      </c>
      <c r="L98" s="1">
        <v>6804485</v>
      </c>
      <c r="M98" s="1">
        <v>7100985</v>
      </c>
      <c r="N98" s="1">
        <v>8592</v>
      </c>
      <c r="O98" s="1">
        <v>619</v>
      </c>
      <c r="P98" s="1">
        <v>665</v>
      </c>
      <c r="Q98" s="1">
        <v>9876</v>
      </c>
      <c r="R98" s="1">
        <v>10306</v>
      </c>
      <c r="S98" s="1">
        <v>430</v>
      </c>
    </row>
    <row r="99" spans="1:19" ht="12.75">
      <c r="A99" s="2">
        <v>1568</v>
      </c>
      <c r="B99" s="2" t="s">
        <v>114</v>
      </c>
      <c r="C99" s="2">
        <v>2007</v>
      </c>
      <c r="D99" s="1">
        <v>1870</v>
      </c>
      <c r="E99" s="1">
        <v>10778084.56</v>
      </c>
      <c r="F99" s="1">
        <v>2128229.85</v>
      </c>
      <c r="G99" s="1">
        <v>5184582.46</v>
      </c>
      <c r="H99" s="1">
        <v>888825.61</v>
      </c>
      <c r="I99" s="1">
        <v>1245265.01</v>
      </c>
      <c r="J99" s="1">
        <v>563578.05</v>
      </c>
      <c r="K99" s="1">
        <v>18090897</v>
      </c>
      <c r="L99" s="1">
        <v>20224987</v>
      </c>
      <c r="M99" s="1">
        <v>20788566</v>
      </c>
      <c r="N99" s="1">
        <v>9674</v>
      </c>
      <c r="O99" s="1">
        <v>475</v>
      </c>
      <c r="P99" s="1">
        <v>666</v>
      </c>
      <c r="Q99" s="1">
        <v>10816</v>
      </c>
      <c r="R99" s="1">
        <v>11117</v>
      </c>
      <c r="S99" s="1">
        <v>301</v>
      </c>
    </row>
    <row r="100" spans="1:19" ht="12.75">
      <c r="A100" s="2">
        <v>1582</v>
      </c>
      <c r="B100" s="2" t="s">
        <v>115</v>
      </c>
      <c r="C100" s="2">
        <v>2007</v>
      </c>
      <c r="D100" s="1">
        <v>392</v>
      </c>
      <c r="E100" s="1">
        <v>2695455.58</v>
      </c>
      <c r="F100" s="1">
        <v>394049.79</v>
      </c>
      <c r="G100" s="1">
        <v>1151999.76</v>
      </c>
      <c r="H100" s="1">
        <v>305663.14</v>
      </c>
      <c r="I100" s="1">
        <v>303405.65</v>
      </c>
      <c r="J100" s="1">
        <v>383678.68</v>
      </c>
      <c r="K100" s="1">
        <v>4241505</v>
      </c>
      <c r="L100" s="1">
        <v>4850574</v>
      </c>
      <c r="M100" s="1">
        <v>5234253</v>
      </c>
      <c r="N100" s="1">
        <v>10820</v>
      </c>
      <c r="O100" s="1">
        <v>780</v>
      </c>
      <c r="P100" s="1">
        <v>774</v>
      </c>
      <c r="Q100" s="1">
        <v>12374</v>
      </c>
      <c r="R100" s="1">
        <v>13353</v>
      </c>
      <c r="S100" s="1">
        <v>979</v>
      </c>
    </row>
    <row r="101" spans="1:19" ht="12.75">
      <c r="A101" s="2">
        <v>1600</v>
      </c>
      <c r="B101" s="2" t="s">
        <v>116</v>
      </c>
      <c r="C101" s="2">
        <v>2007</v>
      </c>
      <c r="D101" s="1">
        <v>641</v>
      </c>
      <c r="E101" s="1">
        <v>3475878.65</v>
      </c>
      <c r="F101" s="1">
        <v>695380.42</v>
      </c>
      <c r="G101" s="1">
        <v>1720902.67</v>
      </c>
      <c r="H101" s="1">
        <v>345512.99</v>
      </c>
      <c r="I101" s="1">
        <v>938741.32</v>
      </c>
      <c r="J101" s="1">
        <v>353594.43</v>
      </c>
      <c r="K101" s="1">
        <v>5892162</v>
      </c>
      <c r="L101" s="1">
        <v>7176416</v>
      </c>
      <c r="M101" s="1">
        <v>7530010</v>
      </c>
      <c r="N101" s="1">
        <v>9192</v>
      </c>
      <c r="O101" s="1">
        <v>539</v>
      </c>
      <c r="P101" s="1">
        <v>1464</v>
      </c>
      <c r="Q101" s="1">
        <v>11196</v>
      </c>
      <c r="R101" s="1">
        <v>11747</v>
      </c>
      <c r="S101" s="1">
        <v>552</v>
      </c>
    </row>
    <row r="102" spans="1:19" ht="12.75">
      <c r="A102" s="2">
        <v>1645</v>
      </c>
      <c r="B102" s="2" t="s">
        <v>119</v>
      </c>
      <c r="C102" s="2">
        <v>2007</v>
      </c>
      <c r="D102" s="1">
        <v>979</v>
      </c>
      <c r="E102" s="1">
        <v>5279868.06</v>
      </c>
      <c r="F102" s="1">
        <v>608327.13</v>
      </c>
      <c r="G102" s="1">
        <v>2097315.38</v>
      </c>
      <c r="H102" s="1">
        <v>289074.09</v>
      </c>
      <c r="I102" s="1">
        <v>984063.49</v>
      </c>
      <c r="J102" s="1">
        <v>399471.39</v>
      </c>
      <c r="K102" s="1">
        <v>7985511</v>
      </c>
      <c r="L102" s="1">
        <v>9258648</v>
      </c>
      <c r="M102" s="1">
        <v>9658120</v>
      </c>
      <c r="N102" s="1">
        <v>8157</v>
      </c>
      <c r="O102" s="1">
        <v>295</v>
      </c>
      <c r="P102" s="1">
        <v>1005</v>
      </c>
      <c r="Q102" s="1">
        <v>9457</v>
      </c>
      <c r="R102" s="1">
        <v>9865</v>
      </c>
      <c r="S102" s="1">
        <v>408</v>
      </c>
    </row>
    <row r="103" spans="1:19" ht="12.75">
      <c r="A103" s="2">
        <v>1631</v>
      </c>
      <c r="B103" s="2" t="s">
        <v>117</v>
      </c>
      <c r="C103" s="2">
        <v>2007</v>
      </c>
      <c r="D103" s="1">
        <v>541</v>
      </c>
      <c r="E103" s="1">
        <v>3337667.22</v>
      </c>
      <c r="F103" s="1">
        <v>429300.18</v>
      </c>
      <c r="G103" s="1">
        <v>1818465.88</v>
      </c>
      <c r="H103" s="1">
        <v>235959.47</v>
      </c>
      <c r="I103" s="1">
        <v>182525</v>
      </c>
      <c r="J103" s="1">
        <v>134118.22</v>
      </c>
      <c r="K103" s="1">
        <v>5585433</v>
      </c>
      <c r="L103" s="1">
        <v>6003918</v>
      </c>
      <c r="M103" s="1">
        <v>6138036</v>
      </c>
      <c r="N103" s="1">
        <v>10324</v>
      </c>
      <c r="O103" s="1">
        <v>436</v>
      </c>
      <c r="P103" s="1">
        <v>337</v>
      </c>
      <c r="Q103" s="1">
        <v>11098</v>
      </c>
      <c r="R103" s="1">
        <v>11346</v>
      </c>
      <c r="S103" s="1">
        <v>248</v>
      </c>
    </row>
    <row r="104" spans="1:19" ht="12.75">
      <c r="A104" s="2">
        <v>1638</v>
      </c>
      <c r="B104" s="2" t="s">
        <v>118</v>
      </c>
      <c r="C104" s="2">
        <v>2007</v>
      </c>
      <c r="D104" s="1">
        <v>2961</v>
      </c>
      <c r="E104" s="1">
        <v>16106477.5</v>
      </c>
      <c r="F104" s="1">
        <v>1970165.46</v>
      </c>
      <c r="G104" s="1">
        <v>5751632.21</v>
      </c>
      <c r="H104" s="1">
        <v>1053317.93</v>
      </c>
      <c r="I104" s="1">
        <v>2992980</v>
      </c>
      <c r="J104" s="1">
        <v>1182598.85</v>
      </c>
      <c r="K104" s="1">
        <v>23828275</v>
      </c>
      <c r="L104" s="1">
        <v>27874573</v>
      </c>
      <c r="M104" s="1">
        <v>29057172</v>
      </c>
      <c r="N104" s="1">
        <v>8047</v>
      </c>
      <c r="O104" s="1">
        <v>356</v>
      </c>
      <c r="P104" s="1">
        <v>1011</v>
      </c>
      <c r="Q104" s="1">
        <v>9414</v>
      </c>
      <c r="R104" s="1">
        <v>9813</v>
      </c>
      <c r="S104" s="1">
        <v>399</v>
      </c>
    </row>
    <row r="105" spans="1:19" ht="12.75">
      <c r="A105" s="2">
        <v>1659</v>
      </c>
      <c r="B105" s="2" t="s">
        <v>120</v>
      </c>
      <c r="C105" s="2">
        <v>2007</v>
      </c>
      <c r="D105" s="1">
        <v>1734</v>
      </c>
      <c r="E105" s="1">
        <v>10713062.7</v>
      </c>
      <c r="F105" s="1">
        <v>1328846.69</v>
      </c>
      <c r="G105" s="1">
        <v>3703507.03</v>
      </c>
      <c r="H105" s="1">
        <v>1072874.1</v>
      </c>
      <c r="I105" s="1">
        <v>1343354.65</v>
      </c>
      <c r="J105" s="1">
        <v>1079294.55</v>
      </c>
      <c r="K105" s="1">
        <v>15745416</v>
      </c>
      <c r="L105" s="1">
        <v>18161645</v>
      </c>
      <c r="M105" s="1">
        <v>19240940</v>
      </c>
      <c r="N105" s="1">
        <v>9080</v>
      </c>
      <c r="O105" s="1">
        <v>619</v>
      </c>
      <c r="P105" s="1">
        <v>775</v>
      </c>
      <c r="Q105" s="1">
        <v>10474</v>
      </c>
      <c r="R105" s="1">
        <v>11096</v>
      </c>
      <c r="S105" s="1">
        <v>622</v>
      </c>
    </row>
    <row r="106" spans="1:19" ht="12.75">
      <c r="A106" s="2">
        <v>714</v>
      </c>
      <c r="B106" s="2" t="s">
        <v>66</v>
      </c>
      <c r="C106" s="2">
        <v>2007</v>
      </c>
      <c r="D106" s="1">
        <v>6974</v>
      </c>
      <c r="E106" s="1">
        <v>46400937.43</v>
      </c>
      <c r="F106" s="1">
        <v>8031325.390000001</v>
      </c>
      <c r="G106" s="1">
        <v>19525679.54</v>
      </c>
      <c r="H106" s="1">
        <v>3555109.96</v>
      </c>
      <c r="I106" s="1">
        <v>5309652.44</v>
      </c>
      <c r="J106" s="1">
        <v>2716763.72</v>
      </c>
      <c r="K106" s="1">
        <v>73957942</v>
      </c>
      <c r="L106" s="1">
        <v>82822705</v>
      </c>
      <c r="M106" s="1">
        <v>85539468</v>
      </c>
      <c r="N106" s="1">
        <v>10605</v>
      </c>
      <c r="O106" s="1">
        <v>510</v>
      </c>
      <c r="P106" s="1">
        <v>761</v>
      </c>
      <c r="Q106" s="1">
        <v>11876</v>
      </c>
      <c r="R106" s="1">
        <v>12265</v>
      </c>
      <c r="S106" s="1">
        <v>390</v>
      </c>
    </row>
    <row r="107" spans="1:19" ht="12.75">
      <c r="A107" s="2">
        <v>1666</v>
      </c>
      <c r="B107" s="2" t="s">
        <v>121</v>
      </c>
      <c r="C107" s="2">
        <v>2007</v>
      </c>
      <c r="D107" s="1">
        <v>371</v>
      </c>
      <c r="E107" s="1">
        <v>2324734.63</v>
      </c>
      <c r="F107" s="1">
        <v>238068.74</v>
      </c>
      <c r="G107" s="1">
        <v>1262366.88</v>
      </c>
      <c r="H107" s="1">
        <v>153474.87</v>
      </c>
      <c r="I107" s="1">
        <v>310007.62</v>
      </c>
      <c r="J107" s="1">
        <v>153423.99</v>
      </c>
      <c r="K107" s="1">
        <v>3825170</v>
      </c>
      <c r="L107" s="1">
        <v>4288653</v>
      </c>
      <c r="M107" s="1">
        <v>4442077</v>
      </c>
      <c r="N107" s="1">
        <v>10310</v>
      </c>
      <c r="O107" s="1">
        <v>414</v>
      </c>
      <c r="P107" s="1">
        <v>836</v>
      </c>
      <c r="Q107" s="1">
        <v>11560</v>
      </c>
      <c r="R107" s="1">
        <v>11973</v>
      </c>
      <c r="S107" s="1">
        <v>414</v>
      </c>
    </row>
    <row r="108" spans="1:19" ht="12.75">
      <c r="A108" s="2">
        <v>1687</v>
      </c>
      <c r="B108" s="2" t="s">
        <v>123</v>
      </c>
      <c r="C108" s="2">
        <v>2007</v>
      </c>
      <c r="D108" s="1">
        <v>313</v>
      </c>
      <c r="E108" s="1">
        <v>2133490.5</v>
      </c>
      <c r="F108" s="1">
        <v>161817.07</v>
      </c>
      <c r="G108" s="1">
        <v>660389.34</v>
      </c>
      <c r="H108" s="1">
        <v>145284.15</v>
      </c>
      <c r="I108" s="1">
        <v>244099.76</v>
      </c>
      <c r="J108" s="1">
        <v>110702.43</v>
      </c>
      <c r="K108" s="1">
        <v>2955697</v>
      </c>
      <c r="L108" s="1">
        <v>3345081</v>
      </c>
      <c r="M108" s="1">
        <v>3455783</v>
      </c>
      <c r="N108" s="1">
        <v>9443</v>
      </c>
      <c r="O108" s="1">
        <v>464</v>
      </c>
      <c r="P108" s="1">
        <v>780</v>
      </c>
      <c r="Q108" s="1">
        <v>10687</v>
      </c>
      <c r="R108" s="1">
        <v>11041</v>
      </c>
      <c r="S108" s="1">
        <v>354</v>
      </c>
    </row>
    <row r="109" spans="1:19" ht="12.75">
      <c r="A109" s="2">
        <v>1694</v>
      </c>
      <c r="B109" s="2" t="s">
        <v>124</v>
      </c>
      <c r="C109" s="2">
        <v>2007</v>
      </c>
      <c r="D109" s="1">
        <v>1837</v>
      </c>
      <c r="E109" s="1">
        <v>10960190.760000002</v>
      </c>
      <c r="F109" s="1">
        <v>1534974.35</v>
      </c>
      <c r="G109" s="1">
        <v>3760414.47</v>
      </c>
      <c r="H109" s="1">
        <v>588590.58</v>
      </c>
      <c r="I109" s="1">
        <v>2042699.64</v>
      </c>
      <c r="J109" s="1">
        <v>642142.79</v>
      </c>
      <c r="K109" s="1">
        <v>16255580</v>
      </c>
      <c r="L109" s="1">
        <v>18886870</v>
      </c>
      <c r="M109" s="1">
        <v>19529013</v>
      </c>
      <c r="N109" s="1">
        <v>8849</v>
      </c>
      <c r="O109" s="1">
        <v>320</v>
      </c>
      <c r="P109" s="1">
        <v>1112</v>
      </c>
      <c r="Q109" s="1">
        <v>10281</v>
      </c>
      <c r="R109" s="1">
        <v>10631</v>
      </c>
      <c r="S109" s="1">
        <v>350</v>
      </c>
    </row>
    <row r="110" spans="1:19" ht="12.75">
      <c r="A110" s="2">
        <v>1729</v>
      </c>
      <c r="B110" s="2" t="s">
        <v>125</v>
      </c>
      <c r="C110" s="2">
        <v>2007</v>
      </c>
      <c r="D110" s="1">
        <v>869</v>
      </c>
      <c r="E110" s="1">
        <v>5465903.94</v>
      </c>
      <c r="F110" s="1">
        <v>570876.31</v>
      </c>
      <c r="G110" s="1">
        <v>2284837.04</v>
      </c>
      <c r="H110" s="1">
        <v>348925.48</v>
      </c>
      <c r="I110" s="1">
        <v>520927.41</v>
      </c>
      <c r="J110" s="1">
        <v>569434.73</v>
      </c>
      <c r="K110" s="1">
        <v>8321617</v>
      </c>
      <c r="L110" s="1">
        <v>9191470</v>
      </c>
      <c r="M110" s="1">
        <v>9760905</v>
      </c>
      <c r="N110" s="1">
        <v>9576</v>
      </c>
      <c r="O110" s="1">
        <v>402</v>
      </c>
      <c r="P110" s="1">
        <v>599</v>
      </c>
      <c r="Q110" s="1">
        <v>10577</v>
      </c>
      <c r="R110" s="1">
        <v>11232</v>
      </c>
      <c r="S110" s="1">
        <v>655</v>
      </c>
    </row>
    <row r="111" spans="1:19" ht="12.75">
      <c r="A111" s="2">
        <v>1736</v>
      </c>
      <c r="B111" s="2" t="s">
        <v>126</v>
      </c>
      <c r="C111" s="2">
        <v>2007</v>
      </c>
      <c r="D111" s="1">
        <v>494</v>
      </c>
      <c r="E111" s="1">
        <v>3177572.74</v>
      </c>
      <c r="F111" s="1">
        <v>416421.03</v>
      </c>
      <c r="G111" s="1">
        <v>1192284.85</v>
      </c>
      <c r="H111" s="1">
        <v>96951.84</v>
      </c>
      <c r="I111" s="1">
        <v>571223.93</v>
      </c>
      <c r="J111" s="1">
        <v>217170.1</v>
      </c>
      <c r="K111" s="1">
        <v>4786279</v>
      </c>
      <c r="L111" s="1">
        <v>5454454</v>
      </c>
      <c r="M111" s="1">
        <v>5671624</v>
      </c>
      <c r="N111" s="1">
        <v>9689</v>
      </c>
      <c r="O111" s="1">
        <v>196</v>
      </c>
      <c r="P111" s="1">
        <v>1156</v>
      </c>
      <c r="Q111" s="1">
        <v>11041</v>
      </c>
      <c r="R111" s="1">
        <v>11481</v>
      </c>
      <c r="S111" s="1">
        <v>440</v>
      </c>
    </row>
    <row r="112" spans="1:19" ht="12.75">
      <c r="A112" s="2">
        <v>1813</v>
      </c>
      <c r="B112" s="2" t="s">
        <v>127</v>
      </c>
      <c r="C112" s="2">
        <v>2007</v>
      </c>
      <c r="D112" s="1">
        <v>758</v>
      </c>
      <c r="E112" s="1">
        <v>4826965.69</v>
      </c>
      <c r="F112" s="1">
        <v>660825.76</v>
      </c>
      <c r="G112" s="1">
        <v>1233152.19</v>
      </c>
      <c r="H112" s="1">
        <v>348633.82</v>
      </c>
      <c r="I112" s="1">
        <v>503455.66</v>
      </c>
      <c r="J112" s="1">
        <v>353165.2</v>
      </c>
      <c r="K112" s="1">
        <v>6720944</v>
      </c>
      <c r="L112" s="1">
        <v>7573033</v>
      </c>
      <c r="M112" s="1">
        <v>7926198</v>
      </c>
      <c r="N112" s="1">
        <v>8867</v>
      </c>
      <c r="O112" s="1">
        <v>460</v>
      </c>
      <c r="P112" s="1">
        <v>664</v>
      </c>
      <c r="Q112" s="1">
        <v>9991</v>
      </c>
      <c r="R112" s="1">
        <v>10457</v>
      </c>
      <c r="S112" s="1">
        <v>466</v>
      </c>
    </row>
    <row r="113" spans="1:19" ht="12.75">
      <c r="A113" s="2">
        <v>5757</v>
      </c>
      <c r="B113" s="2" t="s">
        <v>387</v>
      </c>
      <c r="C113" s="2">
        <v>2007</v>
      </c>
      <c r="D113" s="1">
        <v>652</v>
      </c>
      <c r="E113" s="1">
        <v>4329143.06</v>
      </c>
      <c r="F113" s="1">
        <v>942672.29</v>
      </c>
      <c r="G113" s="1">
        <v>1672291.49</v>
      </c>
      <c r="H113" s="1">
        <v>612830.62</v>
      </c>
      <c r="I113" s="1">
        <v>717573.1</v>
      </c>
      <c r="J113" s="1">
        <v>365104.7</v>
      </c>
      <c r="K113" s="1">
        <v>6944107</v>
      </c>
      <c r="L113" s="1">
        <v>8274511</v>
      </c>
      <c r="M113" s="1">
        <v>8639615</v>
      </c>
      <c r="N113" s="1">
        <v>10650</v>
      </c>
      <c r="O113" s="1">
        <v>940</v>
      </c>
      <c r="P113" s="1">
        <v>1101</v>
      </c>
      <c r="Q113" s="1">
        <v>12691</v>
      </c>
      <c r="R113" s="1">
        <v>13251</v>
      </c>
      <c r="S113" s="1">
        <v>560</v>
      </c>
    </row>
    <row r="114" spans="1:19" ht="12.75">
      <c r="A114" s="2">
        <v>1855</v>
      </c>
      <c r="B114" s="2" t="s">
        <v>129</v>
      </c>
      <c r="C114" s="2">
        <v>2007</v>
      </c>
      <c r="D114" s="1">
        <v>623</v>
      </c>
      <c r="E114" s="1">
        <v>3738034.35</v>
      </c>
      <c r="F114" s="1">
        <v>394763.69</v>
      </c>
      <c r="G114" s="1">
        <v>3099857</v>
      </c>
      <c r="H114" s="1">
        <v>317979.49</v>
      </c>
      <c r="I114" s="1">
        <v>533127.5</v>
      </c>
      <c r="J114" s="1">
        <v>242840.75</v>
      </c>
      <c r="K114" s="1">
        <v>7232655</v>
      </c>
      <c r="L114" s="1">
        <v>8083762</v>
      </c>
      <c r="M114" s="1">
        <v>8326603</v>
      </c>
      <c r="N114" s="1">
        <v>11609</v>
      </c>
      <c r="O114" s="1">
        <v>510</v>
      </c>
      <c r="P114" s="1">
        <v>856</v>
      </c>
      <c r="Q114" s="1">
        <v>12976</v>
      </c>
      <c r="R114" s="1">
        <v>13365</v>
      </c>
      <c r="S114" s="1">
        <v>390</v>
      </c>
    </row>
    <row r="115" spans="1:19" ht="12.75">
      <c r="A115" s="2">
        <v>1862</v>
      </c>
      <c r="B115" s="2" t="s">
        <v>130</v>
      </c>
      <c r="C115" s="2">
        <v>2007</v>
      </c>
      <c r="D115" s="1">
        <v>7353</v>
      </c>
      <c r="E115" s="1">
        <v>44210584.04000001</v>
      </c>
      <c r="F115" s="1">
        <v>7167481.57</v>
      </c>
      <c r="G115" s="1">
        <v>16655664.399999999</v>
      </c>
      <c r="H115" s="1">
        <v>1759215.18</v>
      </c>
      <c r="I115" s="1">
        <v>5280680.6</v>
      </c>
      <c r="J115" s="1">
        <v>4090261.62</v>
      </c>
      <c r="K115" s="1">
        <v>68033730</v>
      </c>
      <c r="L115" s="1">
        <v>75073626</v>
      </c>
      <c r="M115" s="1">
        <v>79163887</v>
      </c>
      <c r="N115" s="1">
        <v>9253</v>
      </c>
      <c r="O115" s="1">
        <v>239</v>
      </c>
      <c r="P115" s="1">
        <v>718</v>
      </c>
      <c r="Q115" s="1">
        <v>10210</v>
      </c>
      <c r="R115" s="1">
        <v>10766</v>
      </c>
      <c r="S115" s="1">
        <v>556</v>
      </c>
    </row>
    <row r="116" spans="1:19" ht="12.75">
      <c r="A116" s="2">
        <v>1870</v>
      </c>
      <c r="B116" s="2" t="s">
        <v>131</v>
      </c>
      <c r="C116" s="2">
        <v>2007</v>
      </c>
      <c r="D116" s="1">
        <v>243</v>
      </c>
      <c r="E116" s="1">
        <v>1625944.13</v>
      </c>
      <c r="F116" s="1">
        <v>297966.42</v>
      </c>
      <c r="G116" s="1">
        <v>798008.44</v>
      </c>
      <c r="H116" s="1">
        <v>151400.47</v>
      </c>
      <c r="I116" s="1">
        <v>361294.24</v>
      </c>
      <c r="J116" s="1">
        <v>57920.02</v>
      </c>
      <c r="K116" s="1">
        <v>2721919</v>
      </c>
      <c r="L116" s="1">
        <v>3234614</v>
      </c>
      <c r="M116" s="1">
        <v>3292534</v>
      </c>
      <c r="N116" s="1">
        <v>11201</v>
      </c>
      <c r="O116" s="1">
        <v>623</v>
      </c>
      <c r="P116" s="1">
        <v>1487</v>
      </c>
      <c r="Q116" s="1">
        <v>13311</v>
      </c>
      <c r="R116" s="1">
        <v>13550</v>
      </c>
      <c r="S116" s="1">
        <v>238</v>
      </c>
    </row>
    <row r="117" spans="1:19" ht="12.75">
      <c r="A117" s="2">
        <v>1883</v>
      </c>
      <c r="B117" s="2" t="s">
        <v>132</v>
      </c>
      <c r="C117" s="2">
        <v>2007</v>
      </c>
      <c r="D117" s="1">
        <v>2683</v>
      </c>
      <c r="E117" s="1">
        <v>15861841.28</v>
      </c>
      <c r="F117" s="1">
        <v>2765518.61</v>
      </c>
      <c r="G117" s="1">
        <v>6286631.8</v>
      </c>
      <c r="H117" s="1">
        <v>862415.3</v>
      </c>
      <c r="I117" s="1">
        <v>2557528.5</v>
      </c>
      <c r="J117" s="1">
        <v>1195355.01</v>
      </c>
      <c r="K117" s="1">
        <v>24913992</v>
      </c>
      <c r="L117" s="1">
        <v>28333935</v>
      </c>
      <c r="M117" s="1">
        <v>29529291</v>
      </c>
      <c r="N117" s="1">
        <v>9286</v>
      </c>
      <c r="O117" s="1">
        <v>321</v>
      </c>
      <c r="P117" s="1">
        <v>953</v>
      </c>
      <c r="Q117" s="1">
        <v>10561</v>
      </c>
      <c r="R117" s="1">
        <v>11006</v>
      </c>
      <c r="S117" s="1">
        <v>446</v>
      </c>
    </row>
    <row r="118" spans="1:19" ht="12.75">
      <c r="A118" s="2">
        <v>1890</v>
      </c>
      <c r="B118" s="2" t="s">
        <v>133</v>
      </c>
      <c r="C118" s="2">
        <v>2007</v>
      </c>
      <c r="D118" s="1">
        <v>736</v>
      </c>
      <c r="E118" s="1">
        <v>5124831.27</v>
      </c>
      <c r="F118" s="1">
        <v>983425.09</v>
      </c>
      <c r="G118" s="1">
        <v>2434522.48</v>
      </c>
      <c r="H118" s="1">
        <v>767897.92</v>
      </c>
      <c r="I118" s="1">
        <v>813782.5</v>
      </c>
      <c r="J118" s="1">
        <v>45124.33</v>
      </c>
      <c r="K118" s="1">
        <v>8542779</v>
      </c>
      <c r="L118" s="1">
        <v>10124459</v>
      </c>
      <c r="M118" s="1">
        <v>10169584</v>
      </c>
      <c r="N118" s="1">
        <v>11607</v>
      </c>
      <c r="O118" s="1">
        <v>1043</v>
      </c>
      <c r="P118" s="1">
        <v>1106</v>
      </c>
      <c r="Q118" s="1">
        <v>13756</v>
      </c>
      <c r="R118" s="1">
        <v>13817</v>
      </c>
      <c r="S118" s="1">
        <v>61</v>
      </c>
    </row>
    <row r="119" spans="1:19" ht="12.75">
      <c r="A119" s="2">
        <v>1900</v>
      </c>
      <c r="B119" s="2" t="s">
        <v>135</v>
      </c>
      <c r="C119" s="2">
        <v>2007</v>
      </c>
      <c r="D119" s="1">
        <v>3880</v>
      </c>
      <c r="E119" s="1">
        <v>25098982.41</v>
      </c>
      <c r="F119" s="1">
        <v>3090383.75</v>
      </c>
      <c r="G119" s="1">
        <v>10988999.299999999</v>
      </c>
      <c r="H119" s="1">
        <v>1676526.75</v>
      </c>
      <c r="I119" s="1">
        <v>3821698.56</v>
      </c>
      <c r="J119" s="1">
        <v>2155288.4</v>
      </c>
      <c r="K119" s="1">
        <v>39178365</v>
      </c>
      <c r="L119" s="1">
        <v>44676591</v>
      </c>
      <c r="M119" s="1">
        <v>46831879</v>
      </c>
      <c r="N119" s="1">
        <v>10098</v>
      </c>
      <c r="O119" s="1">
        <v>432</v>
      </c>
      <c r="P119" s="1">
        <v>985</v>
      </c>
      <c r="Q119" s="1">
        <v>11515</v>
      </c>
      <c r="R119" s="1">
        <v>12070</v>
      </c>
      <c r="S119" s="1">
        <v>555</v>
      </c>
    </row>
    <row r="120" spans="1:19" ht="12.75">
      <c r="A120" s="2">
        <v>1939</v>
      </c>
      <c r="B120" s="2" t="s">
        <v>136</v>
      </c>
      <c r="C120" s="2">
        <v>2007</v>
      </c>
      <c r="D120" s="1">
        <v>589</v>
      </c>
      <c r="E120" s="1">
        <v>3495680.33</v>
      </c>
      <c r="F120" s="1">
        <v>402751.63</v>
      </c>
      <c r="G120" s="1">
        <v>1563172.61</v>
      </c>
      <c r="H120" s="1">
        <v>257275.55</v>
      </c>
      <c r="I120" s="1">
        <v>1126834.82</v>
      </c>
      <c r="J120" s="1">
        <v>347812.73</v>
      </c>
      <c r="K120" s="1">
        <v>5461605</v>
      </c>
      <c r="L120" s="1">
        <v>6845715</v>
      </c>
      <c r="M120" s="1">
        <v>7193528</v>
      </c>
      <c r="N120" s="1">
        <v>9273</v>
      </c>
      <c r="O120" s="1">
        <v>437</v>
      </c>
      <c r="P120" s="1">
        <v>1913</v>
      </c>
      <c r="Q120" s="1">
        <v>11623</v>
      </c>
      <c r="R120" s="1">
        <v>12213</v>
      </c>
      <c r="S120" s="1">
        <v>591</v>
      </c>
    </row>
    <row r="121" spans="1:19" ht="12.75">
      <c r="A121" s="2">
        <v>1953</v>
      </c>
      <c r="B121" s="2" t="s">
        <v>138</v>
      </c>
      <c r="C121" s="2">
        <v>2007</v>
      </c>
      <c r="D121" s="1">
        <v>1566</v>
      </c>
      <c r="E121" s="1">
        <v>8738322.85</v>
      </c>
      <c r="F121" s="1">
        <v>1149427.26</v>
      </c>
      <c r="G121" s="1">
        <v>3658161.9</v>
      </c>
      <c r="H121" s="1">
        <v>792450.53</v>
      </c>
      <c r="I121" s="1">
        <v>1489163.76</v>
      </c>
      <c r="J121" s="1">
        <v>466286.32</v>
      </c>
      <c r="K121" s="1">
        <v>13545912</v>
      </c>
      <c r="L121" s="1">
        <v>15827526</v>
      </c>
      <c r="M121" s="1">
        <v>16293813</v>
      </c>
      <c r="N121" s="1">
        <v>8650</v>
      </c>
      <c r="O121" s="1">
        <v>506</v>
      </c>
      <c r="P121" s="1">
        <v>951</v>
      </c>
      <c r="Q121" s="1">
        <v>10107</v>
      </c>
      <c r="R121" s="1">
        <v>10405</v>
      </c>
      <c r="S121" s="1">
        <v>298</v>
      </c>
    </row>
    <row r="122" spans="1:19" ht="12.75">
      <c r="A122" s="2">
        <v>4843</v>
      </c>
      <c r="B122" s="2" t="s">
        <v>333</v>
      </c>
      <c r="C122" s="2">
        <v>2007</v>
      </c>
      <c r="D122" s="1">
        <v>256</v>
      </c>
      <c r="E122" s="1">
        <v>1807903.4</v>
      </c>
      <c r="F122" s="1">
        <v>202270.98</v>
      </c>
      <c r="G122" s="1">
        <v>640583.1</v>
      </c>
      <c r="H122" s="1">
        <v>132248.47</v>
      </c>
      <c r="I122" s="1">
        <v>423687.5</v>
      </c>
      <c r="J122" s="1">
        <v>73349.79</v>
      </c>
      <c r="K122" s="1">
        <v>2650757</v>
      </c>
      <c r="L122" s="1">
        <v>3206693</v>
      </c>
      <c r="M122" s="1">
        <v>3280043</v>
      </c>
      <c r="N122" s="1">
        <v>10355</v>
      </c>
      <c r="O122" s="1">
        <v>517</v>
      </c>
      <c r="P122" s="1">
        <v>1655</v>
      </c>
      <c r="Q122" s="1">
        <v>12526</v>
      </c>
      <c r="R122" s="1">
        <v>12813</v>
      </c>
      <c r="S122" s="1">
        <v>287</v>
      </c>
    </row>
    <row r="123" spans="1:19" ht="12.75">
      <c r="A123" s="2">
        <v>2009</v>
      </c>
      <c r="B123" s="2" t="s">
        <v>139</v>
      </c>
      <c r="C123" s="2">
        <v>2007</v>
      </c>
      <c r="D123" s="1">
        <v>1425</v>
      </c>
      <c r="E123" s="1">
        <v>8480401.89</v>
      </c>
      <c r="F123" s="1">
        <v>1424020.9</v>
      </c>
      <c r="G123" s="1">
        <v>2799185.7</v>
      </c>
      <c r="H123" s="1">
        <v>737603.8</v>
      </c>
      <c r="I123" s="1">
        <v>589914.52</v>
      </c>
      <c r="J123" s="1">
        <v>621741</v>
      </c>
      <c r="K123" s="1">
        <v>12703608</v>
      </c>
      <c r="L123" s="1">
        <v>14031127</v>
      </c>
      <c r="M123" s="1">
        <v>14652868</v>
      </c>
      <c r="N123" s="1">
        <v>8915</v>
      </c>
      <c r="O123" s="1">
        <v>518</v>
      </c>
      <c r="P123" s="1">
        <v>414</v>
      </c>
      <c r="Q123" s="1">
        <v>9846</v>
      </c>
      <c r="R123" s="1">
        <v>10283</v>
      </c>
      <c r="S123" s="1">
        <v>436</v>
      </c>
    </row>
    <row r="124" spans="1:19" ht="12.75">
      <c r="A124" s="2">
        <v>2044</v>
      </c>
      <c r="B124" s="2" t="s">
        <v>141</v>
      </c>
      <c r="C124" s="2">
        <v>2007</v>
      </c>
      <c r="D124" s="1">
        <v>91</v>
      </c>
      <c r="E124" s="1">
        <v>657586.67</v>
      </c>
      <c r="F124" s="1">
        <v>117927.58</v>
      </c>
      <c r="G124" s="1">
        <v>395898.06</v>
      </c>
      <c r="H124" s="1">
        <v>64103.57</v>
      </c>
      <c r="I124" s="1">
        <v>182578.75</v>
      </c>
      <c r="J124" s="1">
        <v>19879.94</v>
      </c>
      <c r="K124" s="1">
        <v>1171412</v>
      </c>
      <c r="L124" s="1">
        <v>1418095</v>
      </c>
      <c r="M124" s="1">
        <v>1437975</v>
      </c>
      <c r="N124" s="1">
        <v>12873</v>
      </c>
      <c r="O124" s="1">
        <v>704</v>
      </c>
      <c r="P124" s="1">
        <v>2006</v>
      </c>
      <c r="Q124" s="1">
        <v>15583</v>
      </c>
      <c r="R124" s="1">
        <v>15802</v>
      </c>
      <c r="S124" s="1">
        <v>218</v>
      </c>
    </row>
    <row r="125" spans="1:19" ht="12.75">
      <c r="A125" s="2">
        <v>2051</v>
      </c>
      <c r="B125" s="2" t="s">
        <v>142</v>
      </c>
      <c r="C125" s="2">
        <v>2007</v>
      </c>
      <c r="D125" s="1">
        <v>645</v>
      </c>
      <c r="E125" s="1">
        <v>3508733.12</v>
      </c>
      <c r="F125" s="1">
        <v>416779.36</v>
      </c>
      <c r="G125" s="1">
        <v>1285621.84</v>
      </c>
      <c r="H125" s="1">
        <v>264855.73</v>
      </c>
      <c r="I125" s="1">
        <v>729855.46</v>
      </c>
      <c r="J125" s="1">
        <v>275.76</v>
      </c>
      <c r="K125" s="1">
        <v>5211134</v>
      </c>
      <c r="L125" s="1">
        <v>6205846</v>
      </c>
      <c r="M125" s="1">
        <v>6206121</v>
      </c>
      <c r="N125" s="1">
        <v>8079</v>
      </c>
      <c r="O125" s="1">
        <v>411</v>
      </c>
      <c r="P125" s="1">
        <v>1132</v>
      </c>
      <c r="Q125" s="1">
        <v>9621</v>
      </c>
      <c r="R125" s="1">
        <v>9622</v>
      </c>
      <c r="S125" s="1">
        <v>0</v>
      </c>
    </row>
    <row r="126" spans="1:19" ht="12.75">
      <c r="A126" s="2">
        <v>2058</v>
      </c>
      <c r="B126" s="2" t="s">
        <v>143</v>
      </c>
      <c r="C126" s="2">
        <v>2007</v>
      </c>
      <c r="D126" s="1">
        <v>3851</v>
      </c>
      <c r="E126" s="1">
        <v>21850684</v>
      </c>
      <c r="F126" s="1">
        <v>3429824</v>
      </c>
      <c r="G126" s="1">
        <v>9308555.68</v>
      </c>
      <c r="H126" s="1">
        <v>2541038</v>
      </c>
      <c r="I126" s="1">
        <v>4167503.49</v>
      </c>
      <c r="J126" s="1">
        <v>1683759.5</v>
      </c>
      <c r="K126" s="1">
        <v>34589064</v>
      </c>
      <c r="L126" s="1">
        <v>41297605</v>
      </c>
      <c r="M126" s="1">
        <v>42981365</v>
      </c>
      <c r="N126" s="1">
        <v>8982</v>
      </c>
      <c r="O126" s="1">
        <v>660</v>
      </c>
      <c r="P126" s="1">
        <v>1082</v>
      </c>
      <c r="Q126" s="1">
        <v>10724</v>
      </c>
      <c r="R126" s="1">
        <v>11161</v>
      </c>
      <c r="S126" s="1">
        <v>437</v>
      </c>
    </row>
    <row r="127" spans="1:19" ht="12.75">
      <c r="A127" s="2">
        <v>2114</v>
      </c>
      <c r="B127" s="2" t="s">
        <v>144</v>
      </c>
      <c r="C127" s="2">
        <v>2007</v>
      </c>
      <c r="D127" s="1">
        <v>587</v>
      </c>
      <c r="E127" s="1">
        <v>5083758.62</v>
      </c>
      <c r="F127" s="1">
        <v>730746.56</v>
      </c>
      <c r="G127" s="1">
        <v>2255128.97</v>
      </c>
      <c r="H127" s="1">
        <v>556482.84</v>
      </c>
      <c r="I127" s="1">
        <v>0</v>
      </c>
      <c r="J127" s="1">
        <v>199595.01</v>
      </c>
      <c r="K127" s="1">
        <v>8069634</v>
      </c>
      <c r="L127" s="1">
        <v>8626117</v>
      </c>
      <c r="M127" s="1">
        <v>8825712</v>
      </c>
      <c r="N127" s="1">
        <v>13747</v>
      </c>
      <c r="O127" s="1">
        <v>948</v>
      </c>
      <c r="P127" s="1">
        <v>0</v>
      </c>
      <c r="Q127" s="1">
        <v>14695</v>
      </c>
      <c r="R127" s="1">
        <v>15035</v>
      </c>
      <c r="S127" s="1">
        <v>340</v>
      </c>
    </row>
    <row r="128" spans="1:19" ht="12.75">
      <c r="A128" s="2">
        <v>2128</v>
      </c>
      <c r="B128" s="2" t="s">
        <v>145</v>
      </c>
      <c r="C128" s="2">
        <v>2007</v>
      </c>
      <c r="D128" s="1">
        <v>765</v>
      </c>
      <c r="E128" s="1">
        <v>4552606.44</v>
      </c>
      <c r="F128" s="1">
        <v>441728.66</v>
      </c>
      <c r="G128" s="1">
        <v>1866496.32</v>
      </c>
      <c r="H128" s="1">
        <v>520413.28</v>
      </c>
      <c r="I128" s="1">
        <v>400278.38</v>
      </c>
      <c r="J128" s="1">
        <v>268289.26</v>
      </c>
      <c r="K128" s="1">
        <v>6860831</v>
      </c>
      <c r="L128" s="1">
        <v>7781523</v>
      </c>
      <c r="M128" s="1">
        <v>8049812</v>
      </c>
      <c r="N128" s="1">
        <v>8968</v>
      </c>
      <c r="O128" s="1">
        <v>680</v>
      </c>
      <c r="P128" s="1">
        <v>523</v>
      </c>
      <c r="Q128" s="1">
        <v>10172</v>
      </c>
      <c r="R128" s="1">
        <v>10523</v>
      </c>
      <c r="S128" s="1">
        <v>351</v>
      </c>
    </row>
    <row r="129" spans="1:19" ht="12.75">
      <c r="A129" s="2">
        <v>2135</v>
      </c>
      <c r="B129" s="2" t="s">
        <v>146</v>
      </c>
      <c r="C129" s="2">
        <v>2007</v>
      </c>
      <c r="D129" s="1">
        <v>473</v>
      </c>
      <c r="E129" s="1">
        <v>2899642.11</v>
      </c>
      <c r="F129" s="1">
        <v>372825.35</v>
      </c>
      <c r="G129" s="1">
        <v>1323905.18</v>
      </c>
      <c r="H129" s="1">
        <v>397134.79</v>
      </c>
      <c r="I129" s="1">
        <v>462834.78</v>
      </c>
      <c r="J129" s="1">
        <v>390917.72</v>
      </c>
      <c r="K129" s="1">
        <v>4596373</v>
      </c>
      <c r="L129" s="1">
        <v>5456342</v>
      </c>
      <c r="M129" s="1">
        <v>5847260</v>
      </c>
      <c r="N129" s="1">
        <v>9717</v>
      </c>
      <c r="O129" s="1">
        <v>840</v>
      </c>
      <c r="P129" s="1">
        <v>979</v>
      </c>
      <c r="Q129" s="1">
        <v>11536</v>
      </c>
      <c r="R129" s="1">
        <v>12362</v>
      </c>
      <c r="S129" s="1">
        <v>826</v>
      </c>
    </row>
    <row r="130" spans="1:19" ht="12.75">
      <c r="A130" s="2">
        <v>2142</v>
      </c>
      <c r="B130" s="2" t="s">
        <v>147</v>
      </c>
      <c r="C130" s="2">
        <v>2007</v>
      </c>
      <c r="D130" s="1">
        <v>228</v>
      </c>
      <c r="E130" s="1">
        <v>1447264.4</v>
      </c>
      <c r="F130" s="1">
        <v>202280.98</v>
      </c>
      <c r="G130" s="1">
        <v>704699.44</v>
      </c>
      <c r="H130" s="1">
        <v>178950.28</v>
      </c>
      <c r="I130" s="1">
        <v>0</v>
      </c>
      <c r="J130" s="1">
        <v>101894.02</v>
      </c>
      <c r="K130" s="1">
        <v>2354245</v>
      </c>
      <c r="L130" s="1">
        <v>2533195</v>
      </c>
      <c r="M130" s="1">
        <v>2635089</v>
      </c>
      <c r="N130" s="1">
        <v>10326</v>
      </c>
      <c r="O130" s="1">
        <v>785</v>
      </c>
      <c r="P130" s="1">
        <v>0</v>
      </c>
      <c r="Q130" s="1">
        <v>11111</v>
      </c>
      <c r="R130" s="1">
        <v>11557</v>
      </c>
      <c r="S130" s="1">
        <v>447</v>
      </c>
    </row>
    <row r="131" spans="1:19" ht="12.75">
      <c r="A131" s="2">
        <v>2184</v>
      </c>
      <c r="B131" s="2" t="s">
        <v>149</v>
      </c>
      <c r="C131" s="2">
        <v>2007</v>
      </c>
      <c r="D131" s="1">
        <v>963</v>
      </c>
      <c r="E131" s="1">
        <v>5951437.43</v>
      </c>
      <c r="F131" s="1">
        <v>1207568.91</v>
      </c>
      <c r="G131" s="1">
        <v>3645653.52</v>
      </c>
      <c r="H131" s="1">
        <v>936626.5</v>
      </c>
      <c r="I131" s="1">
        <v>57085</v>
      </c>
      <c r="J131" s="1">
        <v>279953.01</v>
      </c>
      <c r="K131" s="1">
        <v>10804660</v>
      </c>
      <c r="L131" s="1">
        <v>11798371</v>
      </c>
      <c r="M131" s="1">
        <v>12078324</v>
      </c>
      <c r="N131" s="1">
        <v>11220</v>
      </c>
      <c r="O131" s="1">
        <v>973</v>
      </c>
      <c r="P131" s="1">
        <v>59</v>
      </c>
      <c r="Q131" s="1">
        <v>12252</v>
      </c>
      <c r="R131" s="1">
        <v>12542</v>
      </c>
      <c r="S131" s="1">
        <v>291</v>
      </c>
    </row>
    <row r="132" spans="1:19" ht="12.75">
      <c r="A132" s="2">
        <v>2198</v>
      </c>
      <c r="B132" s="2" t="s">
        <v>150</v>
      </c>
      <c r="C132" s="2">
        <v>2007</v>
      </c>
      <c r="D132" s="1">
        <v>772</v>
      </c>
      <c r="E132" s="1">
        <v>4754131.53</v>
      </c>
      <c r="F132" s="1">
        <v>598467.52</v>
      </c>
      <c r="G132" s="1">
        <v>1813371.19</v>
      </c>
      <c r="H132" s="1">
        <v>376575.99</v>
      </c>
      <c r="I132" s="1">
        <v>802208.76</v>
      </c>
      <c r="J132" s="1">
        <v>293011.76</v>
      </c>
      <c r="K132" s="1">
        <v>7165970</v>
      </c>
      <c r="L132" s="1">
        <v>8344755</v>
      </c>
      <c r="M132" s="1">
        <v>8637767</v>
      </c>
      <c r="N132" s="1">
        <v>9282</v>
      </c>
      <c r="O132" s="1">
        <v>488</v>
      </c>
      <c r="P132" s="1">
        <v>1039</v>
      </c>
      <c r="Q132" s="1">
        <v>10809</v>
      </c>
      <c r="R132" s="1">
        <v>11189</v>
      </c>
      <c r="S132" s="1">
        <v>380</v>
      </c>
    </row>
    <row r="133" spans="1:19" ht="12.75">
      <c r="A133" s="2">
        <v>2205</v>
      </c>
      <c r="B133" s="2" t="s">
        <v>151</v>
      </c>
      <c r="C133" s="2">
        <v>2007</v>
      </c>
      <c r="D133" s="1">
        <v>214</v>
      </c>
      <c r="E133" s="1">
        <v>1649746.46</v>
      </c>
      <c r="F133" s="1">
        <v>520240.44</v>
      </c>
      <c r="G133" s="1">
        <v>657780.59</v>
      </c>
      <c r="H133" s="1">
        <v>173412.1</v>
      </c>
      <c r="I133" s="1">
        <v>12705.3</v>
      </c>
      <c r="J133" s="1">
        <v>157019.81</v>
      </c>
      <c r="K133" s="1">
        <v>2827767</v>
      </c>
      <c r="L133" s="1">
        <v>3013885</v>
      </c>
      <c r="M133" s="1">
        <v>3170905</v>
      </c>
      <c r="N133" s="1">
        <v>13214</v>
      </c>
      <c r="O133" s="1">
        <v>810</v>
      </c>
      <c r="P133" s="1">
        <v>59</v>
      </c>
      <c r="Q133" s="1">
        <v>14084</v>
      </c>
      <c r="R133" s="1">
        <v>14817</v>
      </c>
      <c r="S133" s="1">
        <v>734</v>
      </c>
    </row>
    <row r="134" spans="1:19" ht="12.75">
      <c r="A134" s="2">
        <v>2212</v>
      </c>
      <c r="B134" s="2" t="s">
        <v>152</v>
      </c>
      <c r="C134" s="2">
        <v>2007</v>
      </c>
      <c r="D134" s="1">
        <v>188</v>
      </c>
      <c r="E134" s="1">
        <v>1422854.2</v>
      </c>
      <c r="F134" s="1">
        <v>191395.29</v>
      </c>
      <c r="G134" s="1">
        <v>655020.26</v>
      </c>
      <c r="H134" s="1">
        <v>124497.64</v>
      </c>
      <c r="I134" s="1">
        <v>0</v>
      </c>
      <c r="J134" s="1">
        <v>133200.55</v>
      </c>
      <c r="K134" s="1">
        <v>2269270</v>
      </c>
      <c r="L134" s="1">
        <v>2393767</v>
      </c>
      <c r="M134" s="1">
        <v>2526968</v>
      </c>
      <c r="N134" s="1">
        <v>12071</v>
      </c>
      <c r="O134" s="1">
        <v>662</v>
      </c>
      <c r="P134" s="1">
        <v>0</v>
      </c>
      <c r="Q134" s="1">
        <v>12733</v>
      </c>
      <c r="R134" s="1">
        <v>13441</v>
      </c>
      <c r="S134" s="1">
        <v>709</v>
      </c>
    </row>
    <row r="135" spans="1:19" ht="12.75">
      <c r="A135" s="2">
        <v>2217</v>
      </c>
      <c r="B135" s="2" t="s">
        <v>153</v>
      </c>
      <c r="C135" s="2">
        <v>2007</v>
      </c>
      <c r="D135" s="1">
        <v>2058</v>
      </c>
      <c r="E135" s="1">
        <v>12919302.239999998</v>
      </c>
      <c r="F135" s="1">
        <v>2081095.66</v>
      </c>
      <c r="G135" s="1">
        <v>5741885.739999999</v>
      </c>
      <c r="H135" s="1">
        <v>876396.33</v>
      </c>
      <c r="I135" s="1">
        <v>1563564.54</v>
      </c>
      <c r="J135" s="1">
        <v>700737.19</v>
      </c>
      <c r="K135" s="1">
        <v>20742284</v>
      </c>
      <c r="L135" s="1">
        <v>23182245</v>
      </c>
      <c r="M135" s="1">
        <v>23882982</v>
      </c>
      <c r="N135" s="1">
        <v>10079</v>
      </c>
      <c r="O135" s="1">
        <v>426</v>
      </c>
      <c r="P135" s="1">
        <v>760</v>
      </c>
      <c r="Q135" s="1">
        <v>11264</v>
      </c>
      <c r="R135" s="1">
        <v>11605</v>
      </c>
      <c r="S135" s="1">
        <v>340</v>
      </c>
    </row>
    <row r="136" spans="1:19" ht="12.75">
      <c r="A136" s="2">
        <v>2226</v>
      </c>
      <c r="B136" s="2" t="s">
        <v>154</v>
      </c>
      <c r="C136" s="2">
        <v>2007</v>
      </c>
      <c r="D136" s="1">
        <v>292</v>
      </c>
      <c r="E136" s="1">
        <v>1823258.69</v>
      </c>
      <c r="F136" s="1">
        <v>309144.49</v>
      </c>
      <c r="G136" s="1">
        <v>907988.29</v>
      </c>
      <c r="H136" s="1">
        <v>225185.05</v>
      </c>
      <c r="I136" s="1">
        <v>182004.26</v>
      </c>
      <c r="J136" s="1">
        <v>158661.29</v>
      </c>
      <c r="K136" s="1">
        <v>3040391</v>
      </c>
      <c r="L136" s="1">
        <v>3447581</v>
      </c>
      <c r="M136" s="1">
        <v>3606242</v>
      </c>
      <c r="N136" s="1">
        <v>10412</v>
      </c>
      <c r="O136" s="1">
        <v>771</v>
      </c>
      <c r="P136" s="1">
        <v>623</v>
      </c>
      <c r="Q136" s="1">
        <v>11807</v>
      </c>
      <c r="R136" s="1">
        <v>12350</v>
      </c>
      <c r="S136" s="1">
        <v>543</v>
      </c>
    </row>
    <row r="137" spans="1:19" ht="12.75">
      <c r="A137" s="2">
        <v>2233</v>
      </c>
      <c r="B137" s="2" t="s">
        <v>155</v>
      </c>
      <c r="C137" s="2">
        <v>2007</v>
      </c>
      <c r="D137" s="1">
        <v>1011</v>
      </c>
      <c r="E137" s="1">
        <v>5573602.010000001</v>
      </c>
      <c r="F137" s="1">
        <v>764576.89</v>
      </c>
      <c r="G137" s="1">
        <v>2350346.61</v>
      </c>
      <c r="H137" s="1">
        <v>646039.47</v>
      </c>
      <c r="I137" s="1">
        <v>1298663.67</v>
      </c>
      <c r="J137" s="1">
        <v>390270.59</v>
      </c>
      <c r="K137" s="1">
        <v>8688526</v>
      </c>
      <c r="L137" s="1">
        <v>10633229</v>
      </c>
      <c r="M137" s="1">
        <v>11023499</v>
      </c>
      <c r="N137" s="1">
        <v>8594</v>
      </c>
      <c r="O137" s="1">
        <v>639</v>
      </c>
      <c r="P137" s="1">
        <v>1285</v>
      </c>
      <c r="Q137" s="1">
        <v>10518</v>
      </c>
      <c r="R137" s="1">
        <v>10904</v>
      </c>
      <c r="S137" s="1">
        <v>386</v>
      </c>
    </row>
    <row r="138" spans="1:19" ht="12.75">
      <c r="A138" s="2">
        <v>2289</v>
      </c>
      <c r="B138" s="2" t="s">
        <v>157</v>
      </c>
      <c r="C138" s="2">
        <v>2007</v>
      </c>
      <c r="D138" s="1">
        <v>19863</v>
      </c>
      <c r="E138" s="1">
        <v>133080716.84</v>
      </c>
      <c r="F138" s="1">
        <v>24743017.57</v>
      </c>
      <c r="G138" s="1">
        <v>44543939.99</v>
      </c>
      <c r="H138" s="1">
        <v>6080097.970000001</v>
      </c>
      <c r="I138" s="1">
        <v>16706041.96</v>
      </c>
      <c r="J138" s="1">
        <v>7488149.79</v>
      </c>
      <c r="K138" s="1">
        <v>202367674</v>
      </c>
      <c r="L138" s="1">
        <v>225153814</v>
      </c>
      <c r="M138" s="1">
        <v>232641964</v>
      </c>
      <c r="N138" s="1">
        <v>10188</v>
      </c>
      <c r="O138" s="1">
        <v>306</v>
      </c>
      <c r="P138" s="1">
        <v>841</v>
      </c>
      <c r="Q138" s="1">
        <v>11335</v>
      </c>
      <c r="R138" s="1">
        <v>11712</v>
      </c>
      <c r="S138" s="1">
        <v>377</v>
      </c>
    </row>
    <row r="139" spans="1:19" ht="12.75">
      <c r="A139" s="2">
        <v>2310</v>
      </c>
      <c r="B139" s="2" t="s">
        <v>160</v>
      </c>
      <c r="C139" s="2">
        <v>2007</v>
      </c>
      <c r="D139" s="1">
        <v>352</v>
      </c>
      <c r="E139" s="1">
        <v>2836113.79</v>
      </c>
      <c r="F139" s="1">
        <v>628955.87</v>
      </c>
      <c r="G139" s="1">
        <v>1223090.81</v>
      </c>
      <c r="H139" s="1">
        <v>206538.65</v>
      </c>
      <c r="I139" s="1">
        <v>258840.66</v>
      </c>
      <c r="J139" s="1">
        <v>138485.16</v>
      </c>
      <c r="K139" s="1">
        <v>4688160</v>
      </c>
      <c r="L139" s="1">
        <v>5153540</v>
      </c>
      <c r="M139" s="1">
        <v>5292025</v>
      </c>
      <c r="N139" s="1">
        <v>13319</v>
      </c>
      <c r="O139" s="1">
        <v>587</v>
      </c>
      <c r="P139" s="1">
        <v>735</v>
      </c>
      <c r="Q139" s="1">
        <v>14641</v>
      </c>
      <c r="R139" s="1">
        <v>15034</v>
      </c>
      <c r="S139" s="1">
        <v>393</v>
      </c>
    </row>
    <row r="140" spans="1:19" ht="12.75">
      <c r="A140" s="2">
        <v>2296</v>
      </c>
      <c r="B140" s="2" t="s">
        <v>158</v>
      </c>
      <c r="C140" s="2">
        <v>2007</v>
      </c>
      <c r="D140" s="1">
        <v>2095</v>
      </c>
      <c r="E140" s="1">
        <v>12691710.77</v>
      </c>
      <c r="F140" s="1">
        <v>2416806.48</v>
      </c>
      <c r="G140" s="1">
        <v>6970443.14</v>
      </c>
      <c r="H140" s="1">
        <v>324700.54</v>
      </c>
      <c r="I140" s="1">
        <v>616242.09</v>
      </c>
      <c r="J140" s="1">
        <v>2192226.03</v>
      </c>
      <c r="K140" s="1">
        <v>22078960</v>
      </c>
      <c r="L140" s="1">
        <v>23019903</v>
      </c>
      <c r="M140" s="1">
        <v>25212129</v>
      </c>
      <c r="N140" s="1">
        <v>10539</v>
      </c>
      <c r="O140" s="1">
        <v>155</v>
      </c>
      <c r="P140" s="1">
        <v>294</v>
      </c>
      <c r="Q140" s="1">
        <v>10988</v>
      </c>
      <c r="R140" s="1">
        <v>12034</v>
      </c>
      <c r="S140" s="1">
        <v>1046</v>
      </c>
    </row>
    <row r="141" spans="1:19" ht="12.75">
      <c r="A141" s="2">
        <v>2303</v>
      </c>
      <c r="B141" s="2" t="s">
        <v>159</v>
      </c>
      <c r="C141" s="2">
        <v>2007</v>
      </c>
      <c r="D141" s="1">
        <v>3003</v>
      </c>
      <c r="E141" s="1">
        <v>17260642.28</v>
      </c>
      <c r="F141" s="1">
        <v>2463333.38</v>
      </c>
      <c r="G141" s="1">
        <v>8245177.69</v>
      </c>
      <c r="H141" s="1">
        <v>939821.44</v>
      </c>
      <c r="I141" s="1">
        <v>1617351.23</v>
      </c>
      <c r="J141" s="1">
        <v>1211654.74</v>
      </c>
      <c r="K141" s="1">
        <v>27969153</v>
      </c>
      <c r="L141" s="1">
        <v>30526326</v>
      </c>
      <c r="M141" s="1">
        <v>31737981</v>
      </c>
      <c r="N141" s="1">
        <v>9314</v>
      </c>
      <c r="O141" s="1">
        <v>313</v>
      </c>
      <c r="P141" s="1">
        <v>539</v>
      </c>
      <c r="Q141" s="1">
        <v>10165</v>
      </c>
      <c r="R141" s="1">
        <v>10569</v>
      </c>
      <c r="S141" s="1">
        <v>403</v>
      </c>
    </row>
    <row r="142" spans="1:19" ht="12.75">
      <c r="A142" s="2">
        <v>2394</v>
      </c>
      <c r="B142" s="2" t="s">
        <v>161</v>
      </c>
      <c r="C142" s="2">
        <v>2007</v>
      </c>
      <c r="D142" s="1">
        <v>461</v>
      </c>
      <c r="E142" s="1">
        <v>3181952.55</v>
      </c>
      <c r="F142" s="1">
        <v>333688.31</v>
      </c>
      <c r="G142" s="1">
        <v>1299179.05</v>
      </c>
      <c r="H142" s="1">
        <v>339104.74</v>
      </c>
      <c r="I142" s="1">
        <v>567000</v>
      </c>
      <c r="J142" s="1">
        <v>270530.81</v>
      </c>
      <c r="K142" s="1">
        <v>4814820</v>
      </c>
      <c r="L142" s="1">
        <v>5720925</v>
      </c>
      <c r="M142" s="1">
        <v>5991455</v>
      </c>
      <c r="N142" s="1">
        <v>10444</v>
      </c>
      <c r="O142" s="1">
        <v>736</v>
      </c>
      <c r="P142" s="1">
        <v>1230</v>
      </c>
      <c r="Q142" s="1">
        <v>12410</v>
      </c>
      <c r="R142" s="1">
        <v>12997</v>
      </c>
      <c r="S142" s="1">
        <v>587</v>
      </c>
    </row>
    <row r="143" spans="1:19" ht="12.75">
      <c r="A143" s="2">
        <v>2420</v>
      </c>
      <c r="B143" s="2" t="s">
        <v>162</v>
      </c>
      <c r="C143" s="2">
        <v>2007</v>
      </c>
      <c r="D143" s="1">
        <v>4308</v>
      </c>
      <c r="E143" s="1">
        <v>22539711.18</v>
      </c>
      <c r="F143" s="1">
        <v>3482324.16</v>
      </c>
      <c r="G143" s="1">
        <v>13551028.950000001</v>
      </c>
      <c r="H143" s="1">
        <v>2066066.89</v>
      </c>
      <c r="I143" s="1">
        <v>4130271.38</v>
      </c>
      <c r="J143" s="1">
        <v>999610.3</v>
      </c>
      <c r="K143" s="1">
        <v>39573064</v>
      </c>
      <c r="L143" s="1">
        <v>45769403</v>
      </c>
      <c r="M143" s="1">
        <v>46769013</v>
      </c>
      <c r="N143" s="1">
        <v>9186</v>
      </c>
      <c r="O143" s="1">
        <v>480</v>
      </c>
      <c r="P143" s="1">
        <v>959</v>
      </c>
      <c r="Q143" s="1">
        <v>10624</v>
      </c>
      <c r="R143" s="1">
        <v>10856</v>
      </c>
      <c r="S143" s="1">
        <v>232</v>
      </c>
    </row>
    <row r="144" spans="1:19" ht="12.75">
      <c r="A144" s="2">
        <v>2443</v>
      </c>
      <c r="B144" s="2" t="s">
        <v>165</v>
      </c>
      <c r="C144" s="2">
        <v>2007</v>
      </c>
      <c r="D144" s="1">
        <v>1727</v>
      </c>
      <c r="E144" s="1">
        <v>11791781.91</v>
      </c>
      <c r="F144" s="1">
        <v>1863113.66</v>
      </c>
      <c r="G144" s="1">
        <v>4817081.5</v>
      </c>
      <c r="H144" s="1">
        <v>523727.31</v>
      </c>
      <c r="I144" s="1">
        <v>1201728</v>
      </c>
      <c r="J144" s="1">
        <v>663176.62</v>
      </c>
      <c r="K144" s="1">
        <v>18471977</v>
      </c>
      <c r="L144" s="1">
        <v>20197432</v>
      </c>
      <c r="M144" s="1">
        <v>20860609</v>
      </c>
      <c r="N144" s="1">
        <v>10696</v>
      </c>
      <c r="O144" s="1">
        <v>303</v>
      </c>
      <c r="P144" s="1">
        <v>696</v>
      </c>
      <c r="Q144" s="1">
        <v>11695</v>
      </c>
      <c r="R144" s="1">
        <v>12079</v>
      </c>
      <c r="S144" s="1">
        <v>384</v>
      </c>
    </row>
    <row r="145" spans="1:19" ht="12.75">
      <c r="A145" s="2">
        <v>2436</v>
      </c>
      <c r="B145" s="2" t="s">
        <v>164</v>
      </c>
      <c r="C145" s="2">
        <v>2007</v>
      </c>
      <c r="D145" s="1">
        <v>1698</v>
      </c>
      <c r="E145" s="1">
        <v>11587694.45</v>
      </c>
      <c r="F145" s="1">
        <v>1915245.14</v>
      </c>
      <c r="G145" s="1">
        <v>4899769</v>
      </c>
      <c r="H145" s="1">
        <v>545380.49</v>
      </c>
      <c r="I145" s="1">
        <v>2057180.6</v>
      </c>
      <c r="J145" s="1">
        <v>747995.34</v>
      </c>
      <c r="K145" s="1">
        <v>18402709</v>
      </c>
      <c r="L145" s="1">
        <v>21005270</v>
      </c>
      <c r="M145" s="1">
        <v>21753265</v>
      </c>
      <c r="N145" s="1">
        <v>10838</v>
      </c>
      <c r="O145" s="1">
        <v>321</v>
      </c>
      <c r="P145" s="1">
        <v>1212</v>
      </c>
      <c r="Q145" s="1">
        <v>12371</v>
      </c>
      <c r="R145" s="1">
        <v>12811</v>
      </c>
      <c r="S145" s="1">
        <v>441</v>
      </c>
    </row>
    <row r="146" spans="1:19" ht="12.75">
      <c r="A146" s="2">
        <v>2460</v>
      </c>
      <c r="B146" s="2" t="s">
        <v>167</v>
      </c>
      <c r="C146" s="2">
        <v>2007</v>
      </c>
      <c r="D146" s="1">
        <v>1458</v>
      </c>
      <c r="E146" s="1">
        <v>8960762.9</v>
      </c>
      <c r="F146" s="1">
        <v>1336726.12</v>
      </c>
      <c r="G146" s="1">
        <v>4045726.81</v>
      </c>
      <c r="H146" s="1">
        <v>420209.23</v>
      </c>
      <c r="I146" s="1">
        <v>2082551.8</v>
      </c>
      <c r="J146" s="1">
        <v>530619.24</v>
      </c>
      <c r="K146" s="1">
        <v>14343216</v>
      </c>
      <c r="L146" s="1">
        <v>16845977</v>
      </c>
      <c r="M146" s="1">
        <v>17376596</v>
      </c>
      <c r="N146" s="1">
        <v>9838</v>
      </c>
      <c r="O146" s="1">
        <v>288</v>
      </c>
      <c r="P146" s="1">
        <v>1428</v>
      </c>
      <c r="Q146" s="1">
        <v>11554</v>
      </c>
      <c r="R146" s="1">
        <v>11918</v>
      </c>
      <c r="S146" s="1">
        <v>364</v>
      </c>
    </row>
    <row r="147" spans="1:19" ht="12.75">
      <c r="A147" s="2">
        <v>2478</v>
      </c>
      <c r="B147" s="2" t="s">
        <v>168</v>
      </c>
      <c r="C147" s="2">
        <v>2007</v>
      </c>
      <c r="D147" s="1">
        <v>1925</v>
      </c>
      <c r="E147" s="1">
        <v>11663157.62</v>
      </c>
      <c r="F147" s="1">
        <v>2144648.23</v>
      </c>
      <c r="G147" s="1">
        <v>5307410.01</v>
      </c>
      <c r="H147" s="1">
        <v>1362253.17</v>
      </c>
      <c r="I147" s="1">
        <v>1495878.56</v>
      </c>
      <c r="J147" s="1">
        <v>858037.31</v>
      </c>
      <c r="K147" s="1">
        <v>19115216</v>
      </c>
      <c r="L147" s="1">
        <v>21973348</v>
      </c>
      <c r="M147" s="1">
        <v>22831385</v>
      </c>
      <c r="N147" s="1">
        <v>9930</v>
      </c>
      <c r="O147" s="1">
        <v>708</v>
      </c>
      <c r="P147" s="1">
        <v>777</v>
      </c>
      <c r="Q147" s="1">
        <v>11415</v>
      </c>
      <c r="R147" s="1">
        <v>11860</v>
      </c>
      <c r="S147" s="1">
        <v>446</v>
      </c>
    </row>
    <row r="148" spans="1:19" ht="12.75">
      <c r="A148" s="2">
        <v>2523</v>
      </c>
      <c r="B148" s="2" t="s">
        <v>170</v>
      </c>
      <c r="C148" s="2">
        <v>2007</v>
      </c>
      <c r="D148" s="1">
        <v>80</v>
      </c>
      <c r="E148" s="1">
        <v>667079.56</v>
      </c>
      <c r="F148" s="1">
        <v>45698</v>
      </c>
      <c r="G148" s="1">
        <v>250988</v>
      </c>
      <c r="H148" s="1">
        <v>73242</v>
      </c>
      <c r="I148" s="1">
        <v>0</v>
      </c>
      <c r="J148" s="1">
        <v>60479</v>
      </c>
      <c r="K148" s="1">
        <v>963766</v>
      </c>
      <c r="L148" s="1">
        <v>1037008</v>
      </c>
      <c r="M148" s="1">
        <v>1097487</v>
      </c>
      <c r="N148" s="1">
        <v>12047</v>
      </c>
      <c r="O148" s="1">
        <v>916</v>
      </c>
      <c r="P148" s="1">
        <v>0</v>
      </c>
      <c r="Q148" s="1">
        <v>12963</v>
      </c>
      <c r="R148" s="1">
        <v>13719</v>
      </c>
      <c r="S148" s="1">
        <v>756</v>
      </c>
    </row>
    <row r="149" spans="1:19" ht="12.75">
      <c r="A149" s="2">
        <v>2527</v>
      </c>
      <c r="B149" s="2" t="s">
        <v>171</v>
      </c>
      <c r="C149" s="2">
        <v>2007</v>
      </c>
      <c r="D149" s="1">
        <v>282</v>
      </c>
      <c r="E149" s="1">
        <v>1902683.57</v>
      </c>
      <c r="F149" s="1">
        <v>208807.79</v>
      </c>
      <c r="G149" s="1">
        <v>872133.68</v>
      </c>
      <c r="H149" s="1">
        <v>150690</v>
      </c>
      <c r="I149" s="1">
        <v>670001.06</v>
      </c>
      <c r="J149" s="1">
        <v>173471.05</v>
      </c>
      <c r="K149" s="1">
        <v>2983625</v>
      </c>
      <c r="L149" s="1">
        <v>3804316</v>
      </c>
      <c r="M149" s="1">
        <v>3977787</v>
      </c>
      <c r="N149" s="1">
        <v>10580</v>
      </c>
      <c r="O149" s="1">
        <v>534</v>
      </c>
      <c r="P149" s="1">
        <v>2376</v>
      </c>
      <c r="Q149" s="1">
        <v>13490</v>
      </c>
      <c r="R149" s="1">
        <v>14106</v>
      </c>
      <c r="S149" s="1">
        <v>615</v>
      </c>
    </row>
    <row r="150" spans="1:19" ht="12.75">
      <c r="A150" s="2">
        <v>2534</v>
      </c>
      <c r="B150" s="2" t="s">
        <v>172</v>
      </c>
      <c r="C150" s="2">
        <v>2007</v>
      </c>
      <c r="D150" s="1">
        <v>510</v>
      </c>
      <c r="E150" s="1">
        <v>2744498.4</v>
      </c>
      <c r="F150" s="1">
        <v>416495.58</v>
      </c>
      <c r="G150" s="1">
        <v>1179812.77</v>
      </c>
      <c r="H150" s="1">
        <v>132127.04</v>
      </c>
      <c r="I150" s="1">
        <v>258937.5</v>
      </c>
      <c r="J150" s="1">
        <v>244154.98</v>
      </c>
      <c r="K150" s="1">
        <v>4340807</v>
      </c>
      <c r="L150" s="1">
        <v>4731871</v>
      </c>
      <c r="M150" s="1">
        <v>4976026</v>
      </c>
      <c r="N150" s="1">
        <v>8511</v>
      </c>
      <c r="O150" s="1">
        <v>259</v>
      </c>
      <c r="P150" s="1">
        <v>508</v>
      </c>
      <c r="Q150" s="1">
        <v>9278</v>
      </c>
      <c r="R150" s="1">
        <v>9757</v>
      </c>
      <c r="S150" s="1">
        <v>479</v>
      </c>
    </row>
    <row r="151" spans="1:19" ht="12.75">
      <c r="A151" s="2">
        <v>2541</v>
      </c>
      <c r="B151" s="2" t="s">
        <v>173</v>
      </c>
      <c r="C151" s="2">
        <v>2007</v>
      </c>
      <c r="D151" s="1">
        <v>598</v>
      </c>
      <c r="E151" s="1">
        <v>3570970.03</v>
      </c>
      <c r="F151" s="1">
        <v>443062.66</v>
      </c>
      <c r="G151" s="1">
        <v>1750289.62</v>
      </c>
      <c r="H151" s="1">
        <v>393895.73</v>
      </c>
      <c r="I151" s="1">
        <v>437153.55</v>
      </c>
      <c r="J151" s="1">
        <v>239486.89</v>
      </c>
      <c r="K151" s="1">
        <v>5764322</v>
      </c>
      <c r="L151" s="1">
        <v>6595372</v>
      </c>
      <c r="M151" s="1">
        <v>6834858</v>
      </c>
      <c r="N151" s="1">
        <v>9639</v>
      </c>
      <c r="O151" s="1">
        <v>659</v>
      </c>
      <c r="P151" s="1">
        <v>731</v>
      </c>
      <c r="Q151" s="1">
        <v>11029</v>
      </c>
      <c r="R151" s="1">
        <v>11430</v>
      </c>
      <c r="S151" s="1">
        <v>400</v>
      </c>
    </row>
    <row r="152" spans="1:19" ht="12.75">
      <c r="A152" s="2">
        <v>2562</v>
      </c>
      <c r="B152" s="2" t="s">
        <v>174</v>
      </c>
      <c r="C152" s="2">
        <v>2007</v>
      </c>
      <c r="D152" s="1">
        <v>3476</v>
      </c>
      <c r="E152" s="1">
        <v>21920083.84</v>
      </c>
      <c r="F152" s="1">
        <v>4559375.48</v>
      </c>
      <c r="G152" s="1">
        <v>6175360.160000001</v>
      </c>
      <c r="H152" s="1">
        <v>1406405.86</v>
      </c>
      <c r="I152" s="1">
        <v>3368993.38</v>
      </c>
      <c r="J152" s="1">
        <v>1697633.96</v>
      </c>
      <c r="K152" s="1">
        <v>32654819</v>
      </c>
      <c r="L152" s="1">
        <v>37430219</v>
      </c>
      <c r="M152" s="1">
        <v>39127853</v>
      </c>
      <c r="N152" s="1">
        <v>9394</v>
      </c>
      <c r="O152" s="1">
        <v>405</v>
      </c>
      <c r="P152" s="1">
        <v>969</v>
      </c>
      <c r="Q152" s="1">
        <v>10768</v>
      </c>
      <c r="R152" s="1">
        <v>11257</v>
      </c>
      <c r="S152" s="1">
        <v>488</v>
      </c>
    </row>
    <row r="153" spans="1:19" ht="12.75">
      <c r="A153" s="2">
        <v>2576</v>
      </c>
      <c r="B153" s="2" t="s">
        <v>175</v>
      </c>
      <c r="C153" s="2">
        <v>2007</v>
      </c>
      <c r="D153" s="1">
        <v>1007</v>
      </c>
      <c r="E153" s="1">
        <v>6564456.2299999995</v>
      </c>
      <c r="F153" s="1">
        <v>734238.14</v>
      </c>
      <c r="G153" s="1">
        <v>1888130.46</v>
      </c>
      <c r="H153" s="1">
        <v>384677.29</v>
      </c>
      <c r="I153" s="1">
        <v>900374.53</v>
      </c>
      <c r="J153" s="1">
        <v>346475.07</v>
      </c>
      <c r="K153" s="1">
        <v>9186825</v>
      </c>
      <c r="L153" s="1">
        <v>10471877</v>
      </c>
      <c r="M153" s="1">
        <v>10818352</v>
      </c>
      <c r="N153" s="1">
        <v>9123</v>
      </c>
      <c r="O153" s="1">
        <v>382</v>
      </c>
      <c r="P153" s="1">
        <v>894</v>
      </c>
      <c r="Q153" s="1">
        <v>10399</v>
      </c>
      <c r="R153" s="1">
        <v>10743</v>
      </c>
      <c r="S153" s="1">
        <v>344</v>
      </c>
    </row>
    <row r="154" spans="1:19" ht="12.75">
      <c r="A154" s="2">
        <v>2583</v>
      </c>
      <c r="B154" s="2" t="s">
        <v>176</v>
      </c>
      <c r="C154" s="2">
        <v>2007</v>
      </c>
      <c r="D154" s="1">
        <v>3301</v>
      </c>
      <c r="E154" s="1">
        <v>18291558.73</v>
      </c>
      <c r="F154" s="1">
        <v>2438283.69</v>
      </c>
      <c r="G154" s="1">
        <v>5881392.569999999</v>
      </c>
      <c r="H154" s="1">
        <v>2008577.02</v>
      </c>
      <c r="I154" s="1">
        <v>3542787.39</v>
      </c>
      <c r="J154" s="1">
        <v>1199397.24</v>
      </c>
      <c r="K154" s="1">
        <v>26611235</v>
      </c>
      <c r="L154" s="1">
        <v>32162599</v>
      </c>
      <c r="M154" s="1">
        <v>33361997</v>
      </c>
      <c r="N154" s="1">
        <v>8062</v>
      </c>
      <c r="O154" s="1">
        <v>608</v>
      </c>
      <c r="P154" s="1">
        <v>1073</v>
      </c>
      <c r="Q154" s="1">
        <v>9743</v>
      </c>
      <c r="R154" s="1">
        <v>10107</v>
      </c>
      <c r="S154" s="1">
        <v>363</v>
      </c>
    </row>
    <row r="155" spans="1:19" ht="12.75">
      <c r="A155" s="2">
        <v>2605</v>
      </c>
      <c r="B155" s="2" t="s">
        <v>178</v>
      </c>
      <c r="C155" s="2">
        <v>2007</v>
      </c>
      <c r="D155" s="1">
        <v>963</v>
      </c>
      <c r="E155" s="1">
        <v>5656835.63</v>
      </c>
      <c r="F155" s="1">
        <v>690761.31</v>
      </c>
      <c r="G155" s="1">
        <v>2479389.66</v>
      </c>
      <c r="H155" s="1">
        <v>557316.98</v>
      </c>
      <c r="I155" s="1">
        <v>1064223.5</v>
      </c>
      <c r="J155" s="1">
        <v>319582.58</v>
      </c>
      <c r="K155" s="1">
        <v>8826987</v>
      </c>
      <c r="L155" s="1">
        <v>10448527</v>
      </c>
      <c r="M155" s="1">
        <v>10768110</v>
      </c>
      <c r="N155" s="1">
        <v>9166</v>
      </c>
      <c r="O155" s="1">
        <v>579</v>
      </c>
      <c r="P155" s="1">
        <v>1105</v>
      </c>
      <c r="Q155" s="1">
        <v>10850</v>
      </c>
      <c r="R155" s="1">
        <v>11182</v>
      </c>
      <c r="S155" s="1">
        <v>332</v>
      </c>
    </row>
    <row r="156" spans="1:19" ht="12.75">
      <c r="A156" s="2">
        <v>2604</v>
      </c>
      <c r="B156" s="2" t="s">
        <v>177</v>
      </c>
      <c r="C156" s="2">
        <v>2007</v>
      </c>
      <c r="D156" s="1">
        <v>5230</v>
      </c>
      <c r="E156" s="1">
        <v>27984747.95</v>
      </c>
      <c r="F156" s="1">
        <v>5079280.84</v>
      </c>
      <c r="G156" s="1">
        <v>9635234.03</v>
      </c>
      <c r="H156" s="1">
        <v>1700559.47</v>
      </c>
      <c r="I156" s="1">
        <v>5276871.51</v>
      </c>
      <c r="J156" s="1">
        <v>1947256.53</v>
      </c>
      <c r="K156" s="1">
        <v>42699263</v>
      </c>
      <c r="L156" s="1">
        <v>49676694</v>
      </c>
      <c r="M156" s="1">
        <v>51623950</v>
      </c>
      <c r="N156" s="1">
        <v>8164</v>
      </c>
      <c r="O156" s="1">
        <v>325</v>
      </c>
      <c r="P156" s="1">
        <v>1009</v>
      </c>
      <c r="Q156" s="1">
        <v>9498</v>
      </c>
      <c r="R156" s="1">
        <v>9871</v>
      </c>
      <c r="S156" s="1">
        <v>372</v>
      </c>
    </row>
    <row r="157" spans="1:19" ht="12.75">
      <c r="A157" s="2">
        <v>2611</v>
      </c>
      <c r="B157" s="2" t="s">
        <v>179</v>
      </c>
      <c r="C157" s="2">
        <v>2007</v>
      </c>
      <c r="D157" s="1">
        <v>5345</v>
      </c>
      <c r="E157" s="1">
        <v>28732468.78</v>
      </c>
      <c r="F157" s="1">
        <v>4306824.25</v>
      </c>
      <c r="G157" s="1">
        <v>10280469.760000002</v>
      </c>
      <c r="H157" s="1">
        <v>1871185.85</v>
      </c>
      <c r="I157" s="1">
        <v>5302476.23</v>
      </c>
      <c r="J157" s="1">
        <v>2947321.37</v>
      </c>
      <c r="K157" s="1">
        <v>43319763</v>
      </c>
      <c r="L157" s="1">
        <v>50493425</v>
      </c>
      <c r="M157" s="1">
        <v>53440746</v>
      </c>
      <c r="N157" s="1">
        <v>8105</v>
      </c>
      <c r="O157" s="1">
        <v>350</v>
      </c>
      <c r="P157" s="1">
        <v>992</v>
      </c>
      <c r="Q157" s="1">
        <v>9447</v>
      </c>
      <c r="R157" s="1">
        <v>9998</v>
      </c>
      <c r="S157" s="1">
        <v>551</v>
      </c>
    </row>
    <row r="158" spans="1:19" ht="12.75">
      <c r="A158" s="2">
        <v>2618</v>
      </c>
      <c r="B158" s="2" t="s">
        <v>180</v>
      </c>
      <c r="C158" s="2">
        <v>2007</v>
      </c>
      <c r="D158" s="1">
        <v>670</v>
      </c>
      <c r="E158" s="1">
        <v>3516943.61</v>
      </c>
      <c r="F158" s="1">
        <v>475158.6</v>
      </c>
      <c r="G158" s="1">
        <v>1927886.15</v>
      </c>
      <c r="H158" s="1">
        <v>782264.45</v>
      </c>
      <c r="I158" s="1">
        <v>683031.5</v>
      </c>
      <c r="J158" s="1">
        <v>315121.23</v>
      </c>
      <c r="K158" s="1">
        <v>5919988</v>
      </c>
      <c r="L158" s="1">
        <v>7385284</v>
      </c>
      <c r="M158" s="1">
        <v>7700406</v>
      </c>
      <c r="N158" s="1">
        <v>8836</v>
      </c>
      <c r="O158" s="1">
        <v>1168</v>
      </c>
      <c r="P158" s="1">
        <v>1019</v>
      </c>
      <c r="Q158" s="1">
        <v>11023</v>
      </c>
      <c r="R158" s="1">
        <v>11493</v>
      </c>
      <c r="S158" s="1">
        <v>470</v>
      </c>
    </row>
    <row r="159" spans="1:19" ht="12.75">
      <c r="A159" s="2">
        <v>2625</v>
      </c>
      <c r="B159" s="2" t="s">
        <v>181</v>
      </c>
      <c r="C159" s="2">
        <v>2007</v>
      </c>
      <c r="D159" s="1">
        <v>414</v>
      </c>
      <c r="E159" s="1">
        <v>3090194.59</v>
      </c>
      <c r="F159" s="1">
        <v>302890.02</v>
      </c>
      <c r="G159" s="1">
        <v>1134074.46</v>
      </c>
      <c r="H159" s="1">
        <v>163220.77</v>
      </c>
      <c r="I159" s="1">
        <v>77298.85</v>
      </c>
      <c r="J159" s="1">
        <v>364463.12</v>
      </c>
      <c r="K159" s="1">
        <v>4527159</v>
      </c>
      <c r="L159" s="1">
        <v>4767679</v>
      </c>
      <c r="M159" s="1">
        <v>5132142</v>
      </c>
      <c r="N159" s="1">
        <v>10935</v>
      </c>
      <c r="O159" s="1">
        <v>394</v>
      </c>
      <c r="P159" s="1">
        <v>187</v>
      </c>
      <c r="Q159" s="1">
        <v>11516</v>
      </c>
      <c r="R159" s="1">
        <v>12396</v>
      </c>
      <c r="S159" s="1">
        <v>880</v>
      </c>
    </row>
    <row r="160" spans="1:19" ht="12.75">
      <c r="A160" s="2">
        <v>2632</v>
      </c>
      <c r="B160" s="2" t="s">
        <v>182</v>
      </c>
      <c r="C160" s="2">
        <v>2007</v>
      </c>
      <c r="D160" s="1">
        <v>348</v>
      </c>
      <c r="E160" s="1">
        <v>2118574.41</v>
      </c>
      <c r="F160" s="1">
        <v>321465.72</v>
      </c>
      <c r="G160" s="1">
        <v>815572.47</v>
      </c>
      <c r="H160" s="1">
        <v>297809.26</v>
      </c>
      <c r="I160" s="1">
        <v>716220</v>
      </c>
      <c r="J160" s="1">
        <v>142674.62</v>
      </c>
      <c r="K160" s="1">
        <v>3255613</v>
      </c>
      <c r="L160" s="1">
        <v>4269642</v>
      </c>
      <c r="M160" s="1">
        <v>4412316</v>
      </c>
      <c r="N160" s="1">
        <v>9355</v>
      </c>
      <c r="O160" s="1">
        <v>856</v>
      </c>
      <c r="P160" s="1">
        <v>2058</v>
      </c>
      <c r="Q160" s="1">
        <v>12269</v>
      </c>
      <c r="R160" s="1">
        <v>12679</v>
      </c>
      <c r="S160" s="1">
        <v>410</v>
      </c>
    </row>
    <row r="161" spans="1:19" ht="12.75">
      <c r="A161" s="2">
        <v>2639</v>
      </c>
      <c r="B161" s="2" t="s">
        <v>183</v>
      </c>
      <c r="C161" s="2">
        <v>2007</v>
      </c>
      <c r="D161" s="1">
        <v>789</v>
      </c>
      <c r="E161" s="1">
        <v>4248777.71</v>
      </c>
      <c r="F161" s="1">
        <v>552224.92</v>
      </c>
      <c r="G161" s="1">
        <v>2180597.66</v>
      </c>
      <c r="H161" s="1">
        <v>329421.8</v>
      </c>
      <c r="I161" s="1">
        <v>778384.77</v>
      </c>
      <c r="J161" s="1">
        <v>340860.78</v>
      </c>
      <c r="K161" s="1">
        <v>6981600</v>
      </c>
      <c r="L161" s="1">
        <v>8089407</v>
      </c>
      <c r="M161" s="1">
        <v>8430268</v>
      </c>
      <c r="N161" s="1">
        <v>8849</v>
      </c>
      <c r="O161" s="1">
        <v>418</v>
      </c>
      <c r="P161" s="1">
        <v>987</v>
      </c>
      <c r="Q161" s="1">
        <v>10253</v>
      </c>
      <c r="R161" s="1">
        <v>10685</v>
      </c>
      <c r="S161" s="1">
        <v>432</v>
      </c>
    </row>
    <row r="162" spans="1:19" ht="12.75">
      <c r="A162" s="2">
        <v>2646</v>
      </c>
      <c r="B162" s="2" t="s">
        <v>184</v>
      </c>
      <c r="C162" s="2">
        <v>2007</v>
      </c>
      <c r="D162" s="1">
        <v>813</v>
      </c>
      <c r="E162" s="1">
        <v>5671477</v>
      </c>
      <c r="F162" s="1">
        <v>789675</v>
      </c>
      <c r="G162" s="1">
        <v>1782368</v>
      </c>
      <c r="H162" s="1">
        <v>467222</v>
      </c>
      <c r="I162" s="1">
        <v>1099908</v>
      </c>
      <c r="J162" s="1">
        <v>412509</v>
      </c>
      <c r="K162" s="1">
        <v>8243520</v>
      </c>
      <c r="L162" s="1">
        <v>9810650</v>
      </c>
      <c r="M162" s="1">
        <v>10223159</v>
      </c>
      <c r="N162" s="1">
        <v>10140</v>
      </c>
      <c r="O162" s="1">
        <v>575</v>
      </c>
      <c r="P162" s="1">
        <v>1353</v>
      </c>
      <c r="Q162" s="1">
        <v>12067</v>
      </c>
      <c r="R162" s="1">
        <v>12575</v>
      </c>
      <c r="S162" s="1">
        <v>507</v>
      </c>
    </row>
    <row r="163" spans="1:19" ht="12.75">
      <c r="A163" s="2">
        <v>2660</v>
      </c>
      <c r="B163" s="2" t="s">
        <v>185</v>
      </c>
      <c r="C163" s="2">
        <v>2007</v>
      </c>
      <c r="D163" s="1">
        <v>352</v>
      </c>
      <c r="E163" s="1">
        <v>2312673.5</v>
      </c>
      <c r="F163" s="1">
        <v>366127.47</v>
      </c>
      <c r="G163" s="1">
        <v>1059558.15</v>
      </c>
      <c r="H163" s="1">
        <v>187873.34</v>
      </c>
      <c r="I163" s="1">
        <v>234847.11</v>
      </c>
      <c r="J163" s="1">
        <v>150147.82</v>
      </c>
      <c r="K163" s="1">
        <v>3738359</v>
      </c>
      <c r="L163" s="1">
        <v>4161080</v>
      </c>
      <c r="M163" s="1">
        <v>4311227</v>
      </c>
      <c r="N163" s="1">
        <v>10620</v>
      </c>
      <c r="O163" s="1">
        <v>534</v>
      </c>
      <c r="P163" s="1">
        <v>667</v>
      </c>
      <c r="Q163" s="1">
        <v>11821</v>
      </c>
      <c r="R163" s="1">
        <v>12248</v>
      </c>
      <c r="S163" s="1">
        <v>427</v>
      </c>
    </row>
    <row r="164" spans="1:19" ht="12.75">
      <c r="A164" s="2">
        <v>2695</v>
      </c>
      <c r="B164" s="2" t="s">
        <v>186</v>
      </c>
      <c r="C164" s="2">
        <v>2007</v>
      </c>
      <c r="D164" s="1">
        <v>10530</v>
      </c>
      <c r="E164" s="1">
        <v>64493381.92</v>
      </c>
      <c r="F164" s="1">
        <v>11056803.870000001</v>
      </c>
      <c r="G164" s="1">
        <v>22743880.830000002</v>
      </c>
      <c r="H164" s="1">
        <v>1764510.84</v>
      </c>
      <c r="I164" s="1">
        <v>4605003.3</v>
      </c>
      <c r="J164" s="1">
        <v>3740663.53</v>
      </c>
      <c r="K164" s="1">
        <v>98294067</v>
      </c>
      <c r="L164" s="1">
        <v>104663581</v>
      </c>
      <c r="M164" s="1">
        <v>108404244</v>
      </c>
      <c r="N164" s="1">
        <v>9335</v>
      </c>
      <c r="O164" s="1">
        <v>168</v>
      </c>
      <c r="P164" s="1">
        <v>437</v>
      </c>
      <c r="Q164" s="1">
        <v>9940</v>
      </c>
      <c r="R164" s="1">
        <v>10295</v>
      </c>
      <c r="S164" s="1">
        <v>355</v>
      </c>
    </row>
    <row r="165" spans="1:19" ht="12.75">
      <c r="A165" s="2">
        <v>2702</v>
      </c>
      <c r="B165" s="2" t="s">
        <v>187</v>
      </c>
      <c r="C165" s="2">
        <v>2007</v>
      </c>
      <c r="D165" s="1">
        <v>1920</v>
      </c>
      <c r="E165" s="1">
        <v>11680100.469999999</v>
      </c>
      <c r="F165" s="1">
        <v>2018129.84</v>
      </c>
      <c r="G165" s="1">
        <v>4175975.77</v>
      </c>
      <c r="H165" s="1">
        <v>811436.95</v>
      </c>
      <c r="I165" s="1">
        <v>944041.1</v>
      </c>
      <c r="J165" s="1">
        <v>915054.78</v>
      </c>
      <c r="K165" s="1">
        <v>17874206</v>
      </c>
      <c r="L165" s="1">
        <v>19629684</v>
      </c>
      <c r="M165" s="1">
        <v>20544739</v>
      </c>
      <c r="N165" s="1">
        <v>9309</v>
      </c>
      <c r="O165" s="1">
        <v>423</v>
      </c>
      <c r="P165" s="1">
        <v>492</v>
      </c>
      <c r="Q165" s="1">
        <v>10224</v>
      </c>
      <c r="R165" s="1">
        <v>10700</v>
      </c>
      <c r="S165" s="1">
        <v>477</v>
      </c>
    </row>
    <row r="166" spans="1:19" ht="12.75">
      <c r="A166" s="2">
        <v>2730</v>
      </c>
      <c r="B166" s="2" t="s">
        <v>188</v>
      </c>
      <c r="C166" s="2">
        <v>2007</v>
      </c>
      <c r="D166" s="1">
        <v>625</v>
      </c>
      <c r="E166" s="1">
        <v>4142447.9</v>
      </c>
      <c r="F166" s="1">
        <v>385218.44</v>
      </c>
      <c r="G166" s="1">
        <v>1601748.02</v>
      </c>
      <c r="H166" s="1">
        <v>216519.31</v>
      </c>
      <c r="I166" s="1">
        <v>546029.31</v>
      </c>
      <c r="J166" s="1">
        <v>206562.38</v>
      </c>
      <c r="K166" s="1">
        <v>6129414</v>
      </c>
      <c r="L166" s="1">
        <v>6891963</v>
      </c>
      <c r="M166" s="1">
        <v>7098525</v>
      </c>
      <c r="N166" s="1">
        <v>9807</v>
      </c>
      <c r="O166" s="1">
        <v>346</v>
      </c>
      <c r="P166" s="1">
        <v>874</v>
      </c>
      <c r="Q166" s="1">
        <v>11027</v>
      </c>
      <c r="R166" s="1">
        <v>11358</v>
      </c>
      <c r="S166" s="1">
        <v>330</v>
      </c>
    </row>
    <row r="167" spans="1:19" ht="12.75">
      <c r="A167" s="2">
        <v>2737</v>
      </c>
      <c r="B167" s="2" t="s">
        <v>189</v>
      </c>
      <c r="C167" s="2">
        <v>2007</v>
      </c>
      <c r="D167" s="1">
        <v>297</v>
      </c>
      <c r="E167" s="1">
        <v>1897095.49</v>
      </c>
      <c r="F167" s="1">
        <v>259043.46</v>
      </c>
      <c r="G167" s="1">
        <v>818278.08</v>
      </c>
      <c r="H167" s="1">
        <v>102657.45</v>
      </c>
      <c r="I167" s="1">
        <v>497303.5</v>
      </c>
      <c r="J167" s="1">
        <v>147104.91</v>
      </c>
      <c r="K167" s="1">
        <v>2974417</v>
      </c>
      <c r="L167" s="1">
        <v>3574378</v>
      </c>
      <c r="M167" s="1">
        <v>3721483</v>
      </c>
      <c r="N167" s="1">
        <v>10015</v>
      </c>
      <c r="O167" s="1">
        <v>346</v>
      </c>
      <c r="P167" s="1">
        <v>1674</v>
      </c>
      <c r="Q167" s="1">
        <v>12035</v>
      </c>
      <c r="R167" s="1">
        <v>12530</v>
      </c>
      <c r="S167" s="1">
        <v>495</v>
      </c>
    </row>
    <row r="168" spans="1:19" ht="12.75">
      <c r="A168" s="2">
        <v>2758</v>
      </c>
      <c r="B168" s="2" t="s">
        <v>191</v>
      </c>
      <c r="C168" s="2">
        <v>2007</v>
      </c>
      <c r="D168" s="1">
        <v>4128</v>
      </c>
      <c r="E168" s="1">
        <v>24257890.290000003</v>
      </c>
      <c r="F168" s="1">
        <v>3653015.55</v>
      </c>
      <c r="G168" s="1">
        <v>9946201.6</v>
      </c>
      <c r="H168" s="1">
        <v>1915276.68</v>
      </c>
      <c r="I168" s="1">
        <v>2855211.26</v>
      </c>
      <c r="J168" s="1">
        <v>1256022.96</v>
      </c>
      <c r="K168" s="1">
        <v>37857107</v>
      </c>
      <c r="L168" s="1">
        <v>42627595</v>
      </c>
      <c r="M168" s="1">
        <v>43883618</v>
      </c>
      <c r="N168" s="1">
        <v>9171</v>
      </c>
      <c r="O168" s="1">
        <v>464</v>
      </c>
      <c r="P168" s="1">
        <v>692</v>
      </c>
      <c r="Q168" s="1">
        <v>10326</v>
      </c>
      <c r="R168" s="1">
        <v>10631</v>
      </c>
      <c r="S168" s="1">
        <v>304</v>
      </c>
    </row>
    <row r="169" spans="1:19" ht="12.75">
      <c r="A169" s="2">
        <v>2793</v>
      </c>
      <c r="B169" s="2" t="s">
        <v>192</v>
      </c>
      <c r="C169" s="2">
        <v>2007</v>
      </c>
      <c r="D169" s="1">
        <v>22424</v>
      </c>
      <c r="E169" s="1">
        <v>145120343.35999998</v>
      </c>
      <c r="F169" s="1">
        <v>26067796.05</v>
      </c>
      <c r="G169" s="1">
        <v>48445863.260000005</v>
      </c>
      <c r="H169" s="1">
        <v>6029027.08</v>
      </c>
      <c r="I169" s="1">
        <v>10944463.78</v>
      </c>
      <c r="J169" s="1">
        <v>8103523.930000001</v>
      </c>
      <c r="K169" s="1">
        <v>219634003</v>
      </c>
      <c r="L169" s="1">
        <v>236607494</v>
      </c>
      <c r="M169" s="1">
        <v>244711017</v>
      </c>
      <c r="N169" s="1">
        <v>9795</v>
      </c>
      <c r="O169" s="1">
        <v>269</v>
      </c>
      <c r="P169" s="1">
        <v>488</v>
      </c>
      <c r="Q169" s="1">
        <v>10552</v>
      </c>
      <c r="R169" s="1">
        <v>10913</v>
      </c>
      <c r="S169" s="1">
        <v>361</v>
      </c>
    </row>
    <row r="170" spans="1:19" ht="12.75">
      <c r="A170" s="2">
        <v>1376</v>
      </c>
      <c r="B170" s="2" t="s">
        <v>101</v>
      </c>
      <c r="C170" s="2">
        <v>2007</v>
      </c>
      <c r="D170" s="1">
        <v>4494</v>
      </c>
      <c r="E170" s="1">
        <v>27316810.84</v>
      </c>
      <c r="F170" s="1">
        <v>4099404.92</v>
      </c>
      <c r="G170" s="1">
        <v>10203494.299999999</v>
      </c>
      <c r="H170" s="1">
        <v>2341157.14</v>
      </c>
      <c r="I170" s="1">
        <v>4449769.85</v>
      </c>
      <c r="J170" s="1">
        <v>2181820.73</v>
      </c>
      <c r="K170" s="1">
        <v>41619710</v>
      </c>
      <c r="L170" s="1">
        <v>48410637</v>
      </c>
      <c r="M170" s="1">
        <v>50592458</v>
      </c>
      <c r="N170" s="1">
        <v>9261</v>
      </c>
      <c r="O170" s="1">
        <v>521</v>
      </c>
      <c r="P170" s="1">
        <v>990</v>
      </c>
      <c r="Q170" s="1">
        <v>10772</v>
      </c>
      <c r="R170" s="1">
        <v>11258</v>
      </c>
      <c r="S170" s="1">
        <v>485</v>
      </c>
    </row>
    <row r="171" spans="1:19" ht="12.75">
      <c r="A171" s="2">
        <v>2800</v>
      </c>
      <c r="B171" s="2" t="s">
        <v>193</v>
      </c>
      <c r="C171" s="2">
        <v>2007</v>
      </c>
      <c r="D171" s="1">
        <v>1988</v>
      </c>
      <c r="E171" s="1">
        <v>11717307.44</v>
      </c>
      <c r="F171" s="1">
        <v>1320371.76</v>
      </c>
      <c r="G171" s="1">
        <v>4411135.33</v>
      </c>
      <c r="H171" s="1">
        <v>963285.38</v>
      </c>
      <c r="I171" s="1">
        <v>2440805.83</v>
      </c>
      <c r="J171" s="1">
        <v>672364.13</v>
      </c>
      <c r="K171" s="1">
        <v>17448815</v>
      </c>
      <c r="L171" s="1">
        <v>20852906</v>
      </c>
      <c r="M171" s="1">
        <v>21525270</v>
      </c>
      <c r="N171" s="1">
        <v>8777</v>
      </c>
      <c r="O171" s="1">
        <v>485</v>
      </c>
      <c r="P171" s="1">
        <v>1228</v>
      </c>
      <c r="Q171" s="1">
        <v>10489</v>
      </c>
      <c r="R171" s="1">
        <v>10828</v>
      </c>
      <c r="S171" s="1">
        <v>338</v>
      </c>
    </row>
    <row r="172" spans="1:19" ht="12.75">
      <c r="A172" s="2">
        <v>2814</v>
      </c>
      <c r="B172" s="2" t="s">
        <v>194</v>
      </c>
      <c r="C172" s="2">
        <v>2007</v>
      </c>
      <c r="D172" s="1">
        <v>1040</v>
      </c>
      <c r="E172" s="1">
        <v>5965592.89</v>
      </c>
      <c r="F172" s="1">
        <v>814005.82</v>
      </c>
      <c r="G172" s="1">
        <v>2778445.9</v>
      </c>
      <c r="H172" s="1">
        <v>574506.15</v>
      </c>
      <c r="I172" s="1">
        <v>1083023.88</v>
      </c>
      <c r="J172" s="1">
        <v>501351</v>
      </c>
      <c r="K172" s="1">
        <v>9558045</v>
      </c>
      <c r="L172" s="1">
        <v>11215575</v>
      </c>
      <c r="M172" s="1">
        <v>11716926</v>
      </c>
      <c r="N172" s="1">
        <v>9190</v>
      </c>
      <c r="O172" s="1">
        <v>552</v>
      </c>
      <c r="P172" s="1">
        <v>1041</v>
      </c>
      <c r="Q172" s="1">
        <v>10784</v>
      </c>
      <c r="R172" s="1">
        <v>11266</v>
      </c>
      <c r="S172" s="1">
        <v>482</v>
      </c>
    </row>
    <row r="173" spans="1:19" ht="12.75">
      <c r="A173" s="2">
        <v>5960</v>
      </c>
      <c r="B173" s="2" t="s">
        <v>395</v>
      </c>
      <c r="C173" s="2">
        <v>2007</v>
      </c>
      <c r="D173" s="1">
        <v>445</v>
      </c>
      <c r="E173" s="1">
        <v>2872620.29</v>
      </c>
      <c r="F173" s="1">
        <v>342710.3</v>
      </c>
      <c r="G173" s="1">
        <v>1291086.81</v>
      </c>
      <c r="H173" s="1">
        <v>412329.89</v>
      </c>
      <c r="I173" s="1">
        <v>434363.5</v>
      </c>
      <c r="J173" s="1">
        <v>227809.38</v>
      </c>
      <c r="K173" s="1">
        <v>4506417</v>
      </c>
      <c r="L173" s="1">
        <v>5353111</v>
      </c>
      <c r="M173" s="1">
        <v>5580920</v>
      </c>
      <c r="N173" s="1">
        <v>10127</v>
      </c>
      <c r="O173" s="1">
        <v>927</v>
      </c>
      <c r="P173" s="1">
        <v>976</v>
      </c>
      <c r="Q173" s="1">
        <v>12029</v>
      </c>
      <c r="R173" s="1">
        <v>12541</v>
      </c>
      <c r="S173" s="1">
        <v>512</v>
      </c>
    </row>
    <row r="174" spans="1:19" ht="12.75">
      <c r="A174" s="2">
        <v>2828</v>
      </c>
      <c r="B174" s="2" t="s">
        <v>195</v>
      </c>
      <c r="C174" s="2">
        <v>2007</v>
      </c>
      <c r="D174" s="1">
        <v>1479</v>
      </c>
      <c r="E174" s="1">
        <v>8216993.380000001</v>
      </c>
      <c r="F174" s="1">
        <v>1552492.07</v>
      </c>
      <c r="G174" s="1">
        <v>3440025.27</v>
      </c>
      <c r="H174" s="1">
        <v>719079.84</v>
      </c>
      <c r="I174" s="1">
        <v>1315424.6</v>
      </c>
      <c r="J174" s="1">
        <v>736757.5</v>
      </c>
      <c r="K174" s="1">
        <v>13209511</v>
      </c>
      <c r="L174" s="1">
        <v>15244015</v>
      </c>
      <c r="M174" s="1">
        <v>15980773</v>
      </c>
      <c r="N174" s="1">
        <v>8931</v>
      </c>
      <c r="O174" s="1">
        <v>486</v>
      </c>
      <c r="P174" s="1">
        <v>889</v>
      </c>
      <c r="Q174" s="1">
        <v>10307</v>
      </c>
      <c r="R174" s="1">
        <v>10805</v>
      </c>
      <c r="S174" s="1">
        <v>498</v>
      </c>
    </row>
    <row r="175" spans="1:19" ht="12.75">
      <c r="A175" s="2">
        <v>2835</v>
      </c>
      <c r="B175" s="2" t="s">
        <v>196</v>
      </c>
      <c r="C175" s="2">
        <v>2007</v>
      </c>
      <c r="D175" s="1">
        <v>4001</v>
      </c>
      <c r="E175" s="1">
        <v>22357382.349999998</v>
      </c>
      <c r="F175" s="1">
        <v>3786542.44</v>
      </c>
      <c r="G175" s="1">
        <v>8333146.71</v>
      </c>
      <c r="H175" s="1">
        <v>1080759.69</v>
      </c>
      <c r="I175" s="1">
        <v>4623136.73</v>
      </c>
      <c r="J175" s="1">
        <v>1020405.19</v>
      </c>
      <c r="K175" s="1">
        <v>34477072</v>
      </c>
      <c r="L175" s="1">
        <v>40180968</v>
      </c>
      <c r="M175" s="1">
        <v>41201373</v>
      </c>
      <c r="N175" s="1">
        <v>8617</v>
      </c>
      <c r="O175" s="1">
        <v>270</v>
      </c>
      <c r="P175" s="1">
        <v>1155</v>
      </c>
      <c r="Q175" s="1">
        <v>10043</v>
      </c>
      <c r="R175" s="1">
        <v>10298</v>
      </c>
      <c r="S175" s="1">
        <v>255</v>
      </c>
    </row>
    <row r="176" spans="1:19" ht="12.75">
      <c r="A176" s="2">
        <v>2842</v>
      </c>
      <c r="B176" s="2" t="s">
        <v>197</v>
      </c>
      <c r="C176" s="2">
        <v>2007</v>
      </c>
      <c r="D176" s="1">
        <v>501</v>
      </c>
      <c r="E176" s="1">
        <v>3038886.92</v>
      </c>
      <c r="F176" s="1">
        <v>407062.87</v>
      </c>
      <c r="G176" s="1">
        <v>1345448.64</v>
      </c>
      <c r="H176" s="1">
        <v>88850.4</v>
      </c>
      <c r="I176" s="1">
        <v>586675</v>
      </c>
      <c r="J176" s="1">
        <v>355107.56</v>
      </c>
      <c r="K176" s="1">
        <v>4791398</v>
      </c>
      <c r="L176" s="1">
        <v>5466924</v>
      </c>
      <c r="M176" s="1">
        <v>5822031</v>
      </c>
      <c r="N176" s="1">
        <v>9564</v>
      </c>
      <c r="O176" s="1">
        <v>177</v>
      </c>
      <c r="P176" s="1">
        <v>1171</v>
      </c>
      <c r="Q176" s="1">
        <v>10912</v>
      </c>
      <c r="R176" s="1">
        <v>11621</v>
      </c>
      <c r="S176" s="1">
        <v>709</v>
      </c>
    </row>
    <row r="177" spans="1:19" ht="12.75">
      <c r="A177" s="2">
        <v>1848</v>
      </c>
      <c r="B177" s="2" t="s">
        <v>128</v>
      </c>
      <c r="C177" s="2">
        <v>2007</v>
      </c>
      <c r="D177" s="1">
        <v>463</v>
      </c>
      <c r="E177" s="1">
        <v>5093819.61</v>
      </c>
      <c r="F177" s="1">
        <v>1171157.88</v>
      </c>
      <c r="G177" s="1">
        <v>1933153.01</v>
      </c>
      <c r="H177" s="1">
        <v>365602.34</v>
      </c>
      <c r="I177" s="1">
        <v>579120</v>
      </c>
      <c r="J177" s="1">
        <v>407459.42</v>
      </c>
      <c r="K177" s="1">
        <v>8198131</v>
      </c>
      <c r="L177" s="1">
        <v>9142853</v>
      </c>
      <c r="M177" s="1">
        <v>9550312</v>
      </c>
      <c r="N177" s="1">
        <v>17707</v>
      </c>
      <c r="O177" s="1">
        <v>790</v>
      </c>
      <c r="P177" s="1">
        <v>1251</v>
      </c>
      <c r="Q177" s="1">
        <v>19747</v>
      </c>
      <c r="R177" s="1">
        <v>20627</v>
      </c>
      <c r="S177" s="1">
        <v>880</v>
      </c>
    </row>
    <row r="178" spans="1:19" ht="12.75">
      <c r="A178" s="2">
        <v>2849</v>
      </c>
      <c r="B178" s="2" t="s">
        <v>198</v>
      </c>
      <c r="C178" s="2">
        <v>2007</v>
      </c>
      <c r="D178" s="1">
        <v>7093</v>
      </c>
      <c r="E178" s="1">
        <v>53524019.43</v>
      </c>
      <c r="F178" s="1">
        <v>10024252.27</v>
      </c>
      <c r="G178" s="1">
        <v>17534786.03</v>
      </c>
      <c r="H178" s="1">
        <v>2355361.98</v>
      </c>
      <c r="I178" s="1">
        <v>1554681.65</v>
      </c>
      <c r="J178" s="1">
        <v>5201587.81</v>
      </c>
      <c r="K178" s="1">
        <v>81083058</v>
      </c>
      <c r="L178" s="1">
        <v>84993101</v>
      </c>
      <c r="M178" s="1">
        <v>90194689</v>
      </c>
      <c r="N178" s="1">
        <v>11431</v>
      </c>
      <c r="O178" s="1">
        <v>332</v>
      </c>
      <c r="P178" s="1">
        <v>219</v>
      </c>
      <c r="Q178" s="1">
        <v>11983</v>
      </c>
      <c r="R178" s="1">
        <v>12716</v>
      </c>
      <c r="S178" s="1">
        <v>733</v>
      </c>
    </row>
    <row r="179" spans="1:19" ht="12.75">
      <c r="A179" s="2">
        <v>2856</v>
      </c>
      <c r="B179" s="2" t="s">
        <v>199</v>
      </c>
      <c r="C179" s="2">
        <v>2007</v>
      </c>
      <c r="D179" s="1">
        <v>977</v>
      </c>
      <c r="E179" s="1">
        <v>6257002.649999999</v>
      </c>
      <c r="F179" s="1">
        <v>1115311.73</v>
      </c>
      <c r="G179" s="1">
        <v>3119325.78</v>
      </c>
      <c r="H179" s="1">
        <v>692902.61</v>
      </c>
      <c r="I179" s="1">
        <v>937721.45</v>
      </c>
      <c r="J179" s="1">
        <v>593389.4</v>
      </c>
      <c r="K179" s="1">
        <v>10491640</v>
      </c>
      <c r="L179" s="1">
        <v>12122264</v>
      </c>
      <c r="M179" s="1">
        <v>12715654</v>
      </c>
      <c r="N179" s="1">
        <v>10739</v>
      </c>
      <c r="O179" s="1">
        <v>709</v>
      </c>
      <c r="P179" s="1">
        <v>960</v>
      </c>
      <c r="Q179" s="1">
        <v>12408</v>
      </c>
      <c r="R179" s="1">
        <v>13015</v>
      </c>
      <c r="S179" s="1">
        <v>607</v>
      </c>
    </row>
    <row r="180" spans="1:19" ht="12.75">
      <c r="A180" s="2">
        <v>2863</v>
      </c>
      <c r="B180" s="2" t="s">
        <v>200</v>
      </c>
      <c r="C180" s="2">
        <v>2007</v>
      </c>
      <c r="D180" s="1">
        <v>245</v>
      </c>
      <c r="E180" s="1">
        <v>2041114.14</v>
      </c>
      <c r="F180" s="1">
        <v>365468.92</v>
      </c>
      <c r="G180" s="1">
        <v>774697.41</v>
      </c>
      <c r="H180" s="1">
        <v>193150.56</v>
      </c>
      <c r="I180" s="1">
        <v>174044.01</v>
      </c>
      <c r="J180" s="1">
        <v>123056.95</v>
      </c>
      <c r="K180" s="1">
        <v>3181280</v>
      </c>
      <c r="L180" s="1">
        <v>3548475</v>
      </c>
      <c r="M180" s="1">
        <v>3671532</v>
      </c>
      <c r="N180" s="1">
        <v>12985</v>
      </c>
      <c r="O180" s="1">
        <v>788</v>
      </c>
      <c r="P180" s="1">
        <v>710</v>
      </c>
      <c r="Q180" s="1">
        <v>14484</v>
      </c>
      <c r="R180" s="1">
        <v>14986</v>
      </c>
      <c r="S180" s="1">
        <v>502</v>
      </c>
    </row>
    <row r="181" spans="1:19" ht="12.75">
      <c r="A181" s="2">
        <v>3862</v>
      </c>
      <c r="B181" s="2" t="s">
        <v>262</v>
      </c>
      <c r="C181" s="2">
        <v>2007</v>
      </c>
      <c r="D181" s="1">
        <v>464</v>
      </c>
      <c r="E181" s="1">
        <v>3708712.3</v>
      </c>
      <c r="F181" s="1">
        <v>247581.7</v>
      </c>
      <c r="G181" s="1">
        <v>1114667.27</v>
      </c>
      <c r="H181" s="1">
        <v>203766.79</v>
      </c>
      <c r="I181" s="1">
        <v>1159353.89</v>
      </c>
      <c r="J181" s="1">
        <v>149309.5</v>
      </c>
      <c r="K181" s="1">
        <v>5070961</v>
      </c>
      <c r="L181" s="1">
        <v>6434082</v>
      </c>
      <c r="M181" s="1">
        <v>6583391</v>
      </c>
      <c r="N181" s="1">
        <v>10929</v>
      </c>
      <c r="O181" s="1">
        <v>439</v>
      </c>
      <c r="P181" s="1">
        <v>2499</v>
      </c>
      <c r="Q181" s="1">
        <v>13867</v>
      </c>
      <c r="R181" s="1">
        <v>14188</v>
      </c>
      <c r="S181" s="1">
        <v>322</v>
      </c>
    </row>
    <row r="182" spans="1:19" ht="12.75">
      <c r="A182" s="2">
        <v>2885</v>
      </c>
      <c r="B182" s="2" t="s">
        <v>202</v>
      </c>
      <c r="C182" s="2">
        <v>2007</v>
      </c>
      <c r="D182" s="1">
        <v>1956</v>
      </c>
      <c r="E182" s="1">
        <v>11432501.5</v>
      </c>
      <c r="F182" s="1">
        <v>1439357.67</v>
      </c>
      <c r="G182" s="1">
        <v>3880848.46</v>
      </c>
      <c r="H182" s="1">
        <v>642586.55</v>
      </c>
      <c r="I182" s="1">
        <v>1944770.25</v>
      </c>
      <c r="J182" s="1">
        <v>960001.04</v>
      </c>
      <c r="K182" s="1">
        <v>16752708</v>
      </c>
      <c r="L182" s="1">
        <v>19340064</v>
      </c>
      <c r="M182" s="1">
        <v>20300065</v>
      </c>
      <c r="N182" s="1">
        <v>8565</v>
      </c>
      <c r="O182" s="1">
        <v>329</v>
      </c>
      <c r="P182" s="1">
        <v>994</v>
      </c>
      <c r="Q182" s="1">
        <v>9888</v>
      </c>
      <c r="R182" s="1">
        <v>10378</v>
      </c>
      <c r="S182" s="1">
        <v>491</v>
      </c>
    </row>
    <row r="183" spans="1:19" ht="12.75">
      <c r="A183" s="2">
        <v>2884</v>
      </c>
      <c r="B183" s="2" t="s">
        <v>201</v>
      </c>
      <c r="C183" s="2">
        <v>2007</v>
      </c>
      <c r="D183" s="1">
        <v>1347</v>
      </c>
      <c r="E183" s="1">
        <v>9462232.24</v>
      </c>
      <c r="F183" s="1">
        <v>876597.91</v>
      </c>
      <c r="G183" s="1">
        <v>3387688.38</v>
      </c>
      <c r="H183" s="1">
        <v>644158.83</v>
      </c>
      <c r="I183" s="1">
        <v>2095853</v>
      </c>
      <c r="J183" s="1">
        <v>1015879.26</v>
      </c>
      <c r="K183" s="1">
        <v>13726519</v>
      </c>
      <c r="L183" s="1">
        <v>16466530</v>
      </c>
      <c r="M183" s="1">
        <v>17482410</v>
      </c>
      <c r="N183" s="1">
        <v>10190</v>
      </c>
      <c r="O183" s="1">
        <v>478</v>
      </c>
      <c r="P183" s="1">
        <v>1556</v>
      </c>
      <c r="Q183" s="1">
        <v>12225</v>
      </c>
      <c r="R183" s="1">
        <v>12979</v>
      </c>
      <c r="S183" s="1">
        <v>754</v>
      </c>
    </row>
    <row r="184" spans="1:19" ht="12.75">
      <c r="A184" s="2">
        <v>2891</v>
      </c>
      <c r="B184" s="2" t="s">
        <v>203</v>
      </c>
      <c r="C184" s="2">
        <v>2007</v>
      </c>
      <c r="D184" s="1">
        <v>418</v>
      </c>
      <c r="E184" s="1">
        <v>2676886.88</v>
      </c>
      <c r="F184" s="1">
        <v>330545.62</v>
      </c>
      <c r="G184" s="1">
        <v>1150269.91</v>
      </c>
      <c r="H184" s="1">
        <v>380835.45</v>
      </c>
      <c r="I184" s="1">
        <v>399366</v>
      </c>
      <c r="J184" s="1">
        <v>186912.01</v>
      </c>
      <c r="K184" s="1">
        <v>4157702</v>
      </c>
      <c r="L184" s="1">
        <v>4937904</v>
      </c>
      <c r="M184" s="1">
        <v>5124816</v>
      </c>
      <c r="N184" s="1">
        <v>9947</v>
      </c>
      <c r="O184" s="1">
        <v>911</v>
      </c>
      <c r="P184" s="1">
        <v>955</v>
      </c>
      <c r="Q184" s="1">
        <v>11813</v>
      </c>
      <c r="R184" s="1">
        <v>12260</v>
      </c>
      <c r="S184" s="1">
        <v>447</v>
      </c>
    </row>
    <row r="185" spans="1:19" ht="12.75">
      <c r="A185" s="2">
        <v>2898</v>
      </c>
      <c r="B185" s="2" t="s">
        <v>204</v>
      </c>
      <c r="C185" s="2">
        <v>2007</v>
      </c>
      <c r="D185" s="1">
        <v>1380</v>
      </c>
      <c r="E185" s="1">
        <v>7650518.5</v>
      </c>
      <c r="F185" s="1">
        <v>1398520.7</v>
      </c>
      <c r="G185" s="1">
        <v>3176395.81</v>
      </c>
      <c r="H185" s="1">
        <v>414194.41</v>
      </c>
      <c r="I185" s="1">
        <v>718102.65</v>
      </c>
      <c r="J185" s="1">
        <v>477533.68</v>
      </c>
      <c r="K185" s="1">
        <v>12225435</v>
      </c>
      <c r="L185" s="1">
        <v>13357732</v>
      </c>
      <c r="M185" s="1">
        <v>13835266</v>
      </c>
      <c r="N185" s="1">
        <v>8859</v>
      </c>
      <c r="O185" s="1">
        <v>300</v>
      </c>
      <c r="P185" s="1">
        <v>520</v>
      </c>
      <c r="Q185" s="1">
        <v>9680</v>
      </c>
      <c r="R185" s="1">
        <v>10026</v>
      </c>
      <c r="S185" s="1">
        <v>346</v>
      </c>
    </row>
    <row r="186" spans="1:19" ht="12.75">
      <c r="A186" s="2">
        <v>3647</v>
      </c>
      <c r="B186" s="2" t="s">
        <v>249</v>
      </c>
      <c r="C186" s="2">
        <v>2007</v>
      </c>
      <c r="D186" s="1">
        <v>935</v>
      </c>
      <c r="E186" s="1">
        <v>6444916.449999999</v>
      </c>
      <c r="F186" s="1">
        <v>1452905.58</v>
      </c>
      <c r="G186" s="1">
        <v>3240562.65</v>
      </c>
      <c r="H186" s="1">
        <v>860966.16</v>
      </c>
      <c r="I186" s="1">
        <v>966959.25</v>
      </c>
      <c r="J186" s="1">
        <v>774926.84</v>
      </c>
      <c r="K186" s="1">
        <v>11138385</v>
      </c>
      <c r="L186" s="1">
        <v>12966310</v>
      </c>
      <c r="M186" s="1">
        <v>13741237</v>
      </c>
      <c r="N186" s="1">
        <v>11913</v>
      </c>
      <c r="O186" s="1">
        <v>921</v>
      </c>
      <c r="P186" s="1">
        <v>1034</v>
      </c>
      <c r="Q186" s="1">
        <v>13868</v>
      </c>
      <c r="R186" s="1">
        <v>14697</v>
      </c>
      <c r="S186" s="1">
        <v>829</v>
      </c>
    </row>
    <row r="187" spans="1:19" ht="12.75">
      <c r="A187" s="2">
        <v>2912</v>
      </c>
      <c r="B187" s="2" t="s">
        <v>205</v>
      </c>
      <c r="C187" s="2">
        <v>2007</v>
      </c>
      <c r="D187" s="1">
        <v>960</v>
      </c>
      <c r="E187" s="1">
        <v>6703573.49</v>
      </c>
      <c r="F187" s="1">
        <v>716461.69</v>
      </c>
      <c r="G187" s="1">
        <v>2153260.8</v>
      </c>
      <c r="H187" s="1">
        <v>332284.22</v>
      </c>
      <c r="I187" s="1">
        <v>523438.78</v>
      </c>
      <c r="J187" s="1">
        <v>309627.74</v>
      </c>
      <c r="K187" s="1">
        <v>9573296</v>
      </c>
      <c r="L187" s="1">
        <v>10429019</v>
      </c>
      <c r="M187" s="1">
        <v>10738647</v>
      </c>
      <c r="N187" s="1">
        <v>9972</v>
      </c>
      <c r="O187" s="1">
        <v>346</v>
      </c>
      <c r="P187" s="1">
        <v>545</v>
      </c>
      <c r="Q187" s="1">
        <v>10864</v>
      </c>
      <c r="R187" s="1">
        <v>11186</v>
      </c>
      <c r="S187" s="1">
        <v>323</v>
      </c>
    </row>
    <row r="188" spans="1:19" ht="12.75">
      <c r="A188" s="2">
        <v>2940</v>
      </c>
      <c r="B188" s="2" t="s">
        <v>206</v>
      </c>
      <c r="C188" s="2">
        <v>2007</v>
      </c>
      <c r="D188" s="1">
        <v>257</v>
      </c>
      <c r="E188" s="1">
        <v>2388474.08</v>
      </c>
      <c r="F188" s="1">
        <v>516418.98</v>
      </c>
      <c r="G188" s="1">
        <v>949711.71</v>
      </c>
      <c r="H188" s="1">
        <v>201676.52</v>
      </c>
      <c r="I188" s="1">
        <v>209057.5</v>
      </c>
      <c r="J188" s="1">
        <v>194290.05</v>
      </c>
      <c r="K188" s="1">
        <v>3854605</v>
      </c>
      <c r="L188" s="1">
        <v>4265339</v>
      </c>
      <c r="M188" s="1">
        <v>4459629</v>
      </c>
      <c r="N188" s="1">
        <v>14998</v>
      </c>
      <c r="O188" s="1">
        <v>785</v>
      </c>
      <c r="P188" s="1">
        <v>813</v>
      </c>
      <c r="Q188" s="1">
        <v>16597</v>
      </c>
      <c r="R188" s="1">
        <v>17353</v>
      </c>
      <c r="S188" s="1">
        <v>756</v>
      </c>
    </row>
    <row r="189" spans="1:19" ht="12.75">
      <c r="A189" s="2">
        <v>2961</v>
      </c>
      <c r="B189" s="2" t="s">
        <v>207</v>
      </c>
      <c r="C189" s="2">
        <v>2007</v>
      </c>
      <c r="D189" s="1">
        <v>455</v>
      </c>
      <c r="E189" s="1">
        <v>2943027.29</v>
      </c>
      <c r="F189" s="1">
        <v>475564.04</v>
      </c>
      <c r="G189" s="1">
        <v>995515.66</v>
      </c>
      <c r="H189" s="1">
        <v>203568.62</v>
      </c>
      <c r="I189" s="1">
        <v>220268.28</v>
      </c>
      <c r="J189" s="1">
        <v>181983.23</v>
      </c>
      <c r="K189" s="1">
        <v>4414107</v>
      </c>
      <c r="L189" s="1">
        <v>4837944</v>
      </c>
      <c r="M189" s="1">
        <v>5019927</v>
      </c>
      <c r="N189" s="1">
        <v>9701</v>
      </c>
      <c r="O189" s="1">
        <v>447</v>
      </c>
      <c r="P189" s="1">
        <v>484</v>
      </c>
      <c r="Q189" s="1">
        <v>10633</v>
      </c>
      <c r="R189" s="1">
        <v>11033</v>
      </c>
      <c r="S189" s="1">
        <v>400</v>
      </c>
    </row>
    <row r="190" spans="1:19" ht="12.75">
      <c r="A190" s="2">
        <v>3087</v>
      </c>
      <c r="B190" s="2" t="s">
        <v>208</v>
      </c>
      <c r="C190" s="2">
        <v>2007</v>
      </c>
      <c r="D190" s="1">
        <v>110</v>
      </c>
      <c r="E190" s="1">
        <v>911900.31</v>
      </c>
      <c r="F190" s="1">
        <v>104544.91</v>
      </c>
      <c r="G190" s="1">
        <v>522051.33</v>
      </c>
      <c r="H190" s="1">
        <v>51386.3</v>
      </c>
      <c r="I190" s="1">
        <v>379923.18</v>
      </c>
      <c r="J190" s="1">
        <v>34370.1</v>
      </c>
      <c r="K190" s="1">
        <v>1538497</v>
      </c>
      <c r="L190" s="1">
        <v>1969806</v>
      </c>
      <c r="M190" s="1">
        <v>2004176</v>
      </c>
      <c r="N190" s="1">
        <v>13986</v>
      </c>
      <c r="O190" s="1">
        <v>467</v>
      </c>
      <c r="P190" s="1">
        <v>3454</v>
      </c>
      <c r="Q190" s="1">
        <v>17907</v>
      </c>
      <c r="R190" s="1">
        <v>18220</v>
      </c>
      <c r="S190" s="1">
        <v>312</v>
      </c>
    </row>
    <row r="191" spans="1:19" ht="12.75">
      <c r="A191" s="2">
        <v>3094</v>
      </c>
      <c r="B191" s="2" t="s">
        <v>209</v>
      </c>
      <c r="C191" s="2">
        <v>2007</v>
      </c>
      <c r="D191" s="1">
        <v>100</v>
      </c>
      <c r="E191" s="1">
        <v>710187.56</v>
      </c>
      <c r="F191" s="1">
        <v>133096.77</v>
      </c>
      <c r="G191" s="1">
        <v>430978.27</v>
      </c>
      <c r="H191" s="1">
        <v>98572.63</v>
      </c>
      <c r="I191" s="1">
        <v>204997.39</v>
      </c>
      <c r="J191" s="1">
        <v>117265.69</v>
      </c>
      <c r="K191" s="1">
        <v>1274263</v>
      </c>
      <c r="L191" s="1">
        <v>1577833</v>
      </c>
      <c r="M191" s="1">
        <v>1695098</v>
      </c>
      <c r="N191" s="1">
        <v>12743</v>
      </c>
      <c r="O191" s="1">
        <v>986</v>
      </c>
      <c r="P191" s="1">
        <v>2050</v>
      </c>
      <c r="Q191" s="1">
        <v>15778</v>
      </c>
      <c r="R191" s="1">
        <v>16951</v>
      </c>
      <c r="S191" s="1">
        <v>1173</v>
      </c>
    </row>
    <row r="192" spans="1:19" ht="12.75">
      <c r="A192" s="2">
        <v>3129</v>
      </c>
      <c r="B192" s="2" t="s">
        <v>211</v>
      </c>
      <c r="C192" s="2">
        <v>2007</v>
      </c>
      <c r="D192" s="1">
        <v>1494</v>
      </c>
      <c r="E192" s="1">
        <v>8589554.84</v>
      </c>
      <c r="F192" s="1">
        <v>1432022.72</v>
      </c>
      <c r="G192" s="1">
        <v>3715092.53</v>
      </c>
      <c r="H192" s="1">
        <v>118775.92</v>
      </c>
      <c r="I192" s="1">
        <v>1964848.91</v>
      </c>
      <c r="J192" s="1">
        <v>446402.67</v>
      </c>
      <c r="K192" s="1">
        <v>13736670</v>
      </c>
      <c r="L192" s="1">
        <v>15820295</v>
      </c>
      <c r="M192" s="1">
        <v>16266698</v>
      </c>
      <c r="N192" s="1">
        <v>9195</v>
      </c>
      <c r="O192" s="1">
        <v>80</v>
      </c>
      <c r="P192" s="1">
        <v>1315</v>
      </c>
      <c r="Q192" s="1">
        <v>10589</v>
      </c>
      <c r="R192" s="1">
        <v>10888</v>
      </c>
      <c r="S192" s="1">
        <v>299</v>
      </c>
    </row>
    <row r="193" spans="1:19" ht="12.75">
      <c r="A193" s="2">
        <v>3150</v>
      </c>
      <c r="B193" s="2" t="s">
        <v>212</v>
      </c>
      <c r="C193" s="2">
        <v>2007</v>
      </c>
      <c r="D193" s="1">
        <v>1691</v>
      </c>
      <c r="E193" s="1">
        <v>9255514.78</v>
      </c>
      <c r="F193" s="1">
        <v>1159206.57</v>
      </c>
      <c r="G193" s="1">
        <v>5201701.14</v>
      </c>
      <c r="H193" s="1">
        <v>602670.3</v>
      </c>
      <c r="I193" s="1">
        <v>2194265.89</v>
      </c>
      <c r="J193" s="1">
        <v>738475.51</v>
      </c>
      <c r="K193" s="1">
        <v>15616422</v>
      </c>
      <c r="L193" s="1">
        <v>18413359</v>
      </c>
      <c r="M193" s="1">
        <v>19151834</v>
      </c>
      <c r="N193" s="1">
        <v>9235</v>
      </c>
      <c r="O193" s="1">
        <v>356</v>
      </c>
      <c r="P193" s="1">
        <v>1298</v>
      </c>
      <c r="Q193" s="1">
        <v>10889</v>
      </c>
      <c r="R193" s="1">
        <v>11326</v>
      </c>
      <c r="S193" s="1">
        <v>437</v>
      </c>
    </row>
    <row r="194" spans="1:19" ht="12.75">
      <c r="A194" s="2">
        <v>3171</v>
      </c>
      <c r="B194" s="2" t="s">
        <v>213</v>
      </c>
      <c r="C194" s="2">
        <v>2007</v>
      </c>
      <c r="D194" s="1">
        <v>1133</v>
      </c>
      <c r="E194" s="1">
        <v>7162837.92</v>
      </c>
      <c r="F194" s="1">
        <v>637111.05</v>
      </c>
      <c r="G194" s="1">
        <v>2126920.97</v>
      </c>
      <c r="H194" s="1">
        <v>276187.78</v>
      </c>
      <c r="I194" s="1">
        <v>994972.88</v>
      </c>
      <c r="J194" s="1">
        <v>263590.01</v>
      </c>
      <c r="K194" s="1">
        <v>9926870</v>
      </c>
      <c r="L194" s="1">
        <v>11198031</v>
      </c>
      <c r="M194" s="1">
        <v>11461621</v>
      </c>
      <c r="N194" s="1">
        <v>8762</v>
      </c>
      <c r="O194" s="1">
        <v>244</v>
      </c>
      <c r="P194" s="1">
        <v>878</v>
      </c>
      <c r="Q194" s="1">
        <v>9884</v>
      </c>
      <c r="R194" s="1">
        <v>10116</v>
      </c>
      <c r="S194" s="1">
        <v>233</v>
      </c>
    </row>
    <row r="195" spans="1:19" ht="12.75">
      <c r="A195" s="2">
        <v>3206</v>
      </c>
      <c r="B195" s="2" t="s">
        <v>214</v>
      </c>
      <c r="C195" s="2">
        <v>2007</v>
      </c>
      <c r="D195" s="1">
        <v>622</v>
      </c>
      <c r="E195" s="1">
        <v>3879837.67</v>
      </c>
      <c r="F195" s="1">
        <v>519858.93</v>
      </c>
      <c r="G195" s="1">
        <v>1670812.98</v>
      </c>
      <c r="H195" s="1">
        <v>299024.42</v>
      </c>
      <c r="I195" s="1">
        <v>269537.5</v>
      </c>
      <c r="J195" s="1">
        <v>328250.98</v>
      </c>
      <c r="K195" s="1">
        <v>6070510</v>
      </c>
      <c r="L195" s="1">
        <v>6639072</v>
      </c>
      <c r="M195" s="1">
        <v>6967322</v>
      </c>
      <c r="N195" s="1">
        <v>9760</v>
      </c>
      <c r="O195" s="1">
        <v>481</v>
      </c>
      <c r="P195" s="1">
        <v>433</v>
      </c>
      <c r="Q195" s="1">
        <v>10674</v>
      </c>
      <c r="R195" s="1">
        <v>11201</v>
      </c>
      <c r="S195" s="1">
        <v>528</v>
      </c>
    </row>
    <row r="196" spans="1:19" ht="12.75">
      <c r="A196" s="2">
        <v>3213</v>
      </c>
      <c r="B196" s="2" t="s">
        <v>215</v>
      </c>
      <c r="C196" s="2">
        <v>2007</v>
      </c>
      <c r="D196" s="1">
        <v>565</v>
      </c>
      <c r="E196" s="1">
        <v>3707446.61</v>
      </c>
      <c r="F196" s="1">
        <v>352320.09</v>
      </c>
      <c r="G196" s="1">
        <v>1207842.65</v>
      </c>
      <c r="H196" s="1">
        <v>382420.51</v>
      </c>
      <c r="I196" s="1">
        <v>533934.94</v>
      </c>
      <c r="J196" s="1">
        <v>256630.63</v>
      </c>
      <c r="K196" s="1">
        <v>5267609</v>
      </c>
      <c r="L196" s="1">
        <v>6183965</v>
      </c>
      <c r="M196" s="1">
        <v>6440595</v>
      </c>
      <c r="N196" s="1">
        <v>9323</v>
      </c>
      <c r="O196" s="1">
        <v>677</v>
      </c>
      <c r="P196" s="1">
        <v>945</v>
      </c>
      <c r="Q196" s="1">
        <v>10945</v>
      </c>
      <c r="R196" s="1">
        <v>11399</v>
      </c>
      <c r="S196" s="1">
        <v>454</v>
      </c>
    </row>
    <row r="197" spans="1:19" ht="12.75">
      <c r="A197" s="2">
        <v>3220</v>
      </c>
      <c r="B197" s="2" t="s">
        <v>216</v>
      </c>
      <c r="C197" s="2">
        <v>2007</v>
      </c>
      <c r="D197" s="1">
        <v>1974</v>
      </c>
      <c r="E197" s="1">
        <v>11036757.96</v>
      </c>
      <c r="F197" s="1">
        <v>1451350.03</v>
      </c>
      <c r="G197" s="1">
        <v>3882914.33</v>
      </c>
      <c r="H197" s="1">
        <v>918418.7</v>
      </c>
      <c r="I197" s="1">
        <v>2024490.35</v>
      </c>
      <c r="J197" s="1">
        <v>731342.87</v>
      </c>
      <c r="K197" s="1">
        <v>16371022</v>
      </c>
      <c r="L197" s="1">
        <v>19313931</v>
      </c>
      <c r="M197" s="1">
        <v>20045274</v>
      </c>
      <c r="N197" s="1">
        <v>8293</v>
      </c>
      <c r="O197" s="1">
        <v>465</v>
      </c>
      <c r="P197" s="1">
        <v>1026</v>
      </c>
      <c r="Q197" s="1">
        <v>9784</v>
      </c>
      <c r="R197" s="1">
        <v>10155</v>
      </c>
      <c r="S197" s="1">
        <v>370</v>
      </c>
    </row>
    <row r="198" spans="1:19" ht="12.75">
      <c r="A198" s="2">
        <v>3269</v>
      </c>
      <c r="B198" s="2" t="s">
        <v>217</v>
      </c>
      <c r="C198" s="2">
        <v>2007</v>
      </c>
      <c r="D198" s="1">
        <v>24907</v>
      </c>
      <c r="E198" s="1">
        <v>181722865.76999998</v>
      </c>
      <c r="F198" s="1">
        <v>34654925.93</v>
      </c>
      <c r="G198" s="1">
        <v>76099706.39</v>
      </c>
      <c r="H198" s="1">
        <v>10287417.899999999</v>
      </c>
      <c r="I198" s="1">
        <v>6868520.01</v>
      </c>
      <c r="J198" s="1">
        <v>21126183.85</v>
      </c>
      <c r="K198" s="1">
        <v>292477498</v>
      </c>
      <c r="L198" s="1">
        <v>309633436</v>
      </c>
      <c r="M198" s="1">
        <v>330759620</v>
      </c>
      <c r="N198" s="1">
        <v>11743</v>
      </c>
      <c r="O198" s="1">
        <v>413</v>
      </c>
      <c r="P198" s="1">
        <v>276</v>
      </c>
      <c r="Q198" s="1">
        <v>12432</v>
      </c>
      <c r="R198" s="1">
        <v>13280</v>
      </c>
      <c r="S198" s="1">
        <v>848</v>
      </c>
    </row>
    <row r="199" spans="1:19" ht="12.75">
      <c r="A199" s="2">
        <v>3276</v>
      </c>
      <c r="B199" s="2" t="s">
        <v>218</v>
      </c>
      <c r="C199" s="2">
        <v>2007</v>
      </c>
      <c r="D199" s="1">
        <v>857</v>
      </c>
      <c r="E199" s="1">
        <v>5158837.01</v>
      </c>
      <c r="F199" s="1">
        <v>1001339.34</v>
      </c>
      <c r="G199" s="1">
        <v>2046424.45</v>
      </c>
      <c r="H199" s="1">
        <v>419231.46</v>
      </c>
      <c r="I199" s="1">
        <v>940477.5</v>
      </c>
      <c r="J199" s="1">
        <v>326306.01</v>
      </c>
      <c r="K199" s="1">
        <v>8206601</v>
      </c>
      <c r="L199" s="1">
        <v>9566310</v>
      </c>
      <c r="M199" s="1">
        <v>9892616</v>
      </c>
      <c r="N199" s="1">
        <v>9576</v>
      </c>
      <c r="O199" s="1">
        <v>489</v>
      </c>
      <c r="P199" s="1">
        <v>1097</v>
      </c>
      <c r="Q199" s="1">
        <v>11163</v>
      </c>
      <c r="R199" s="1">
        <v>11543</v>
      </c>
      <c r="S199" s="1">
        <v>381</v>
      </c>
    </row>
    <row r="200" spans="1:19" ht="12.75">
      <c r="A200" s="2">
        <v>3290</v>
      </c>
      <c r="B200" s="2" t="s">
        <v>219</v>
      </c>
      <c r="C200" s="2">
        <v>2007</v>
      </c>
      <c r="D200" s="1">
        <v>5531</v>
      </c>
      <c r="E200" s="1">
        <v>34254221.61</v>
      </c>
      <c r="F200" s="1">
        <v>5330902.02</v>
      </c>
      <c r="G200" s="1">
        <v>11385356.16</v>
      </c>
      <c r="H200" s="1">
        <v>1401265.44</v>
      </c>
      <c r="I200" s="1">
        <v>3257498.05</v>
      </c>
      <c r="J200" s="1">
        <v>1688689.35</v>
      </c>
      <c r="K200" s="1">
        <v>50970480</v>
      </c>
      <c r="L200" s="1">
        <v>55629243</v>
      </c>
      <c r="M200" s="1">
        <v>57317933</v>
      </c>
      <c r="N200" s="1">
        <v>9215</v>
      </c>
      <c r="O200" s="1">
        <v>253</v>
      </c>
      <c r="P200" s="1">
        <v>589</v>
      </c>
      <c r="Q200" s="1">
        <v>10058</v>
      </c>
      <c r="R200" s="1">
        <v>10363</v>
      </c>
      <c r="S200" s="1">
        <v>305</v>
      </c>
    </row>
    <row r="201" spans="1:19" ht="12.75">
      <c r="A201" s="2">
        <v>3297</v>
      </c>
      <c r="B201" s="2" t="s">
        <v>220</v>
      </c>
      <c r="C201" s="2">
        <v>2007</v>
      </c>
      <c r="D201" s="1">
        <v>1445</v>
      </c>
      <c r="E201" s="1">
        <v>7553960.21</v>
      </c>
      <c r="F201" s="1">
        <v>864070.81</v>
      </c>
      <c r="G201" s="1">
        <v>3190685.65</v>
      </c>
      <c r="H201" s="1">
        <v>1409832.19</v>
      </c>
      <c r="I201" s="1">
        <v>845316.91</v>
      </c>
      <c r="J201" s="1">
        <v>509756.83</v>
      </c>
      <c r="K201" s="1">
        <v>11608717</v>
      </c>
      <c r="L201" s="1">
        <v>13863866</v>
      </c>
      <c r="M201" s="1">
        <v>14373623</v>
      </c>
      <c r="N201" s="1">
        <v>8034</v>
      </c>
      <c r="O201" s="1">
        <v>976</v>
      </c>
      <c r="P201" s="1">
        <v>585</v>
      </c>
      <c r="Q201" s="1">
        <v>9594</v>
      </c>
      <c r="R201" s="1">
        <v>9947</v>
      </c>
      <c r="S201" s="1">
        <v>353</v>
      </c>
    </row>
    <row r="202" spans="1:19" ht="12.75">
      <c r="A202" s="2">
        <v>1897</v>
      </c>
      <c r="B202" s="2" t="s">
        <v>134</v>
      </c>
      <c r="C202" s="2">
        <v>2007</v>
      </c>
      <c r="D202" s="1">
        <v>419</v>
      </c>
      <c r="E202" s="1">
        <v>3213234.87</v>
      </c>
      <c r="F202" s="1">
        <v>533517.91</v>
      </c>
      <c r="G202" s="1">
        <v>2003421.29</v>
      </c>
      <c r="H202" s="1">
        <v>447647.84</v>
      </c>
      <c r="I202" s="1">
        <v>365263</v>
      </c>
      <c r="J202" s="1">
        <v>84117.98</v>
      </c>
      <c r="K202" s="1">
        <v>5750174</v>
      </c>
      <c r="L202" s="1">
        <v>6563085</v>
      </c>
      <c r="M202" s="1">
        <v>6647203</v>
      </c>
      <c r="N202" s="1">
        <v>13724</v>
      </c>
      <c r="O202" s="1">
        <v>1068</v>
      </c>
      <c r="P202" s="1">
        <v>872</v>
      </c>
      <c r="Q202" s="1">
        <v>15664</v>
      </c>
      <c r="R202" s="1">
        <v>15864</v>
      </c>
      <c r="S202" s="1">
        <v>201</v>
      </c>
    </row>
    <row r="203" spans="1:19" ht="12.75">
      <c r="A203" s="2">
        <v>3304</v>
      </c>
      <c r="B203" s="2" t="s">
        <v>221</v>
      </c>
      <c r="C203" s="2">
        <v>2007</v>
      </c>
      <c r="D203" s="1">
        <v>701</v>
      </c>
      <c r="E203" s="1">
        <v>3951376.9</v>
      </c>
      <c r="F203" s="1">
        <v>280896.74</v>
      </c>
      <c r="G203" s="1">
        <v>1457007.79</v>
      </c>
      <c r="H203" s="1">
        <v>504305.14</v>
      </c>
      <c r="I203" s="1">
        <v>686406.34</v>
      </c>
      <c r="J203" s="1">
        <v>232571.36</v>
      </c>
      <c r="K203" s="1">
        <v>5689281</v>
      </c>
      <c r="L203" s="1">
        <v>6879993</v>
      </c>
      <c r="M203" s="1">
        <v>7112564</v>
      </c>
      <c r="N203" s="1">
        <v>8116</v>
      </c>
      <c r="O203" s="1">
        <v>719</v>
      </c>
      <c r="P203" s="1">
        <v>979</v>
      </c>
      <c r="Q203" s="1">
        <v>9815</v>
      </c>
      <c r="R203" s="1">
        <v>10146</v>
      </c>
      <c r="S203" s="1">
        <v>332</v>
      </c>
    </row>
    <row r="204" spans="1:19" ht="12.75">
      <c r="A204" s="2">
        <v>3311</v>
      </c>
      <c r="B204" s="2" t="s">
        <v>222</v>
      </c>
      <c r="C204" s="2">
        <v>2007</v>
      </c>
      <c r="D204" s="1">
        <v>2288</v>
      </c>
      <c r="E204" s="1">
        <v>13763033.290000001</v>
      </c>
      <c r="F204" s="1">
        <v>1850572.51</v>
      </c>
      <c r="G204" s="1">
        <v>5146718.79</v>
      </c>
      <c r="H204" s="1">
        <v>779975.59</v>
      </c>
      <c r="I204" s="1">
        <v>2488861.79</v>
      </c>
      <c r="J204" s="1">
        <v>735411.42</v>
      </c>
      <c r="K204" s="1">
        <v>20760325</v>
      </c>
      <c r="L204" s="1">
        <v>24029162</v>
      </c>
      <c r="M204" s="1">
        <v>24764573</v>
      </c>
      <c r="N204" s="1">
        <v>9074</v>
      </c>
      <c r="O204" s="1">
        <v>341</v>
      </c>
      <c r="P204" s="1">
        <v>1088</v>
      </c>
      <c r="Q204" s="1">
        <v>10502</v>
      </c>
      <c r="R204" s="1">
        <v>10824</v>
      </c>
      <c r="S204" s="1">
        <v>321</v>
      </c>
    </row>
    <row r="205" spans="1:19" ht="12.75">
      <c r="A205" s="2">
        <v>3318</v>
      </c>
      <c r="B205" s="2" t="s">
        <v>223</v>
      </c>
      <c r="C205" s="2">
        <v>2007</v>
      </c>
      <c r="D205" s="1">
        <v>594</v>
      </c>
      <c r="E205" s="1">
        <v>3600484.98</v>
      </c>
      <c r="F205" s="1">
        <v>408109.93</v>
      </c>
      <c r="G205" s="1">
        <v>1405105.43</v>
      </c>
      <c r="H205" s="1">
        <v>268221.25</v>
      </c>
      <c r="I205" s="1">
        <v>299846</v>
      </c>
      <c r="J205" s="1">
        <v>199663.33</v>
      </c>
      <c r="K205" s="1">
        <v>5413700</v>
      </c>
      <c r="L205" s="1">
        <v>5981768</v>
      </c>
      <c r="M205" s="1">
        <v>6181431</v>
      </c>
      <c r="N205" s="1">
        <v>9114</v>
      </c>
      <c r="O205" s="1">
        <v>452</v>
      </c>
      <c r="P205" s="1">
        <v>505</v>
      </c>
      <c r="Q205" s="1">
        <v>10070</v>
      </c>
      <c r="R205" s="1">
        <v>10406</v>
      </c>
      <c r="S205" s="1">
        <v>336</v>
      </c>
    </row>
    <row r="206" spans="1:19" ht="12.75">
      <c r="A206" s="2">
        <v>3325</v>
      </c>
      <c r="B206" s="2" t="s">
        <v>224</v>
      </c>
      <c r="C206" s="2">
        <v>2007</v>
      </c>
      <c r="D206" s="1">
        <v>790</v>
      </c>
      <c r="E206" s="1">
        <v>5019900.65</v>
      </c>
      <c r="F206" s="1">
        <v>621200.15</v>
      </c>
      <c r="G206" s="1">
        <v>1899923.75</v>
      </c>
      <c r="H206" s="1">
        <v>520777.14</v>
      </c>
      <c r="I206" s="1">
        <v>813752.5</v>
      </c>
      <c r="J206" s="1">
        <v>302162.81</v>
      </c>
      <c r="K206" s="1">
        <v>7541025</v>
      </c>
      <c r="L206" s="1">
        <v>8875554</v>
      </c>
      <c r="M206" s="1">
        <v>9177717</v>
      </c>
      <c r="N206" s="1">
        <v>9546</v>
      </c>
      <c r="O206" s="1">
        <v>659</v>
      </c>
      <c r="P206" s="1">
        <v>1030</v>
      </c>
      <c r="Q206" s="1">
        <v>11235</v>
      </c>
      <c r="R206" s="1">
        <v>11617</v>
      </c>
      <c r="S206" s="1">
        <v>382</v>
      </c>
    </row>
    <row r="207" spans="1:19" ht="12.75">
      <c r="A207" s="2">
        <v>3332</v>
      </c>
      <c r="B207" s="2" t="s">
        <v>225</v>
      </c>
      <c r="C207" s="2">
        <v>2007</v>
      </c>
      <c r="D207" s="1">
        <v>1250</v>
      </c>
      <c r="E207" s="1">
        <v>6889538.58</v>
      </c>
      <c r="F207" s="1">
        <v>1314822.86</v>
      </c>
      <c r="G207" s="1">
        <v>2986625.08</v>
      </c>
      <c r="H207" s="1">
        <v>523022.35</v>
      </c>
      <c r="I207" s="1">
        <v>1918030.82</v>
      </c>
      <c r="J207" s="1">
        <v>445858.09</v>
      </c>
      <c r="K207" s="1">
        <v>11190987</v>
      </c>
      <c r="L207" s="1">
        <v>13632040</v>
      </c>
      <c r="M207" s="1">
        <v>14077898</v>
      </c>
      <c r="N207" s="1">
        <v>8953</v>
      </c>
      <c r="O207" s="1">
        <v>418</v>
      </c>
      <c r="P207" s="1">
        <v>1534</v>
      </c>
      <c r="Q207" s="1">
        <v>10906</v>
      </c>
      <c r="R207" s="1">
        <v>11262</v>
      </c>
      <c r="S207" s="1">
        <v>357</v>
      </c>
    </row>
    <row r="208" spans="1:19" ht="12.75">
      <c r="A208" s="2">
        <v>3339</v>
      </c>
      <c r="B208" s="2" t="s">
        <v>226</v>
      </c>
      <c r="C208" s="2">
        <v>2007</v>
      </c>
      <c r="D208" s="1">
        <v>4042</v>
      </c>
      <c r="E208" s="1">
        <v>24761867.48</v>
      </c>
      <c r="F208" s="1">
        <v>3998690.36</v>
      </c>
      <c r="G208" s="1">
        <v>8957991.33</v>
      </c>
      <c r="H208" s="1">
        <v>1488083.65</v>
      </c>
      <c r="I208" s="1">
        <v>1404106.6</v>
      </c>
      <c r="J208" s="1">
        <v>1402860.21</v>
      </c>
      <c r="K208" s="1">
        <v>37718549</v>
      </c>
      <c r="L208" s="1">
        <v>40610739</v>
      </c>
      <c r="M208" s="1">
        <v>42013600</v>
      </c>
      <c r="N208" s="1">
        <v>9332</v>
      </c>
      <c r="O208" s="1">
        <v>368</v>
      </c>
      <c r="P208" s="1">
        <v>347</v>
      </c>
      <c r="Q208" s="1">
        <v>10047</v>
      </c>
      <c r="R208" s="1">
        <v>10394</v>
      </c>
      <c r="S208" s="1">
        <v>347</v>
      </c>
    </row>
    <row r="209" spans="1:19" ht="12.75">
      <c r="A209" s="2">
        <v>3360</v>
      </c>
      <c r="B209" s="2" t="s">
        <v>227</v>
      </c>
      <c r="C209" s="2">
        <v>2007</v>
      </c>
      <c r="D209" s="1">
        <v>1552</v>
      </c>
      <c r="E209" s="1">
        <v>9907672.48</v>
      </c>
      <c r="F209" s="1">
        <v>1639727.71</v>
      </c>
      <c r="G209" s="1">
        <v>3756589.59</v>
      </c>
      <c r="H209" s="1">
        <v>912583.13</v>
      </c>
      <c r="I209" s="1">
        <v>2505603.55</v>
      </c>
      <c r="J209" s="1">
        <v>933678.66</v>
      </c>
      <c r="K209" s="1">
        <v>15303990</v>
      </c>
      <c r="L209" s="1">
        <v>18722176</v>
      </c>
      <c r="M209" s="1">
        <v>19655855</v>
      </c>
      <c r="N209" s="1">
        <v>9861</v>
      </c>
      <c r="O209" s="1">
        <v>588</v>
      </c>
      <c r="P209" s="1">
        <v>1614</v>
      </c>
      <c r="Q209" s="1">
        <v>12063</v>
      </c>
      <c r="R209" s="1">
        <v>12665</v>
      </c>
      <c r="S209" s="1">
        <v>602</v>
      </c>
    </row>
    <row r="210" spans="1:19" ht="12.75">
      <c r="A210" s="2">
        <v>3367</v>
      </c>
      <c r="B210" s="2" t="s">
        <v>228</v>
      </c>
      <c r="C210" s="2">
        <v>2007</v>
      </c>
      <c r="D210" s="1">
        <v>1200</v>
      </c>
      <c r="E210" s="1">
        <v>7734467.050000001</v>
      </c>
      <c r="F210" s="1">
        <v>744228.11</v>
      </c>
      <c r="G210" s="1">
        <v>3073180.43</v>
      </c>
      <c r="H210" s="1">
        <v>400382.07</v>
      </c>
      <c r="I210" s="1">
        <v>794612.5</v>
      </c>
      <c r="J210" s="1">
        <v>387703.44</v>
      </c>
      <c r="K210" s="1">
        <v>11551876</v>
      </c>
      <c r="L210" s="1">
        <v>12746870</v>
      </c>
      <c r="M210" s="1">
        <v>13134574</v>
      </c>
      <c r="N210" s="1">
        <v>9627</v>
      </c>
      <c r="O210" s="1">
        <v>334</v>
      </c>
      <c r="P210" s="1">
        <v>662</v>
      </c>
      <c r="Q210" s="1">
        <v>10622</v>
      </c>
      <c r="R210" s="1">
        <v>10945</v>
      </c>
      <c r="S210" s="1">
        <v>323</v>
      </c>
    </row>
    <row r="211" spans="1:19" ht="12.75">
      <c r="A211" s="2">
        <v>3381</v>
      </c>
      <c r="B211" s="2" t="s">
        <v>229</v>
      </c>
      <c r="C211" s="2">
        <v>2007</v>
      </c>
      <c r="D211" s="1">
        <v>2014</v>
      </c>
      <c r="E211" s="1">
        <v>12377346.889999999</v>
      </c>
      <c r="F211" s="1">
        <v>2272123.65</v>
      </c>
      <c r="G211" s="1">
        <v>5369191.05</v>
      </c>
      <c r="H211" s="1">
        <v>415637.27</v>
      </c>
      <c r="I211" s="1">
        <v>3435448.83</v>
      </c>
      <c r="J211" s="1">
        <v>1196021.47</v>
      </c>
      <c r="K211" s="1">
        <v>20018662</v>
      </c>
      <c r="L211" s="1">
        <v>23869748</v>
      </c>
      <c r="M211" s="1">
        <v>25065769</v>
      </c>
      <c r="N211" s="1">
        <v>9940</v>
      </c>
      <c r="O211" s="1">
        <v>206</v>
      </c>
      <c r="P211" s="1">
        <v>1706</v>
      </c>
      <c r="Q211" s="1">
        <v>11852</v>
      </c>
      <c r="R211" s="1">
        <v>12446</v>
      </c>
      <c r="S211" s="1">
        <v>594</v>
      </c>
    </row>
    <row r="212" spans="1:19" ht="12.75">
      <c r="A212" s="2">
        <v>3409</v>
      </c>
      <c r="B212" s="2" t="s">
        <v>230</v>
      </c>
      <c r="C212" s="2">
        <v>2007</v>
      </c>
      <c r="D212" s="1">
        <v>2115</v>
      </c>
      <c r="E212" s="1">
        <v>12985906.59</v>
      </c>
      <c r="F212" s="1">
        <v>2419219.87</v>
      </c>
      <c r="G212" s="1">
        <v>3761281.05</v>
      </c>
      <c r="H212" s="1">
        <v>1307409.44</v>
      </c>
      <c r="I212" s="1">
        <v>768266.35</v>
      </c>
      <c r="J212" s="1">
        <v>1031640.35</v>
      </c>
      <c r="K212" s="1">
        <v>19166408</v>
      </c>
      <c r="L212" s="1">
        <v>21242083</v>
      </c>
      <c r="M212" s="1">
        <v>22273724</v>
      </c>
      <c r="N212" s="1">
        <v>9062</v>
      </c>
      <c r="O212" s="1">
        <v>618</v>
      </c>
      <c r="P212" s="1">
        <v>363</v>
      </c>
      <c r="Q212" s="1">
        <v>10044</v>
      </c>
      <c r="R212" s="1">
        <v>10531</v>
      </c>
      <c r="S212" s="1">
        <v>488</v>
      </c>
    </row>
    <row r="213" spans="1:19" ht="12.75">
      <c r="A213" s="2">
        <v>3427</v>
      </c>
      <c r="B213" s="2" t="s">
        <v>231</v>
      </c>
      <c r="C213" s="2">
        <v>2007</v>
      </c>
      <c r="D213" s="1">
        <v>326</v>
      </c>
      <c r="E213" s="1">
        <v>2220718.77</v>
      </c>
      <c r="F213" s="1">
        <v>403007.88</v>
      </c>
      <c r="G213" s="1">
        <v>1158346.36</v>
      </c>
      <c r="H213" s="1">
        <v>195151.67</v>
      </c>
      <c r="I213" s="1">
        <v>55783.54</v>
      </c>
      <c r="J213" s="1">
        <v>165802.88</v>
      </c>
      <c r="K213" s="1">
        <v>3782073</v>
      </c>
      <c r="L213" s="1">
        <v>4033008</v>
      </c>
      <c r="M213" s="1">
        <v>4198811</v>
      </c>
      <c r="N213" s="1">
        <v>11601</v>
      </c>
      <c r="O213" s="1">
        <v>599</v>
      </c>
      <c r="P213" s="1">
        <v>171</v>
      </c>
      <c r="Q213" s="1">
        <v>12371</v>
      </c>
      <c r="R213" s="1">
        <v>12880</v>
      </c>
      <c r="S213" s="1">
        <v>509</v>
      </c>
    </row>
    <row r="214" spans="1:19" ht="12.75">
      <c r="A214" s="2">
        <v>3428</v>
      </c>
      <c r="B214" s="2" t="s">
        <v>232</v>
      </c>
      <c r="C214" s="2">
        <v>2007</v>
      </c>
      <c r="D214" s="1">
        <v>728</v>
      </c>
      <c r="E214" s="1">
        <v>4281161.5</v>
      </c>
      <c r="F214" s="1">
        <v>587816.49</v>
      </c>
      <c r="G214" s="1">
        <v>2001250.22</v>
      </c>
      <c r="H214" s="1">
        <v>413256.99</v>
      </c>
      <c r="I214" s="1">
        <v>322382.73</v>
      </c>
      <c r="J214" s="1">
        <v>319531.12</v>
      </c>
      <c r="K214" s="1">
        <v>6870228</v>
      </c>
      <c r="L214" s="1">
        <v>7605868</v>
      </c>
      <c r="M214" s="1">
        <v>7925399</v>
      </c>
      <c r="N214" s="1">
        <v>9437</v>
      </c>
      <c r="O214" s="1">
        <v>568</v>
      </c>
      <c r="P214" s="1">
        <v>443</v>
      </c>
      <c r="Q214" s="1">
        <v>10448</v>
      </c>
      <c r="R214" s="1">
        <v>10887</v>
      </c>
      <c r="S214" s="1">
        <v>439</v>
      </c>
    </row>
    <row r="215" spans="1:19" ht="12.75">
      <c r="A215" s="2">
        <v>3430</v>
      </c>
      <c r="B215" s="2" t="s">
        <v>233</v>
      </c>
      <c r="C215" s="2">
        <v>2007</v>
      </c>
      <c r="D215" s="1">
        <v>3719</v>
      </c>
      <c r="E215" s="1">
        <v>23331805.560000002</v>
      </c>
      <c r="F215" s="1">
        <v>3633094.91</v>
      </c>
      <c r="G215" s="1">
        <v>8556438.629999999</v>
      </c>
      <c r="H215" s="1">
        <v>998703.49</v>
      </c>
      <c r="I215" s="1">
        <v>2207238.82</v>
      </c>
      <c r="J215" s="1">
        <v>1334557.59</v>
      </c>
      <c r="K215" s="1">
        <v>35521339</v>
      </c>
      <c r="L215" s="1">
        <v>38727281</v>
      </c>
      <c r="M215" s="1">
        <v>40061839</v>
      </c>
      <c r="N215" s="1">
        <v>9551</v>
      </c>
      <c r="O215" s="1">
        <v>269</v>
      </c>
      <c r="P215" s="1">
        <v>594</v>
      </c>
      <c r="Q215" s="1">
        <v>10413</v>
      </c>
      <c r="R215" s="1">
        <v>10772</v>
      </c>
      <c r="S215" s="1">
        <v>359</v>
      </c>
    </row>
    <row r="216" spans="1:19" ht="12.75">
      <c r="A216" s="2">
        <v>3434</v>
      </c>
      <c r="B216" s="2" t="s">
        <v>234</v>
      </c>
      <c r="C216" s="2">
        <v>2007</v>
      </c>
      <c r="D216" s="1">
        <v>975</v>
      </c>
      <c r="E216" s="1">
        <v>9071071</v>
      </c>
      <c r="F216" s="1">
        <v>2061147.67</v>
      </c>
      <c r="G216" s="1">
        <v>4517519.01</v>
      </c>
      <c r="H216" s="1">
        <v>614222.51</v>
      </c>
      <c r="I216" s="1">
        <v>799366.61</v>
      </c>
      <c r="J216" s="1">
        <v>517265.15</v>
      </c>
      <c r="K216" s="1">
        <v>15649738</v>
      </c>
      <c r="L216" s="1">
        <v>17063327</v>
      </c>
      <c r="M216" s="1">
        <v>17580592</v>
      </c>
      <c r="N216" s="1">
        <v>16051</v>
      </c>
      <c r="O216" s="1">
        <v>630</v>
      </c>
      <c r="P216" s="1">
        <v>820</v>
      </c>
      <c r="Q216" s="1">
        <v>17501</v>
      </c>
      <c r="R216" s="1">
        <v>18031</v>
      </c>
      <c r="S216" s="1">
        <v>531</v>
      </c>
    </row>
    <row r="217" spans="1:19" ht="12.75">
      <c r="A217" s="2">
        <v>3437</v>
      </c>
      <c r="B217" s="2" t="s">
        <v>235</v>
      </c>
      <c r="C217" s="2">
        <v>2007</v>
      </c>
      <c r="D217" s="1">
        <v>4198</v>
      </c>
      <c r="E217" s="1">
        <v>24705355.07</v>
      </c>
      <c r="F217" s="1">
        <v>4328449.06</v>
      </c>
      <c r="G217" s="1">
        <v>12531325.78</v>
      </c>
      <c r="H217" s="1">
        <v>2536167.2</v>
      </c>
      <c r="I217" s="1">
        <v>2103300.07</v>
      </c>
      <c r="J217" s="1">
        <v>2548171.14</v>
      </c>
      <c r="K217" s="1">
        <v>41565130</v>
      </c>
      <c r="L217" s="1">
        <v>46204597</v>
      </c>
      <c r="M217" s="1">
        <v>48752768</v>
      </c>
      <c r="N217" s="1">
        <v>9901</v>
      </c>
      <c r="O217" s="1">
        <v>604</v>
      </c>
      <c r="P217" s="1">
        <v>501</v>
      </c>
      <c r="Q217" s="1">
        <v>11006</v>
      </c>
      <c r="R217" s="1">
        <v>11613</v>
      </c>
      <c r="S217" s="1">
        <v>607</v>
      </c>
    </row>
    <row r="218" spans="1:19" ht="12.75">
      <c r="A218" s="2">
        <v>3444</v>
      </c>
      <c r="B218" s="2" t="s">
        <v>236</v>
      </c>
      <c r="C218" s="2">
        <v>2007</v>
      </c>
      <c r="D218" s="1">
        <v>3260</v>
      </c>
      <c r="E218" s="1">
        <v>21282500.27</v>
      </c>
      <c r="F218" s="1">
        <v>2566685.6</v>
      </c>
      <c r="G218" s="1">
        <v>7490610.49</v>
      </c>
      <c r="H218" s="1">
        <v>1482363.71</v>
      </c>
      <c r="I218" s="1">
        <v>3205222.99</v>
      </c>
      <c r="J218" s="1">
        <v>1613639.94</v>
      </c>
      <c r="K218" s="1">
        <v>31339796</v>
      </c>
      <c r="L218" s="1">
        <v>36027383</v>
      </c>
      <c r="M218" s="1">
        <v>37641023</v>
      </c>
      <c r="N218" s="1">
        <v>9613</v>
      </c>
      <c r="O218" s="1">
        <v>455</v>
      </c>
      <c r="P218" s="1">
        <v>983</v>
      </c>
      <c r="Q218" s="1">
        <v>11051</v>
      </c>
      <c r="R218" s="1">
        <v>11546</v>
      </c>
      <c r="S218" s="1">
        <v>495</v>
      </c>
    </row>
    <row r="219" spans="1:19" ht="12.75">
      <c r="A219" s="2">
        <v>3479</v>
      </c>
      <c r="B219" s="2" t="s">
        <v>237</v>
      </c>
      <c r="C219" s="2">
        <v>2007</v>
      </c>
      <c r="D219" s="1">
        <v>3795</v>
      </c>
      <c r="E219" s="1">
        <v>25020177.669999998</v>
      </c>
      <c r="F219" s="1">
        <v>3889339.07</v>
      </c>
      <c r="G219" s="1">
        <v>10221738.6</v>
      </c>
      <c r="H219" s="1">
        <v>2160938.12</v>
      </c>
      <c r="I219" s="1">
        <v>2133850</v>
      </c>
      <c r="J219" s="1">
        <v>2242748.12</v>
      </c>
      <c r="K219" s="1">
        <v>39131255</v>
      </c>
      <c r="L219" s="1">
        <v>43426043</v>
      </c>
      <c r="M219" s="1">
        <v>45668792</v>
      </c>
      <c r="N219" s="1">
        <v>10311</v>
      </c>
      <c r="O219" s="1">
        <v>569</v>
      </c>
      <c r="P219" s="1">
        <v>562</v>
      </c>
      <c r="Q219" s="1">
        <v>11443</v>
      </c>
      <c r="R219" s="1">
        <v>12034</v>
      </c>
      <c r="S219" s="1">
        <v>591</v>
      </c>
    </row>
    <row r="220" spans="1:19" ht="12.75">
      <c r="A220" s="2">
        <v>3484</v>
      </c>
      <c r="B220" s="2" t="s">
        <v>238</v>
      </c>
      <c r="C220" s="2">
        <v>2007</v>
      </c>
      <c r="D220" s="1">
        <v>179</v>
      </c>
      <c r="E220" s="1">
        <v>1533781.99</v>
      </c>
      <c r="F220" s="1">
        <v>148312.32</v>
      </c>
      <c r="G220" s="1">
        <v>673063.76</v>
      </c>
      <c r="H220" s="1">
        <v>146672.8</v>
      </c>
      <c r="I220" s="1">
        <v>81666.24</v>
      </c>
      <c r="J220" s="1">
        <v>64969.37</v>
      </c>
      <c r="K220" s="1">
        <v>2355158</v>
      </c>
      <c r="L220" s="1">
        <v>2583497</v>
      </c>
      <c r="M220" s="1">
        <v>2648466</v>
      </c>
      <c r="N220" s="1">
        <v>13157</v>
      </c>
      <c r="O220" s="1">
        <v>819</v>
      </c>
      <c r="P220" s="1">
        <v>456</v>
      </c>
      <c r="Q220" s="1">
        <v>14433</v>
      </c>
      <c r="R220" s="1">
        <v>14796</v>
      </c>
      <c r="S220" s="1">
        <v>363</v>
      </c>
    </row>
    <row r="221" spans="1:19" ht="12.75">
      <c r="A221" s="2">
        <v>3500</v>
      </c>
      <c r="B221" s="2" t="s">
        <v>239</v>
      </c>
      <c r="C221" s="2">
        <v>2007</v>
      </c>
      <c r="D221" s="1">
        <v>3133</v>
      </c>
      <c r="E221" s="1">
        <v>19870797.47</v>
      </c>
      <c r="F221" s="1">
        <v>2571736.47</v>
      </c>
      <c r="G221" s="1">
        <v>7450992.81</v>
      </c>
      <c r="H221" s="1">
        <v>1688977.43</v>
      </c>
      <c r="I221" s="1">
        <v>2640041.16</v>
      </c>
      <c r="J221" s="1">
        <v>1448449</v>
      </c>
      <c r="K221" s="1">
        <v>29893527</v>
      </c>
      <c r="L221" s="1">
        <v>34222545</v>
      </c>
      <c r="M221" s="1">
        <v>35670994</v>
      </c>
      <c r="N221" s="1">
        <v>9542</v>
      </c>
      <c r="O221" s="1">
        <v>539</v>
      </c>
      <c r="P221" s="1">
        <v>843</v>
      </c>
      <c r="Q221" s="1">
        <v>10923</v>
      </c>
      <c r="R221" s="1">
        <v>11386</v>
      </c>
      <c r="S221" s="1">
        <v>462</v>
      </c>
    </row>
    <row r="222" spans="1:19" ht="12.75">
      <c r="A222" s="2">
        <v>3528</v>
      </c>
      <c r="B222" s="2" t="s">
        <v>242</v>
      </c>
      <c r="C222" s="2">
        <v>2007</v>
      </c>
      <c r="D222" s="1">
        <v>903</v>
      </c>
      <c r="E222" s="1">
        <v>5315946.65</v>
      </c>
      <c r="F222" s="1">
        <v>730193.32</v>
      </c>
      <c r="G222" s="1">
        <v>1646694.89</v>
      </c>
      <c r="H222" s="1">
        <v>234604.91</v>
      </c>
      <c r="I222" s="1">
        <v>1085149.26</v>
      </c>
      <c r="J222" s="1">
        <v>291124.1</v>
      </c>
      <c r="K222" s="1">
        <v>7692835</v>
      </c>
      <c r="L222" s="1">
        <v>9012589</v>
      </c>
      <c r="M222" s="1">
        <v>9303713</v>
      </c>
      <c r="N222" s="1">
        <v>8519</v>
      </c>
      <c r="O222" s="1">
        <v>260</v>
      </c>
      <c r="P222" s="1">
        <v>1202</v>
      </c>
      <c r="Q222" s="1">
        <v>9981</v>
      </c>
      <c r="R222" s="1">
        <v>10303</v>
      </c>
      <c r="S222" s="1">
        <v>322</v>
      </c>
    </row>
    <row r="223" spans="1:19" ht="12.75">
      <c r="A223" s="2">
        <v>3549</v>
      </c>
      <c r="B223" s="2" t="s">
        <v>244</v>
      </c>
      <c r="C223" s="2">
        <v>2007</v>
      </c>
      <c r="D223" s="1">
        <v>5653</v>
      </c>
      <c r="E223" s="1">
        <v>37413813.65</v>
      </c>
      <c r="F223" s="1">
        <v>6258630.3</v>
      </c>
      <c r="G223" s="1">
        <v>15093451.059999999</v>
      </c>
      <c r="H223" s="1">
        <v>1959097.82</v>
      </c>
      <c r="I223" s="1">
        <v>9362927.459999999</v>
      </c>
      <c r="J223" s="1">
        <v>2818567.56</v>
      </c>
      <c r="K223" s="1">
        <v>58765895</v>
      </c>
      <c r="L223" s="1">
        <v>70087920</v>
      </c>
      <c r="M223" s="1">
        <v>72906488</v>
      </c>
      <c r="N223" s="1">
        <v>10396</v>
      </c>
      <c r="O223" s="1">
        <v>347</v>
      </c>
      <c r="P223" s="1">
        <v>1656</v>
      </c>
      <c r="Q223" s="1">
        <v>12398</v>
      </c>
      <c r="R223" s="1">
        <v>12897</v>
      </c>
      <c r="S223" s="1">
        <v>499</v>
      </c>
    </row>
    <row r="224" spans="1:19" ht="12.75">
      <c r="A224" s="2">
        <v>3612</v>
      </c>
      <c r="B224" s="2" t="s">
        <v>245</v>
      </c>
      <c r="C224" s="2">
        <v>2007</v>
      </c>
      <c r="D224" s="1">
        <v>3392</v>
      </c>
      <c r="E224" s="1">
        <v>18685653.77</v>
      </c>
      <c r="F224" s="1">
        <v>2346299.63</v>
      </c>
      <c r="G224" s="1">
        <v>7071208.4</v>
      </c>
      <c r="H224" s="1">
        <v>1326775.61</v>
      </c>
      <c r="I224" s="1">
        <v>2650288.4</v>
      </c>
      <c r="J224" s="1">
        <v>1296432.99</v>
      </c>
      <c r="K224" s="1">
        <v>28103162</v>
      </c>
      <c r="L224" s="1">
        <v>32080226</v>
      </c>
      <c r="M224" s="1">
        <v>33376659</v>
      </c>
      <c r="N224" s="1">
        <v>8285</v>
      </c>
      <c r="O224" s="1">
        <v>391</v>
      </c>
      <c r="P224" s="1">
        <v>781</v>
      </c>
      <c r="Q224" s="1">
        <v>9458</v>
      </c>
      <c r="R224" s="1">
        <v>9840</v>
      </c>
      <c r="S224" s="1">
        <v>382</v>
      </c>
    </row>
    <row r="225" spans="1:19" ht="12.75">
      <c r="A225" s="2">
        <v>3619</v>
      </c>
      <c r="B225" s="2" t="s">
        <v>246</v>
      </c>
      <c r="C225" s="2">
        <v>2007</v>
      </c>
      <c r="D225" s="1">
        <v>92224</v>
      </c>
      <c r="E225" s="1">
        <v>649415427</v>
      </c>
      <c r="F225" s="1">
        <v>117287412</v>
      </c>
      <c r="G225" s="1">
        <v>222727776</v>
      </c>
      <c r="H225" s="1">
        <v>59944963</v>
      </c>
      <c r="I225" s="1">
        <v>44894364</v>
      </c>
      <c r="J225" s="1">
        <v>55867834.04</v>
      </c>
      <c r="K225" s="1">
        <v>989430615</v>
      </c>
      <c r="L225" s="1">
        <v>1094269942</v>
      </c>
      <c r="M225" s="1">
        <v>1150137776</v>
      </c>
      <c r="N225" s="1">
        <v>10729</v>
      </c>
      <c r="O225" s="1">
        <v>650</v>
      </c>
      <c r="P225" s="1">
        <v>487</v>
      </c>
      <c r="Q225" s="1">
        <v>11865</v>
      </c>
      <c r="R225" s="1">
        <v>12471</v>
      </c>
      <c r="S225" s="1">
        <v>606</v>
      </c>
    </row>
    <row r="226" spans="1:19" ht="12.75">
      <c r="A226" s="2">
        <v>3633</v>
      </c>
      <c r="B226" s="2" t="s">
        <v>247</v>
      </c>
      <c r="C226" s="2">
        <v>2007</v>
      </c>
      <c r="D226" s="1">
        <v>784</v>
      </c>
      <c r="E226" s="1">
        <v>5178621.41</v>
      </c>
      <c r="F226" s="1">
        <v>626381.93</v>
      </c>
      <c r="G226" s="1">
        <v>1723085.32</v>
      </c>
      <c r="H226" s="1">
        <v>318229.88</v>
      </c>
      <c r="I226" s="1">
        <v>873927.93</v>
      </c>
      <c r="J226" s="1">
        <v>315676.34</v>
      </c>
      <c r="K226" s="1">
        <v>7528089</v>
      </c>
      <c r="L226" s="1">
        <v>8720246</v>
      </c>
      <c r="M226" s="1">
        <v>9035923</v>
      </c>
      <c r="N226" s="1">
        <v>9602</v>
      </c>
      <c r="O226" s="1">
        <v>406</v>
      </c>
      <c r="P226" s="1">
        <v>1115</v>
      </c>
      <c r="Q226" s="1">
        <v>11123</v>
      </c>
      <c r="R226" s="1">
        <v>11525</v>
      </c>
      <c r="S226" s="1">
        <v>403</v>
      </c>
    </row>
    <row r="227" spans="1:19" ht="12.75">
      <c r="A227" s="2">
        <v>3640</v>
      </c>
      <c r="B227" s="2" t="s">
        <v>248</v>
      </c>
      <c r="C227" s="2">
        <v>2007</v>
      </c>
      <c r="D227" s="1">
        <v>586</v>
      </c>
      <c r="E227" s="1">
        <v>3587452.01</v>
      </c>
      <c r="F227" s="1">
        <v>617994.61</v>
      </c>
      <c r="G227" s="1">
        <v>1522957.11</v>
      </c>
      <c r="H227" s="1">
        <v>621202.12</v>
      </c>
      <c r="I227" s="1">
        <v>380705</v>
      </c>
      <c r="J227" s="1">
        <v>284130.55</v>
      </c>
      <c r="K227" s="1">
        <v>5728404</v>
      </c>
      <c r="L227" s="1">
        <v>6730311</v>
      </c>
      <c r="M227" s="1">
        <v>7014441</v>
      </c>
      <c r="N227" s="1">
        <v>9775</v>
      </c>
      <c r="O227" s="1">
        <v>1060</v>
      </c>
      <c r="P227" s="1">
        <v>650</v>
      </c>
      <c r="Q227" s="1">
        <v>11485</v>
      </c>
      <c r="R227" s="1">
        <v>11970</v>
      </c>
      <c r="S227" s="1">
        <v>485</v>
      </c>
    </row>
    <row r="228" spans="1:19" ht="12.75">
      <c r="A228" s="2">
        <v>3661</v>
      </c>
      <c r="B228" s="2" t="s">
        <v>251</v>
      </c>
      <c r="C228" s="2">
        <v>2007</v>
      </c>
      <c r="D228" s="1">
        <v>1031</v>
      </c>
      <c r="E228" s="1">
        <v>6969648</v>
      </c>
      <c r="F228" s="1">
        <v>1029728</v>
      </c>
      <c r="G228" s="1">
        <v>1969098</v>
      </c>
      <c r="H228" s="1">
        <v>566803</v>
      </c>
      <c r="I228" s="1">
        <v>852997</v>
      </c>
      <c r="J228" s="1">
        <v>411511</v>
      </c>
      <c r="K228" s="1">
        <v>9968474</v>
      </c>
      <c r="L228" s="1">
        <v>11388274</v>
      </c>
      <c r="M228" s="1">
        <v>11799785</v>
      </c>
      <c r="N228" s="1">
        <v>9669</v>
      </c>
      <c r="O228" s="1">
        <v>550</v>
      </c>
      <c r="P228" s="1">
        <v>827</v>
      </c>
      <c r="Q228" s="1">
        <v>11046</v>
      </c>
      <c r="R228" s="1">
        <v>11445</v>
      </c>
      <c r="S228" s="1">
        <v>399</v>
      </c>
    </row>
    <row r="229" spans="1:19" ht="12.75">
      <c r="A229" s="2">
        <v>3668</v>
      </c>
      <c r="B229" s="2" t="s">
        <v>252</v>
      </c>
      <c r="C229" s="2">
        <v>2007</v>
      </c>
      <c r="D229" s="1">
        <v>1138</v>
      </c>
      <c r="E229" s="1">
        <v>6761044.67</v>
      </c>
      <c r="F229" s="1">
        <v>812917.6</v>
      </c>
      <c r="G229" s="1">
        <v>2139924.06</v>
      </c>
      <c r="H229" s="1">
        <v>527418.77</v>
      </c>
      <c r="I229" s="1">
        <v>640283.39</v>
      </c>
      <c r="J229" s="1">
        <v>500529.3</v>
      </c>
      <c r="K229" s="1">
        <v>9713886</v>
      </c>
      <c r="L229" s="1">
        <v>10881588</v>
      </c>
      <c r="M229" s="1">
        <v>11382118</v>
      </c>
      <c r="N229" s="1">
        <v>8536</v>
      </c>
      <c r="O229" s="1">
        <v>463</v>
      </c>
      <c r="P229" s="1">
        <v>563</v>
      </c>
      <c r="Q229" s="1">
        <v>9562</v>
      </c>
      <c r="R229" s="1">
        <v>10002</v>
      </c>
      <c r="S229" s="1">
        <v>440</v>
      </c>
    </row>
    <row r="230" spans="1:19" ht="12.75">
      <c r="A230" s="2">
        <v>3675</v>
      </c>
      <c r="B230" s="2" t="s">
        <v>253</v>
      </c>
      <c r="C230" s="2">
        <v>2007</v>
      </c>
      <c r="D230" s="1">
        <v>2884</v>
      </c>
      <c r="E230" s="1">
        <v>17433763.330000002</v>
      </c>
      <c r="F230" s="1">
        <v>2979944.56</v>
      </c>
      <c r="G230" s="1">
        <v>9266368.08</v>
      </c>
      <c r="H230" s="1">
        <v>833830.16</v>
      </c>
      <c r="I230" s="1">
        <v>4357545.72</v>
      </c>
      <c r="J230" s="1">
        <v>1160948.68</v>
      </c>
      <c r="K230" s="1">
        <v>29680076</v>
      </c>
      <c r="L230" s="1">
        <v>34871452</v>
      </c>
      <c r="M230" s="1">
        <v>36032401</v>
      </c>
      <c r="N230" s="1">
        <v>10291</v>
      </c>
      <c r="O230" s="1">
        <v>289</v>
      </c>
      <c r="P230" s="1">
        <v>1511</v>
      </c>
      <c r="Q230" s="1">
        <v>12091</v>
      </c>
      <c r="R230" s="1">
        <v>12494</v>
      </c>
      <c r="S230" s="1">
        <v>403</v>
      </c>
    </row>
    <row r="231" spans="1:19" ht="12.75">
      <c r="A231" s="2">
        <v>3682</v>
      </c>
      <c r="B231" s="2" t="s">
        <v>254</v>
      </c>
      <c r="C231" s="2">
        <v>2007</v>
      </c>
      <c r="D231" s="1">
        <v>2667</v>
      </c>
      <c r="E231" s="1">
        <v>15373848.27</v>
      </c>
      <c r="F231" s="1">
        <v>2729264.81</v>
      </c>
      <c r="G231" s="1">
        <v>6467826.84</v>
      </c>
      <c r="H231" s="1">
        <v>842263.5</v>
      </c>
      <c r="I231" s="1">
        <v>2766307.47</v>
      </c>
      <c r="J231" s="1">
        <v>1710582.95</v>
      </c>
      <c r="K231" s="1">
        <v>24570940</v>
      </c>
      <c r="L231" s="1">
        <v>28179511</v>
      </c>
      <c r="M231" s="1">
        <v>29890094</v>
      </c>
      <c r="N231" s="1">
        <v>9213</v>
      </c>
      <c r="O231" s="1">
        <v>316</v>
      </c>
      <c r="P231" s="1">
        <v>1037</v>
      </c>
      <c r="Q231" s="1">
        <v>10566</v>
      </c>
      <c r="R231" s="1">
        <v>11207</v>
      </c>
      <c r="S231" s="1">
        <v>641</v>
      </c>
    </row>
    <row r="232" spans="1:19" ht="12.75">
      <c r="A232" s="2">
        <v>3689</v>
      </c>
      <c r="B232" s="2" t="s">
        <v>255</v>
      </c>
      <c r="C232" s="2">
        <v>2007</v>
      </c>
      <c r="D232" s="1">
        <v>814</v>
      </c>
      <c r="E232" s="1">
        <v>5288505.16</v>
      </c>
      <c r="F232" s="1">
        <v>686881.76</v>
      </c>
      <c r="G232" s="1">
        <v>1922320.01</v>
      </c>
      <c r="H232" s="1">
        <v>572822.54</v>
      </c>
      <c r="I232" s="1">
        <v>415881.47</v>
      </c>
      <c r="J232" s="1">
        <v>319303.5</v>
      </c>
      <c r="K232" s="1">
        <v>7897707</v>
      </c>
      <c r="L232" s="1">
        <v>8886411</v>
      </c>
      <c r="M232" s="1">
        <v>9205714</v>
      </c>
      <c r="N232" s="1">
        <v>9702</v>
      </c>
      <c r="O232" s="1">
        <v>704</v>
      </c>
      <c r="P232" s="1">
        <v>511</v>
      </c>
      <c r="Q232" s="1">
        <v>10917</v>
      </c>
      <c r="R232" s="1">
        <v>11309</v>
      </c>
      <c r="S232" s="1">
        <v>392</v>
      </c>
    </row>
    <row r="233" spans="1:19" ht="12.75">
      <c r="A233" s="2">
        <v>3696</v>
      </c>
      <c r="B233" s="2" t="s">
        <v>256</v>
      </c>
      <c r="C233" s="2">
        <v>2007</v>
      </c>
      <c r="D233" s="1">
        <v>414</v>
      </c>
      <c r="E233" s="1">
        <v>2688059.8</v>
      </c>
      <c r="F233" s="1">
        <v>231209.46</v>
      </c>
      <c r="G233" s="1">
        <v>1162455.59</v>
      </c>
      <c r="H233" s="1">
        <v>122556.8</v>
      </c>
      <c r="I233" s="1">
        <v>322708.01</v>
      </c>
      <c r="J233" s="1">
        <v>307667.37</v>
      </c>
      <c r="K233" s="1">
        <v>4081725</v>
      </c>
      <c r="L233" s="1">
        <v>4526990</v>
      </c>
      <c r="M233" s="1">
        <v>4834657</v>
      </c>
      <c r="N233" s="1">
        <v>9859</v>
      </c>
      <c r="O233" s="1">
        <v>296</v>
      </c>
      <c r="P233" s="1">
        <v>779</v>
      </c>
      <c r="Q233" s="1">
        <v>10935</v>
      </c>
      <c r="R233" s="1">
        <v>11678</v>
      </c>
      <c r="S233" s="1">
        <v>743</v>
      </c>
    </row>
    <row r="234" spans="1:19" ht="12.75">
      <c r="A234" s="2">
        <v>3787</v>
      </c>
      <c r="B234" s="2" t="s">
        <v>257</v>
      </c>
      <c r="C234" s="2">
        <v>2007</v>
      </c>
      <c r="D234" s="1">
        <v>2072</v>
      </c>
      <c r="E234" s="1">
        <v>12746072.52</v>
      </c>
      <c r="F234" s="1">
        <v>1972635.59</v>
      </c>
      <c r="G234" s="1">
        <v>4501100.32</v>
      </c>
      <c r="H234" s="1">
        <v>1127561.26</v>
      </c>
      <c r="I234" s="1">
        <v>17833.5</v>
      </c>
      <c r="J234" s="1">
        <v>974201.18</v>
      </c>
      <c r="K234" s="1">
        <v>19219808</v>
      </c>
      <c r="L234" s="1">
        <v>20365203</v>
      </c>
      <c r="M234" s="1">
        <v>21339404</v>
      </c>
      <c r="N234" s="1">
        <v>9276</v>
      </c>
      <c r="O234" s="1">
        <v>544</v>
      </c>
      <c r="P234" s="1">
        <v>9</v>
      </c>
      <c r="Q234" s="1">
        <v>9829</v>
      </c>
      <c r="R234" s="1">
        <v>10299</v>
      </c>
      <c r="S234" s="1">
        <v>470</v>
      </c>
    </row>
    <row r="235" spans="1:19" ht="12.75">
      <c r="A235" s="2">
        <v>3794</v>
      </c>
      <c r="B235" s="2" t="s">
        <v>258</v>
      </c>
      <c r="C235" s="2">
        <v>2007</v>
      </c>
      <c r="D235" s="1">
        <v>2216</v>
      </c>
      <c r="E235" s="1">
        <v>11895805.5</v>
      </c>
      <c r="F235" s="1">
        <v>2311176.15</v>
      </c>
      <c r="G235" s="1">
        <v>4626482.7</v>
      </c>
      <c r="H235" s="1">
        <v>677128.49</v>
      </c>
      <c r="I235" s="1">
        <v>2921895.37</v>
      </c>
      <c r="J235" s="1">
        <v>708634.81</v>
      </c>
      <c r="K235" s="1">
        <v>18833464</v>
      </c>
      <c r="L235" s="1">
        <v>22432488</v>
      </c>
      <c r="M235" s="1">
        <v>23141123</v>
      </c>
      <c r="N235" s="1">
        <v>8499</v>
      </c>
      <c r="O235" s="1">
        <v>306</v>
      </c>
      <c r="P235" s="1">
        <v>1319</v>
      </c>
      <c r="Q235" s="1">
        <v>10123</v>
      </c>
      <c r="R235" s="1">
        <v>10443</v>
      </c>
      <c r="S235" s="1">
        <v>320</v>
      </c>
    </row>
    <row r="236" spans="1:19" ht="12.75">
      <c r="A236" s="2">
        <v>3822</v>
      </c>
      <c r="B236" s="2" t="s">
        <v>259</v>
      </c>
      <c r="C236" s="2">
        <v>2007</v>
      </c>
      <c r="D236" s="1">
        <v>5091</v>
      </c>
      <c r="E236" s="1">
        <v>29141009.26</v>
      </c>
      <c r="F236" s="1">
        <v>4777013.19</v>
      </c>
      <c r="G236" s="1">
        <v>9701797.540000001</v>
      </c>
      <c r="H236" s="1">
        <v>2361606.85</v>
      </c>
      <c r="I236" s="1">
        <v>4527393.3</v>
      </c>
      <c r="J236" s="1">
        <v>1929974.8</v>
      </c>
      <c r="K236" s="1">
        <v>43619820</v>
      </c>
      <c r="L236" s="1">
        <v>50508820</v>
      </c>
      <c r="M236" s="1">
        <v>52438795</v>
      </c>
      <c r="N236" s="1">
        <v>8568</v>
      </c>
      <c r="O236" s="1">
        <v>464</v>
      </c>
      <c r="P236" s="1">
        <v>889</v>
      </c>
      <c r="Q236" s="1">
        <v>9921</v>
      </c>
      <c r="R236" s="1">
        <v>10300</v>
      </c>
      <c r="S236" s="1">
        <v>379</v>
      </c>
    </row>
    <row r="237" spans="1:19" ht="12.75">
      <c r="A237" s="2">
        <v>3857</v>
      </c>
      <c r="B237" s="2" t="s">
        <v>261</v>
      </c>
      <c r="C237" s="2">
        <v>2007</v>
      </c>
      <c r="D237" s="1">
        <v>4858</v>
      </c>
      <c r="E237" s="1">
        <v>30906819.779999997</v>
      </c>
      <c r="F237" s="1">
        <v>4337182.83</v>
      </c>
      <c r="G237" s="1">
        <v>10898613.83</v>
      </c>
      <c r="H237" s="1">
        <v>2083326.81</v>
      </c>
      <c r="I237" s="1">
        <v>5068102.06</v>
      </c>
      <c r="J237" s="1">
        <v>1537929.64</v>
      </c>
      <c r="K237" s="1">
        <v>46142616</v>
      </c>
      <c r="L237" s="1">
        <v>53294045</v>
      </c>
      <c r="M237" s="1">
        <v>54831975</v>
      </c>
      <c r="N237" s="1">
        <v>9498</v>
      </c>
      <c r="O237" s="1">
        <v>429</v>
      </c>
      <c r="P237" s="1">
        <v>1043</v>
      </c>
      <c r="Q237" s="1">
        <v>10970</v>
      </c>
      <c r="R237" s="1">
        <v>11287</v>
      </c>
      <c r="S237" s="1">
        <v>317</v>
      </c>
    </row>
    <row r="238" spans="1:19" ht="12.75">
      <c r="A238" s="2">
        <v>3871</v>
      </c>
      <c r="B238" s="2" t="s">
        <v>263</v>
      </c>
      <c r="C238" s="2">
        <v>2007</v>
      </c>
      <c r="D238" s="1">
        <v>848</v>
      </c>
      <c r="E238" s="1">
        <v>5194857.2</v>
      </c>
      <c r="F238" s="1">
        <v>585844.98</v>
      </c>
      <c r="G238" s="1">
        <v>2161961.3</v>
      </c>
      <c r="H238" s="1">
        <v>417708.72</v>
      </c>
      <c r="I238" s="1">
        <v>1103834.6</v>
      </c>
      <c r="J238" s="1">
        <v>372248.8</v>
      </c>
      <c r="K238" s="1">
        <v>7942663</v>
      </c>
      <c r="L238" s="1">
        <v>9464207</v>
      </c>
      <c r="M238" s="1">
        <v>9836456</v>
      </c>
      <c r="N238" s="1">
        <v>9366</v>
      </c>
      <c r="O238" s="1">
        <v>493</v>
      </c>
      <c r="P238" s="1">
        <v>1302</v>
      </c>
      <c r="Q238" s="1">
        <v>11161</v>
      </c>
      <c r="R238" s="1">
        <v>11600</v>
      </c>
      <c r="S238" s="1">
        <v>439</v>
      </c>
    </row>
    <row r="239" spans="1:19" ht="12.75">
      <c r="A239" s="2">
        <v>3892</v>
      </c>
      <c r="B239" s="2" t="s">
        <v>264</v>
      </c>
      <c r="C239" s="2">
        <v>2007</v>
      </c>
      <c r="D239" s="1">
        <v>6437</v>
      </c>
      <c r="E239" s="1">
        <v>41332940.589999996</v>
      </c>
      <c r="F239" s="1">
        <v>5422031.82</v>
      </c>
      <c r="G239" s="1">
        <v>15856547.469999999</v>
      </c>
      <c r="H239" s="1">
        <v>1805219.41</v>
      </c>
      <c r="I239" s="1">
        <v>899954.57</v>
      </c>
      <c r="J239" s="1">
        <v>2501801.92</v>
      </c>
      <c r="K239" s="1">
        <v>62611520</v>
      </c>
      <c r="L239" s="1">
        <v>65316694</v>
      </c>
      <c r="M239" s="1">
        <v>67818496</v>
      </c>
      <c r="N239" s="1">
        <v>9727</v>
      </c>
      <c r="O239" s="1">
        <v>280</v>
      </c>
      <c r="P239" s="1">
        <v>140</v>
      </c>
      <c r="Q239" s="1">
        <v>10147</v>
      </c>
      <c r="R239" s="1">
        <v>10536</v>
      </c>
      <c r="S239" s="1">
        <v>389</v>
      </c>
    </row>
    <row r="240" spans="1:19" ht="12.75">
      <c r="A240" s="2">
        <v>3899</v>
      </c>
      <c r="B240" s="2" t="s">
        <v>265</v>
      </c>
      <c r="C240" s="2">
        <v>2007</v>
      </c>
      <c r="D240" s="1">
        <v>1112</v>
      </c>
      <c r="E240" s="1">
        <v>6098829.789999999</v>
      </c>
      <c r="F240" s="1">
        <v>1118983.42</v>
      </c>
      <c r="G240" s="1">
        <v>2586790.8</v>
      </c>
      <c r="H240" s="1">
        <v>521995.4</v>
      </c>
      <c r="I240" s="1">
        <v>478267.16</v>
      </c>
      <c r="J240" s="1">
        <v>521927.39</v>
      </c>
      <c r="K240" s="1">
        <v>9804604</v>
      </c>
      <c r="L240" s="1">
        <v>10804867</v>
      </c>
      <c r="M240" s="1">
        <v>11326794</v>
      </c>
      <c r="N240" s="1">
        <v>8817</v>
      </c>
      <c r="O240" s="1">
        <v>469</v>
      </c>
      <c r="P240" s="1">
        <v>430</v>
      </c>
      <c r="Q240" s="1">
        <v>9717</v>
      </c>
      <c r="R240" s="1">
        <v>10186</v>
      </c>
      <c r="S240" s="1">
        <v>469</v>
      </c>
    </row>
    <row r="241" spans="1:19" ht="12.75">
      <c r="A241" s="2">
        <v>3906</v>
      </c>
      <c r="B241" s="2" t="s">
        <v>266</v>
      </c>
      <c r="C241" s="2">
        <v>2007</v>
      </c>
      <c r="D241" s="1">
        <v>1460</v>
      </c>
      <c r="E241" s="1">
        <v>8034190</v>
      </c>
      <c r="F241" s="1">
        <v>1188867</v>
      </c>
      <c r="G241" s="1">
        <v>4072655</v>
      </c>
      <c r="H241" s="1">
        <v>955123</v>
      </c>
      <c r="I241" s="1">
        <v>1612719</v>
      </c>
      <c r="J241" s="1">
        <v>634740</v>
      </c>
      <c r="K241" s="1">
        <v>13295712</v>
      </c>
      <c r="L241" s="1">
        <v>15863554</v>
      </c>
      <c r="M241" s="1">
        <v>16498294</v>
      </c>
      <c r="N241" s="1">
        <v>9107</v>
      </c>
      <c r="O241" s="1">
        <v>654</v>
      </c>
      <c r="P241" s="1">
        <v>1105</v>
      </c>
      <c r="Q241" s="1">
        <v>10865</v>
      </c>
      <c r="R241" s="1">
        <v>11300</v>
      </c>
      <c r="S241" s="1">
        <v>435</v>
      </c>
    </row>
    <row r="242" spans="1:19" ht="12.75">
      <c r="A242" s="2">
        <v>3913</v>
      </c>
      <c r="B242" s="2" t="s">
        <v>267</v>
      </c>
      <c r="C242" s="2">
        <v>2007</v>
      </c>
      <c r="D242" s="1">
        <v>224</v>
      </c>
      <c r="E242" s="1">
        <v>1514657.58</v>
      </c>
      <c r="F242" s="1">
        <v>122742.18</v>
      </c>
      <c r="G242" s="1">
        <v>363676.25</v>
      </c>
      <c r="H242" s="1">
        <v>147631.4</v>
      </c>
      <c r="I242" s="1">
        <v>0</v>
      </c>
      <c r="J242" s="1">
        <v>63611.53</v>
      </c>
      <c r="K242" s="1">
        <v>2001076</v>
      </c>
      <c r="L242" s="1">
        <v>2148707</v>
      </c>
      <c r="M242" s="1">
        <v>2212319</v>
      </c>
      <c r="N242" s="1">
        <v>8933</v>
      </c>
      <c r="O242" s="1">
        <v>659</v>
      </c>
      <c r="P242" s="1">
        <v>0</v>
      </c>
      <c r="Q242" s="1">
        <v>9592</v>
      </c>
      <c r="R242" s="1">
        <v>9876</v>
      </c>
      <c r="S242" s="1">
        <v>284</v>
      </c>
    </row>
    <row r="243" spans="1:19" ht="12.75">
      <c r="A243" s="2">
        <v>3920</v>
      </c>
      <c r="B243" s="2" t="s">
        <v>268</v>
      </c>
      <c r="C243" s="2">
        <v>2007</v>
      </c>
      <c r="D243" s="1">
        <v>310</v>
      </c>
      <c r="E243" s="1">
        <v>1917927.97</v>
      </c>
      <c r="F243" s="1">
        <v>314800.76</v>
      </c>
      <c r="G243" s="1">
        <v>1024923.22</v>
      </c>
      <c r="H243" s="1">
        <v>226227.79</v>
      </c>
      <c r="I243" s="1">
        <v>326731.26</v>
      </c>
      <c r="J243" s="1">
        <v>132106.56</v>
      </c>
      <c r="K243" s="1">
        <v>3257652</v>
      </c>
      <c r="L243" s="1">
        <v>3810611</v>
      </c>
      <c r="M243" s="1">
        <v>3942718</v>
      </c>
      <c r="N243" s="1">
        <v>10509</v>
      </c>
      <c r="O243" s="1">
        <v>730</v>
      </c>
      <c r="P243" s="1">
        <v>1054</v>
      </c>
      <c r="Q243" s="1">
        <v>12292</v>
      </c>
      <c r="R243" s="1">
        <v>12718</v>
      </c>
      <c r="S243" s="1">
        <v>426</v>
      </c>
    </row>
    <row r="244" spans="1:19" ht="12.75">
      <c r="A244" s="2">
        <v>3925</v>
      </c>
      <c r="B244" s="2" t="s">
        <v>269</v>
      </c>
      <c r="C244" s="2">
        <v>2007</v>
      </c>
      <c r="D244" s="1">
        <v>4602</v>
      </c>
      <c r="E244" s="1">
        <v>28724925.14</v>
      </c>
      <c r="F244" s="1">
        <v>3906860.17</v>
      </c>
      <c r="G244" s="1">
        <v>17270105.290000003</v>
      </c>
      <c r="H244" s="1">
        <v>2375279.43</v>
      </c>
      <c r="I244" s="1">
        <v>3891223.08</v>
      </c>
      <c r="J244" s="1">
        <v>1662129.49</v>
      </c>
      <c r="K244" s="1">
        <v>49901891</v>
      </c>
      <c r="L244" s="1">
        <v>56168393</v>
      </c>
      <c r="M244" s="1">
        <v>57830523</v>
      </c>
      <c r="N244" s="1">
        <v>10844</v>
      </c>
      <c r="O244" s="1">
        <v>516</v>
      </c>
      <c r="P244" s="1">
        <v>846</v>
      </c>
      <c r="Q244" s="1">
        <v>12205</v>
      </c>
      <c r="R244" s="1">
        <v>12566</v>
      </c>
      <c r="S244" s="1">
        <v>361</v>
      </c>
    </row>
    <row r="245" spans="1:19" ht="12.75">
      <c r="A245" s="2">
        <v>3934</v>
      </c>
      <c r="B245" s="2" t="s">
        <v>270</v>
      </c>
      <c r="C245" s="2">
        <v>2007</v>
      </c>
      <c r="D245" s="1">
        <v>840</v>
      </c>
      <c r="E245" s="1">
        <v>4780322.4</v>
      </c>
      <c r="F245" s="1">
        <v>1023726.26</v>
      </c>
      <c r="G245" s="1">
        <v>1879176.78</v>
      </c>
      <c r="H245" s="1">
        <v>230612.55</v>
      </c>
      <c r="I245" s="1">
        <v>1197935.47</v>
      </c>
      <c r="J245" s="1">
        <v>407469.43</v>
      </c>
      <c r="K245" s="1">
        <v>7683225</v>
      </c>
      <c r="L245" s="1">
        <v>9111773</v>
      </c>
      <c r="M245" s="1">
        <v>9519243</v>
      </c>
      <c r="N245" s="1">
        <v>9147</v>
      </c>
      <c r="O245" s="1">
        <v>275</v>
      </c>
      <c r="P245" s="1">
        <v>1426</v>
      </c>
      <c r="Q245" s="1">
        <v>10847</v>
      </c>
      <c r="R245" s="1">
        <v>11332</v>
      </c>
      <c r="S245" s="1">
        <v>485</v>
      </c>
    </row>
    <row r="246" spans="1:19" ht="12.75">
      <c r="A246" s="2">
        <v>3941</v>
      </c>
      <c r="B246" s="2" t="s">
        <v>271</v>
      </c>
      <c r="C246" s="2">
        <v>2007</v>
      </c>
      <c r="D246" s="1">
        <v>1244</v>
      </c>
      <c r="E246" s="1">
        <v>7062756.87</v>
      </c>
      <c r="F246" s="1">
        <v>1287825.12</v>
      </c>
      <c r="G246" s="1">
        <v>2331099.37</v>
      </c>
      <c r="H246" s="1">
        <v>600326.72</v>
      </c>
      <c r="I246" s="1">
        <v>684131.34</v>
      </c>
      <c r="J246" s="1">
        <v>546579.16</v>
      </c>
      <c r="K246" s="1">
        <v>10681681</v>
      </c>
      <c r="L246" s="1">
        <v>11966139</v>
      </c>
      <c r="M246" s="1">
        <v>12512719</v>
      </c>
      <c r="N246" s="1">
        <v>8587</v>
      </c>
      <c r="O246" s="1">
        <v>483</v>
      </c>
      <c r="P246" s="1">
        <v>550</v>
      </c>
      <c r="Q246" s="1">
        <v>9619</v>
      </c>
      <c r="R246" s="1">
        <v>10058</v>
      </c>
      <c r="S246" s="1">
        <v>439</v>
      </c>
    </row>
    <row r="247" spans="1:19" ht="12.75">
      <c r="A247" s="2">
        <v>3948</v>
      </c>
      <c r="B247" s="2" t="s">
        <v>272</v>
      </c>
      <c r="C247" s="2">
        <v>2007</v>
      </c>
      <c r="D247" s="1">
        <v>651</v>
      </c>
      <c r="E247" s="1">
        <v>4424755.91</v>
      </c>
      <c r="F247" s="1">
        <v>432660.05</v>
      </c>
      <c r="G247" s="1">
        <v>1709780.98</v>
      </c>
      <c r="H247" s="1">
        <v>352131.55</v>
      </c>
      <c r="I247" s="1">
        <v>731925.02</v>
      </c>
      <c r="J247" s="1">
        <v>334339.55</v>
      </c>
      <c r="K247" s="1">
        <v>6567197</v>
      </c>
      <c r="L247" s="1">
        <v>7651254</v>
      </c>
      <c r="M247" s="1">
        <v>7985593</v>
      </c>
      <c r="N247" s="1">
        <v>10088</v>
      </c>
      <c r="O247" s="1">
        <v>541</v>
      </c>
      <c r="P247" s="1">
        <v>1124</v>
      </c>
      <c r="Q247" s="1">
        <v>11753</v>
      </c>
      <c r="R247" s="1">
        <v>12267</v>
      </c>
      <c r="S247" s="1">
        <v>514</v>
      </c>
    </row>
    <row r="248" spans="1:19" ht="12.75">
      <c r="A248" s="2">
        <v>3955</v>
      </c>
      <c r="B248" s="2" t="s">
        <v>273</v>
      </c>
      <c r="C248" s="2">
        <v>2007</v>
      </c>
      <c r="D248" s="1">
        <v>2549</v>
      </c>
      <c r="E248" s="1">
        <v>14505630.19</v>
      </c>
      <c r="F248" s="1">
        <v>2242099.28</v>
      </c>
      <c r="G248" s="1">
        <v>5627583.100000001</v>
      </c>
      <c r="H248" s="1">
        <v>1228819.76</v>
      </c>
      <c r="I248" s="1">
        <v>2231545.55</v>
      </c>
      <c r="J248" s="1">
        <v>1379184.74</v>
      </c>
      <c r="K248" s="1">
        <v>22375313</v>
      </c>
      <c r="L248" s="1">
        <v>25835678</v>
      </c>
      <c r="M248" s="1">
        <v>27214863</v>
      </c>
      <c r="N248" s="1">
        <v>8778</v>
      </c>
      <c r="O248" s="1">
        <v>482</v>
      </c>
      <c r="P248" s="1">
        <v>875</v>
      </c>
      <c r="Q248" s="1">
        <v>10136</v>
      </c>
      <c r="R248" s="1">
        <v>10677</v>
      </c>
      <c r="S248" s="1">
        <v>541</v>
      </c>
    </row>
    <row r="249" spans="1:19" ht="12.75">
      <c r="A249" s="2">
        <v>3962</v>
      </c>
      <c r="B249" s="2" t="s">
        <v>274</v>
      </c>
      <c r="C249" s="2">
        <v>2007</v>
      </c>
      <c r="D249" s="1">
        <v>2755</v>
      </c>
      <c r="E249" s="1">
        <v>15329434.39</v>
      </c>
      <c r="F249" s="1">
        <v>2106175.57</v>
      </c>
      <c r="G249" s="1">
        <v>6380600.32</v>
      </c>
      <c r="H249" s="1">
        <v>1211356.08</v>
      </c>
      <c r="I249" s="1">
        <v>1155200.6</v>
      </c>
      <c r="J249" s="1">
        <v>1449852.7</v>
      </c>
      <c r="K249" s="1">
        <v>23816210</v>
      </c>
      <c r="L249" s="1">
        <v>26182767</v>
      </c>
      <c r="M249" s="1">
        <v>27632620</v>
      </c>
      <c r="N249" s="1">
        <v>8645</v>
      </c>
      <c r="O249" s="1">
        <v>440</v>
      </c>
      <c r="P249" s="1">
        <v>419</v>
      </c>
      <c r="Q249" s="1">
        <v>9504</v>
      </c>
      <c r="R249" s="1">
        <v>10030</v>
      </c>
      <c r="S249" s="1">
        <v>526</v>
      </c>
    </row>
    <row r="250" spans="1:19" ht="12.75">
      <c r="A250" s="2">
        <v>3969</v>
      </c>
      <c r="B250" s="2" t="s">
        <v>275</v>
      </c>
      <c r="C250" s="2">
        <v>2007</v>
      </c>
      <c r="D250" s="1">
        <v>456</v>
      </c>
      <c r="E250" s="1">
        <v>3134049.43</v>
      </c>
      <c r="F250" s="1">
        <v>313603.68</v>
      </c>
      <c r="G250" s="1">
        <v>1760761.71</v>
      </c>
      <c r="H250" s="1">
        <v>131950.69</v>
      </c>
      <c r="I250" s="1">
        <v>486483.97</v>
      </c>
      <c r="J250" s="1">
        <v>239484.53</v>
      </c>
      <c r="K250" s="1">
        <v>5208415</v>
      </c>
      <c r="L250" s="1">
        <v>5826849</v>
      </c>
      <c r="M250" s="1">
        <v>6066334</v>
      </c>
      <c r="N250" s="1">
        <v>11422</v>
      </c>
      <c r="O250" s="1">
        <v>289</v>
      </c>
      <c r="P250" s="1">
        <v>1067</v>
      </c>
      <c r="Q250" s="1">
        <v>12778</v>
      </c>
      <c r="R250" s="1">
        <v>13303</v>
      </c>
      <c r="S250" s="1">
        <v>525</v>
      </c>
    </row>
    <row r="251" spans="1:19" ht="12.75">
      <c r="A251" s="2">
        <v>2177</v>
      </c>
      <c r="B251" s="2" t="s">
        <v>148</v>
      </c>
      <c r="C251" s="2">
        <v>2007</v>
      </c>
      <c r="D251" s="1">
        <v>1219</v>
      </c>
      <c r="E251" s="1">
        <v>8587226.68</v>
      </c>
      <c r="F251" s="1">
        <v>1958858.19</v>
      </c>
      <c r="G251" s="1">
        <v>5470599.38</v>
      </c>
      <c r="H251" s="1">
        <v>1050592.9</v>
      </c>
      <c r="I251" s="1">
        <v>161046.15</v>
      </c>
      <c r="J251" s="1">
        <v>1207505.49</v>
      </c>
      <c r="K251" s="1">
        <v>16016684</v>
      </c>
      <c r="L251" s="1">
        <v>17228323</v>
      </c>
      <c r="M251" s="1">
        <v>18435829</v>
      </c>
      <c r="N251" s="1">
        <v>13139</v>
      </c>
      <c r="O251" s="1">
        <v>862</v>
      </c>
      <c r="P251" s="1">
        <v>132</v>
      </c>
      <c r="Q251" s="1">
        <v>14133</v>
      </c>
      <c r="R251" s="1">
        <v>15124</v>
      </c>
      <c r="S251" s="1">
        <v>991</v>
      </c>
    </row>
    <row r="252" spans="1:19" ht="12.75">
      <c r="A252" s="2">
        <v>3976</v>
      </c>
      <c r="B252" s="2" t="s">
        <v>276</v>
      </c>
      <c r="C252" s="2">
        <v>2007</v>
      </c>
      <c r="D252" s="1">
        <v>74</v>
      </c>
      <c r="E252" s="1">
        <v>-302203.54</v>
      </c>
      <c r="F252" s="1">
        <v>288388.8</v>
      </c>
      <c r="G252" s="1">
        <v>544544.62</v>
      </c>
      <c r="H252" s="1">
        <v>147799.24</v>
      </c>
      <c r="I252" s="1">
        <v>0</v>
      </c>
      <c r="J252" s="1">
        <v>0</v>
      </c>
      <c r="K252" s="1">
        <v>530730</v>
      </c>
      <c r="L252" s="1">
        <v>678529</v>
      </c>
      <c r="M252" s="1">
        <v>678529</v>
      </c>
      <c r="N252" s="1">
        <v>7172</v>
      </c>
      <c r="O252" s="1">
        <v>1997</v>
      </c>
      <c r="P252" s="1">
        <v>0</v>
      </c>
      <c r="Q252" s="1">
        <v>9169</v>
      </c>
      <c r="R252" s="1">
        <v>9169</v>
      </c>
      <c r="S252" s="1">
        <v>0</v>
      </c>
    </row>
    <row r="253" spans="1:19" ht="12.75">
      <c r="A253" s="2">
        <v>4690</v>
      </c>
      <c r="B253" s="2" t="s">
        <v>326</v>
      </c>
      <c r="C253" s="2">
        <v>2007</v>
      </c>
      <c r="D253" s="1">
        <v>232</v>
      </c>
      <c r="E253" s="1">
        <v>1355528.34</v>
      </c>
      <c r="F253" s="1">
        <v>158038.6</v>
      </c>
      <c r="G253" s="1">
        <v>442928.76</v>
      </c>
      <c r="H253" s="1">
        <v>111177.61</v>
      </c>
      <c r="I253" s="1">
        <v>185558.57</v>
      </c>
      <c r="J253" s="1">
        <v>64441.05</v>
      </c>
      <c r="K253" s="1">
        <v>1956496</v>
      </c>
      <c r="L253" s="1">
        <v>2253232</v>
      </c>
      <c r="M253" s="1">
        <v>2317673</v>
      </c>
      <c r="N253" s="1">
        <v>8433</v>
      </c>
      <c r="O253" s="1">
        <v>479</v>
      </c>
      <c r="P253" s="1">
        <v>800</v>
      </c>
      <c r="Q253" s="1">
        <v>9712</v>
      </c>
      <c r="R253" s="1">
        <v>9990</v>
      </c>
      <c r="S253" s="1">
        <v>278</v>
      </c>
    </row>
    <row r="254" spans="1:19" ht="12.75">
      <c r="A254" s="2">
        <v>2016</v>
      </c>
      <c r="B254" s="2" t="s">
        <v>140</v>
      </c>
      <c r="C254" s="2">
        <v>2007</v>
      </c>
      <c r="D254" s="1">
        <v>461</v>
      </c>
      <c r="E254" s="1">
        <v>3098462.39</v>
      </c>
      <c r="F254" s="1">
        <v>380513.19</v>
      </c>
      <c r="G254" s="1">
        <v>1479612.8</v>
      </c>
      <c r="H254" s="1">
        <v>209109.12</v>
      </c>
      <c r="I254" s="1">
        <v>911158.92</v>
      </c>
      <c r="J254" s="1">
        <v>210548.29</v>
      </c>
      <c r="K254" s="1">
        <v>4958588</v>
      </c>
      <c r="L254" s="1">
        <v>6078856</v>
      </c>
      <c r="M254" s="1">
        <v>6289405</v>
      </c>
      <c r="N254" s="1">
        <v>10756</v>
      </c>
      <c r="O254" s="1">
        <v>454</v>
      </c>
      <c r="P254" s="1">
        <v>1976</v>
      </c>
      <c r="Q254" s="1">
        <v>13186</v>
      </c>
      <c r="R254" s="1">
        <v>13643</v>
      </c>
      <c r="S254" s="1">
        <v>457</v>
      </c>
    </row>
    <row r="255" spans="1:19" ht="12.75">
      <c r="A255" s="2">
        <v>3983</v>
      </c>
      <c r="B255" s="2" t="s">
        <v>277</v>
      </c>
      <c r="C255" s="2">
        <v>2007</v>
      </c>
      <c r="D255" s="1">
        <v>1271</v>
      </c>
      <c r="E255" s="1">
        <v>7917641.9799999995</v>
      </c>
      <c r="F255" s="1">
        <v>857234.87</v>
      </c>
      <c r="G255" s="1">
        <v>2663865.81</v>
      </c>
      <c r="H255" s="1">
        <v>304050.04</v>
      </c>
      <c r="I255" s="1">
        <v>1559113.34</v>
      </c>
      <c r="J255" s="1">
        <v>429628.24</v>
      </c>
      <c r="K255" s="1">
        <v>11438743</v>
      </c>
      <c r="L255" s="1">
        <v>13301906</v>
      </c>
      <c r="M255" s="1">
        <v>13731534</v>
      </c>
      <c r="N255" s="1">
        <v>9000</v>
      </c>
      <c r="O255" s="1">
        <v>239</v>
      </c>
      <c r="P255" s="1">
        <v>1227</v>
      </c>
      <c r="Q255" s="1">
        <v>10466</v>
      </c>
      <c r="R255" s="1">
        <v>10804</v>
      </c>
      <c r="S255" s="1">
        <v>338</v>
      </c>
    </row>
    <row r="256" spans="1:19" ht="12.75">
      <c r="A256" s="2">
        <v>3514</v>
      </c>
      <c r="B256" s="2" t="s">
        <v>241</v>
      </c>
      <c r="C256" s="2">
        <v>2007</v>
      </c>
      <c r="D256" s="1">
        <v>338</v>
      </c>
      <c r="E256" s="1">
        <v>1978652.48</v>
      </c>
      <c r="F256" s="1">
        <v>268328.51</v>
      </c>
      <c r="G256" s="1">
        <v>1003205.88</v>
      </c>
      <c r="H256" s="1">
        <v>120267.5</v>
      </c>
      <c r="I256" s="1">
        <v>459698.31</v>
      </c>
      <c r="J256" s="1">
        <v>215753.22</v>
      </c>
      <c r="K256" s="1">
        <v>3250187</v>
      </c>
      <c r="L256" s="1">
        <v>3830153</v>
      </c>
      <c r="M256" s="1">
        <v>4045906</v>
      </c>
      <c r="N256" s="1">
        <v>9616</v>
      </c>
      <c r="O256" s="1">
        <v>356</v>
      </c>
      <c r="P256" s="1">
        <v>1360</v>
      </c>
      <c r="Q256" s="1">
        <v>11332</v>
      </c>
      <c r="R256" s="1">
        <v>11970</v>
      </c>
      <c r="S256" s="1">
        <v>638</v>
      </c>
    </row>
    <row r="257" spans="1:19" ht="12.75">
      <c r="A257" s="2">
        <v>616</v>
      </c>
      <c r="B257" s="2" t="s">
        <v>446</v>
      </c>
      <c r="C257" s="2">
        <v>2007</v>
      </c>
      <c r="D257" s="1">
        <v>191</v>
      </c>
      <c r="E257" s="1">
        <v>1666253.11</v>
      </c>
      <c r="F257" s="1">
        <v>163186.15</v>
      </c>
      <c r="G257" s="1">
        <v>935696.52</v>
      </c>
      <c r="H257" s="1">
        <v>261183.56</v>
      </c>
      <c r="I257" s="1">
        <v>213771</v>
      </c>
      <c r="J257" s="1">
        <v>248635.29</v>
      </c>
      <c r="K257" s="1">
        <v>2765136</v>
      </c>
      <c r="L257" s="1">
        <v>3240090</v>
      </c>
      <c r="M257" s="1">
        <v>3488726</v>
      </c>
      <c r="N257" s="1">
        <v>14477</v>
      </c>
      <c r="O257" s="1">
        <v>1367</v>
      </c>
      <c r="P257" s="1">
        <v>1119</v>
      </c>
      <c r="Q257" s="1">
        <v>16964</v>
      </c>
      <c r="R257" s="1">
        <v>18266</v>
      </c>
      <c r="S257" s="1">
        <v>1302</v>
      </c>
    </row>
    <row r="258" spans="1:19" ht="12.75">
      <c r="A258" s="2">
        <v>1945</v>
      </c>
      <c r="B258" s="2" t="s">
        <v>137</v>
      </c>
      <c r="C258" s="2">
        <v>2007</v>
      </c>
      <c r="D258" s="1">
        <v>862</v>
      </c>
      <c r="E258" s="1">
        <v>3198447.96</v>
      </c>
      <c r="F258" s="1">
        <v>2421536.65</v>
      </c>
      <c r="G258" s="1">
        <v>2748467.4</v>
      </c>
      <c r="H258" s="1">
        <v>415601.17</v>
      </c>
      <c r="I258" s="1">
        <v>657011.45</v>
      </c>
      <c r="J258" s="1">
        <v>384277.48</v>
      </c>
      <c r="K258" s="1">
        <v>8368452</v>
      </c>
      <c r="L258" s="1">
        <v>9441065</v>
      </c>
      <c r="M258" s="1">
        <v>9825342</v>
      </c>
      <c r="N258" s="1">
        <v>9708</v>
      </c>
      <c r="O258" s="1">
        <v>482</v>
      </c>
      <c r="P258" s="1">
        <v>762</v>
      </c>
      <c r="Q258" s="1">
        <v>10953</v>
      </c>
      <c r="R258" s="1">
        <v>11398</v>
      </c>
      <c r="S258" s="1">
        <v>446</v>
      </c>
    </row>
    <row r="259" spans="1:19" ht="12.75">
      <c r="A259" s="2">
        <v>1526</v>
      </c>
      <c r="B259" s="2" t="s">
        <v>110</v>
      </c>
      <c r="C259" s="2">
        <v>2007</v>
      </c>
      <c r="D259" s="1">
        <v>1439</v>
      </c>
      <c r="E259" s="1">
        <v>9986166.05</v>
      </c>
      <c r="F259" s="1">
        <v>1632315.7</v>
      </c>
      <c r="G259" s="1">
        <v>4162618.97</v>
      </c>
      <c r="H259" s="1">
        <v>1162550.86</v>
      </c>
      <c r="I259" s="1">
        <v>3595002.3</v>
      </c>
      <c r="J259" s="1">
        <v>574559.58</v>
      </c>
      <c r="K259" s="1">
        <v>15781101</v>
      </c>
      <c r="L259" s="1">
        <v>20538654</v>
      </c>
      <c r="M259" s="1">
        <v>21113213</v>
      </c>
      <c r="N259" s="1">
        <v>10967</v>
      </c>
      <c r="O259" s="1">
        <v>808</v>
      </c>
      <c r="P259" s="1">
        <v>2498</v>
      </c>
      <c r="Q259" s="1">
        <v>14273</v>
      </c>
      <c r="R259" s="1">
        <v>14672</v>
      </c>
      <c r="S259" s="1">
        <v>399</v>
      </c>
    </row>
    <row r="260" spans="1:19" ht="12.75">
      <c r="A260" s="2">
        <v>3654</v>
      </c>
      <c r="B260" s="2" t="s">
        <v>250</v>
      </c>
      <c r="C260" s="2">
        <v>2007</v>
      </c>
      <c r="D260" s="1">
        <v>437</v>
      </c>
      <c r="E260" s="1">
        <v>3088403.35</v>
      </c>
      <c r="F260" s="1">
        <v>333031.58</v>
      </c>
      <c r="G260" s="1">
        <v>1027952.61</v>
      </c>
      <c r="H260" s="1">
        <v>406136.94</v>
      </c>
      <c r="I260" s="1">
        <v>597399.8</v>
      </c>
      <c r="J260" s="1">
        <v>198853.96</v>
      </c>
      <c r="K260" s="1">
        <v>4449388</v>
      </c>
      <c r="L260" s="1">
        <v>5452924</v>
      </c>
      <c r="M260" s="1">
        <v>5651778</v>
      </c>
      <c r="N260" s="1">
        <v>10182</v>
      </c>
      <c r="O260" s="1">
        <v>929</v>
      </c>
      <c r="P260" s="1">
        <v>1367</v>
      </c>
      <c r="Q260" s="1">
        <v>12478</v>
      </c>
      <c r="R260" s="1">
        <v>12933</v>
      </c>
      <c r="S260" s="1">
        <v>455</v>
      </c>
    </row>
    <row r="261" spans="1:19" ht="12.75">
      <c r="A261" s="2">
        <v>3990</v>
      </c>
      <c r="B261" s="2" t="s">
        <v>278</v>
      </c>
      <c r="C261" s="2">
        <v>2007</v>
      </c>
      <c r="D261" s="1">
        <v>672</v>
      </c>
      <c r="E261" s="1">
        <v>4214728.38</v>
      </c>
      <c r="F261" s="1">
        <v>543292.22</v>
      </c>
      <c r="G261" s="1">
        <v>1517486.38</v>
      </c>
      <c r="H261" s="1">
        <v>600697.91</v>
      </c>
      <c r="I261" s="1">
        <v>359893.5</v>
      </c>
      <c r="J261" s="1">
        <v>307106.92</v>
      </c>
      <c r="K261" s="1">
        <v>6275507</v>
      </c>
      <c r="L261" s="1">
        <v>7236098</v>
      </c>
      <c r="M261" s="1">
        <v>7543205</v>
      </c>
      <c r="N261" s="1">
        <v>9339</v>
      </c>
      <c r="O261" s="1">
        <v>894</v>
      </c>
      <c r="P261" s="1">
        <v>536</v>
      </c>
      <c r="Q261" s="1">
        <v>10768</v>
      </c>
      <c r="R261" s="1">
        <v>11225</v>
      </c>
      <c r="S261" s="1">
        <v>457</v>
      </c>
    </row>
    <row r="262" spans="1:19" ht="12.75">
      <c r="A262" s="2">
        <v>4011</v>
      </c>
      <c r="B262" s="2" t="s">
        <v>279</v>
      </c>
      <c r="C262" s="2">
        <v>2007</v>
      </c>
      <c r="D262" s="1">
        <v>106</v>
      </c>
      <c r="E262" s="1">
        <v>888405.02</v>
      </c>
      <c r="F262" s="1">
        <v>69402.9</v>
      </c>
      <c r="G262" s="1">
        <v>366400.93</v>
      </c>
      <c r="H262" s="1">
        <v>52393.31</v>
      </c>
      <c r="I262" s="1">
        <v>66036.26</v>
      </c>
      <c r="J262" s="1">
        <v>27441.99</v>
      </c>
      <c r="K262" s="1">
        <v>1324209</v>
      </c>
      <c r="L262" s="1">
        <v>1442638</v>
      </c>
      <c r="M262" s="1">
        <v>1470080</v>
      </c>
      <c r="N262" s="1">
        <v>12493</v>
      </c>
      <c r="O262" s="1">
        <v>494</v>
      </c>
      <c r="P262" s="1">
        <v>623</v>
      </c>
      <c r="Q262" s="1">
        <v>13610</v>
      </c>
      <c r="R262" s="1">
        <v>13869</v>
      </c>
      <c r="S262" s="1">
        <v>259</v>
      </c>
    </row>
    <row r="263" spans="1:19" ht="12.75">
      <c r="A263" s="2">
        <v>4018</v>
      </c>
      <c r="B263" s="2" t="s">
        <v>280</v>
      </c>
      <c r="C263" s="2">
        <v>2007</v>
      </c>
      <c r="D263" s="1">
        <v>5708</v>
      </c>
      <c r="E263" s="1">
        <v>31416207.269999996</v>
      </c>
      <c r="F263" s="1">
        <v>4293483.73</v>
      </c>
      <c r="G263" s="1">
        <v>11688231</v>
      </c>
      <c r="H263" s="1">
        <v>2849011.1</v>
      </c>
      <c r="I263" s="1">
        <v>4561458.47</v>
      </c>
      <c r="J263" s="1">
        <v>2063851.45</v>
      </c>
      <c r="K263" s="1">
        <v>47397922</v>
      </c>
      <c r="L263" s="1">
        <v>54808392</v>
      </c>
      <c r="M263" s="1">
        <v>56872243</v>
      </c>
      <c r="N263" s="1">
        <v>8304</v>
      </c>
      <c r="O263" s="1">
        <v>499</v>
      </c>
      <c r="P263" s="1">
        <v>799</v>
      </c>
      <c r="Q263" s="1">
        <v>9602</v>
      </c>
      <c r="R263" s="1">
        <v>9964</v>
      </c>
      <c r="S263" s="1">
        <v>362</v>
      </c>
    </row>
    <row r="264" spans="1:19" ht="12.75">
      <c r="A264" s="2">
        <v>4025</v>
      </c>
      <c r="B264" s="2" t="s">
        <v>281</v>
      </c>
      <c r="C264" s="2">
        <v>2007</v>
      </c>
      <c r="D264" s="1">
        <v>560</v>
      </c>
      <c r="E264" s="1">
        <v>3397915.04</v>
      </c>
      <c r="F264" s="1">
        <v>421609.41</v>
      </c>
      <c r="G264" s="1">
        <v>1503794.91</v>
      </c>
      <c r="H264" s="1">
        <v>289571</v>
      </c>
      <c r="I264" s="1">
        <v>581881.24</v>
      </c>
      <c r="J264" s="1">
        <v>353809.64</v>
      </c>
      <c r="K264" s="1">
        <v>5323319</v>
      </c>
      <c r="L264" s="1">
        <v>6194772</v>
      </c>
      <c r="M264" s="1">
        <v>6548581</v>
      </c>
      <c r="N264" s="1">
        <v>9506</v>
      </c>
      <c r="O264" s="1">
        <v>517</v>
      </c>
      <c r="P264" s="1">
        <v>1039</v>
      </c>
      <c r="Q264" s="1">
        <v>11062</v>
      </c>
      <c r="R264" s="1">
        <v>11694</v>
      </c>
      <c r="S264" s="1">
        <v>632</v>
      </c>
    </row>
    <row r="265" spans="1:19" ht="12.75">
      <c r="A265" s="2">
        <v>4060</v>
      </c>
      <c r="B265" s="2" t="s">
        <v>282</v>
      </c>
      <c r="C265" s="2">
        <v>2007</v>
      </c>
      <c r="D265" s="1">
        <v>4645</v>
      </c>
      <c r="E265" s="1">
        <v>28101545.39</v>
      </c>
      <c r="F265" s="1">
        <v>3452255.93</v>
      </c>
      <c r="G265" s="1">
        <v>10994492.1</v>
      </c>
      <c r="H265" s="1">
        <v>1808744.77</v>
      </c>
      <c r="I265" s="1">
        <v>2135142.72</v>
      </c>
      <c r="J265" s="1">
        <v>1965370.31</v>
      </c>
      <c r="K265" s="1">
        <v>42548293</v>
      </c>
      <c r="L265" s="1">
        <v>46492181</v>
      </c>
      <c r="M265" s="1">
        <v>48457551</v>
      </c>
      <c r="N265" s="1">
        <v>9160</v>
      </c>
      <c r="O265" s="1">
        <v>389</v>
      </c>
      <c r="P265" s="1">
        <v>460</v>
      </c>
      <c r="Q265" s="1">
        <v>10009</v>
      </c>
      <c r="R265" s="1">
        <v>10432</v>
      </c>
      <c r="S265" s="1">
        <v>423</v>
      </c>
    </row>
    <row r="266" spans="1:19" ht="12.75">
      <c r="A266" s="2">
        <v>4067</v>
      </c>
      <c r="B266" s="2" t="s">
        <v>283</v>
      </c>
      <c r="C266" s="2">
        <v>2007</v>
      </c>
      <c r="D266" s="1">
        <v>1237</v>
      </c>
      <c r="E266" s="1">
        <v>7431648.99</v>
      </c>
      <c r="F266" s="1">
        <v>840937.89</v>
      </c>
      <c r="G266" s="1">
        <v>2878712.06</v>
      </c>
      <c r="H266" s="1">
        <v>354294.11</v>
      </c>
      <c r="I266" s="1">
        <v>1435820.59</v>
      </c>
      <c r="J266" s="1">
        <v>426614.41</v>
      </c>
      <c r="K266" s="1">
        <v>11151299</v>
      </c>
      <c r="L266" s="1">
        <v>12941414</v>
      </c>
      <c r="M266" s="1">
        <v>13368028</v>
      </c>
      <c r="N266" s="1">
        <v>9015</v>
      </c>
      <c r="O266" s="1">
        <v>286</v>
      </c>
      <c r="P266" s="1">
        <v>1161</v>
      </c>
      <c r="Q266" s="1">
        <v>10462</v>
      </c>
      <c r="R266" s="1">
        <v>10807</v>
      </c>
      <c r="S266" s="1">
        <v>345</v>
      </c>
    </row>
    <row r="267" spans="1:19" ht="12.75">
      <c r="A267" s="2">
        <v>4074</v>
      </c>
      <c r="B267" s="2" t="s">
        <v>284</v>
      </c>
      <c r="C267" s="2">
        <v>2007</v>
      </c>
      <c r="D267" s="1">
        <v>1927</v>
      </c>
      <c r="E267" s="1">
        <v>11141520.18</v>
      </c>
      <c r="F267" s="1">
        <v>1427161.11</v>
      </c>
      <c r="G267" s="1">
        <v>4860202.64</v>
      </c>
      <c r="H267" s="1">
        <v>817298.41</v>
      </c>
      <c r="I267" s="1">
        <v>2643977.6</v>
      </c>
      <c r="J267" s="1">
        <v>863523.26</v>
      </c>
      <c r="K267" s="1">
        <v>17428884</v>
      </c>
      <c r="L267" s="1">
        <v>20890160</v>
      </c>
      <c r="M267" s="1">
        <v>21753683</v>
      </c>
      <c r="N267" s="1">
        <v>9045</v>
      </c>
      <c r="O267" s="1">
        <v>424</v>
      </c>
      <c r="P267" s="1">
        <v>1372</v>
      </c>
      <c r="Q267" s="1">
        <v>10841</v>
      </c>
      <c r="R267" s="1">
        <v>11289</v>
      </c>
      <c r="S267" s="1">
        <v>448</v>
      </c>
    </row>
    <row r="268" spans="1:19" ht="12.75">
      <c r="A268" s="2">
        <v>4088</v>
      </c>
      <c r="B268" s="2" t="s">
        <v>285</v>
      </c>
      <c r="C268" s="2">
        <v>2007</v>
      </c>
      <c r="D268" s="1">
        <v>1299</v>
      </c>
      <c r="E268" s="1">
        <v>7365778.800000001</v>
      </c>
      <c r="F268" s="1">
        <v>889087.74</v>
      </c>
      <c r="G268" s="1">
        <v>3019094.95</v>
      </c>
      <c r="H268" s="1">
        <v>794060.77</v>
      </c>
      <c r="I268" s="1">
        <v>1264638.08</v>
      </c>
      <c r="J268" s="1">
        <v>585522.5</v>
      </c>
      <c r="K268" s="1">
        <v>11273961</v>
      </c>
      <c r="L268" s="1">
        <v>13332660</v>
      </c>
      <c r="M268" s="1">
        <v>13918183</v>
      </c>
      <c r="N268" s="1">
        <v>8679</v>
      </c>
      <c r="O268" s="1">
        <v>611</v>
      </c>
      <c r="P268" s="1">
        <v>974</v>
      </c>
      <c r="Q268" s="1">
        <v>10264</v>
      </c>
      <c r="R268" s="1">
        <v>10715</v>
      </c>
      <c r="S268" s="1">
        <v>451</v>
      </c>
    </row>
    <row r="269" spans="1:19" ht="12.75">
      <c r="A269" s="2">
        <v>4095</v>
      </c>
      <c r="B269" s="2" t="s">
        <v>286</v>
      </c>
      <c r="C269" s="2">
        <v>2007</v>
      </c>
      <c r="D269" s="1">
        <v>2846</v>
      </c>
      <c r="E269" s="1">
        <v>16101207.92</v>
      </c>
      <c r="F269" s="1">
        <v>2518485.41</v>
      </c>
      <c r="G269" s="1">
        <v>6155086.249999999</v>
      </c>
      <c r="H269" s="1">
        <v>690227.61</v>
      </c>
      <c r="I269" s="1">
        <v>4089637.79</v>
      </c>
      <c r="J269" s="1">
        <v>1271129.96</v>
      </c>
      <c r="K269" s="1">
        <v>24774780</v>
      </c>
      <c r="L269" s="1">
        <v>29554645</v>
      </c>
      <c r="M269" s="1">
        <v>30825775</v>
      </c>
      <c r="N269" s="1">
        <v>8705</v>
      </c>
      <c r="O269" s="1">
        <v>243</v>
      </c>
      <c r="P269" s="1">
        <v>1437</v>
      </c>
      <c r="Q269" s="1">
        <v>10385</v>
      </c>
      <c r="R269" s="1">
        <v>10831</v>
      </c>
      <c r="S269" s="1">
        <v>447</v>
      </c>
    </row>
    <row r="270" spans="1:19" ht="12.75">
      <c r="A270" s="2">
        <v>4137</v>
      </c>
      <c r="B270" s="2" t="s">
        <v>287</v>
      </c>
      <c r="C270" s="2">
        <v>2007</v>
      </c>
      <c r="D270" s="1">
        <v>1010</v>
      </c>
      <c r="E270" s="1">
        <v>5695219.850000001</v>
      </c>
      <c r="F270" s="1">
        <v>580774.48</v>
      </c>
      <c r="G270" s="1">
        <v>2059848.66</v>
      </c>
      <c r="H270" s="1">
        <v>376937.78</v>
      </c>
      <c r="I270" s="1">
        <v>1075865.54</v>
      </c>
      <c r="J270" s="1">
        <v>306611.78</v>
      </c>
      <c r="K270" s="1">
        <v>8335843</v>
      </c>
      <c r="L270" s="1">
        <v>9788646</v>
      </c>
      <c r="M270" s="1">
        <v>10095258</v>
      </c>
      <c r="N270" s="1">
        <v>8253</v>
      </c>
      <c r="O270" s="1">
        <v>373</v>
      </c>
      <c r="P270" s="1">
        <v>1065</v>
      </c>
      <c r="Q270" s="1">
        <v>9692</v>
      </c>
      <c r="R270" s="1">
        <v>9995</v>
      </c>
      <c r="S270" s="1">
        <v>304</v>
      </c>
    </row>
    <row r="271" spans="1:19" ht="12.75">
      <c r="A271" s="2">
        <v>4144</v>
      </c>
      <c r="B271" s="2" t="s">
        <v>288</v>
      </c>
      <c r="C271" s="2">
        <v>2007</v>
      </c>
      <c r="D271" s="1">
        <v>3643</v>
      </c>
      <c r="E271" s="1">
        <v>22186468.72</v>
      </c>
      <c r="F271" s="1">
        <v>4370297.59</v>
      </c>
      <c r="G271" s="1">
        <v>8638138.7</v>
      </c>
      <c r="H271" s="1">
        <v>1641862.88</v>
      </c>
      <c r="I271" s="1">
        <v>4249984</v>
      </c>
      <c r="J271" s="1">
        <v>1838237.43</v>
      </c>
      <c r="K271" s="1">
        <v>35194905</v>
      </c>
      <c r="L271" s="1">
        <v>41086752</v>
      </c>
      <c r="M271" s="1">
        <v>42924989</v>
      </c>
      <c r="N271" s="1">
        <v>9661</v>
      </c>
      <c r="O271" s="1">
        <v>451</v>
      </c>
      <c r="P271" s="1">
        <v>1167</v>
      </c>
      <c r="Q271" s="1">
        <v>11278</v>
      </c>
      <c r="R271" s="1">
        <v>11783</v>
      </c>
      <c r="S271" s="1">
        <v>505</v>
      </c>
    </row>
    <row r="272" spans="1:19" ht="12.75">
      <c r="A272" s="2">
        <v>4165</v>
      </c>
      <c r="B272" s="2" t="s">
        <v>290</v>
      </c>
      <c r="C272" s="2">
        <v>2007</v>
      </c>
      <c r="D272" s="1">
        <v>1869</v>
      </c>
      <c r="E272" s="1">
        <v>9877909.81</v>
      </c>
      <c r="F272" s="1">
        <v>1104853.03</v>
      </c>
      <c r="G272" s="1">
        <v>4124768.36</v>
      </c>
      <c r="H272" s="1">
        <v>1027731.36</v>
      </c>
      <c r="I272" s="1">
        <v>1889200.02</v>
      </c>
      <c r="J272" s="1">
        <v>923255.88</v>
      </c>
      <c r="K272" s="1">
        <v>15107531</v>
      </c>
      <c r="L272" s="1">
        <v>18024463</v>
      </c>
      <c r="M272" s="1">
        <v>18947718</v>
      </c>
      <c r="N272" s="1">
        <v>8083</v>
      </c>
      <c r="O272" s="1">
        <v>550</v>
      </c>
      <c r="P272" s="1">
        <v>1011</v>
      </c>
      <c r="Q272" s="1">
        <v>9644</v>
      </c>
      <c r="R272" s="1">
        <v>10138</v>
      </c>
      <c r="S272" s="1">
        <v>494</v>
      </c>
    </row>
    <row r="273" spans="1:19" ht="12.75">
      <c r="A273" s="2">
        <v>4179</v>
      </c>
      <c r="B273" s="2" t="s">
        <v>291</v>
      </c>
      <c r="C273" s="2">
        <v>2007</v>
      </c>
      <c r="D273" s="1">
        <v>10269</v>
      </c>
      <c r="E273" s="1">
        <v>66156688.99</v>
      </c>
      <c r="F273" s="1">
        <v>9305337.39</v>
      </c>
      <c r="G273" s="1">
        <v>24228646.48</v>
      </c>
      <c r="H273" s="1">
        <v>2478298.27</v>
      </c>
      <c r="I273" s="1">
        <v>4173565.15</v>
      </c>
      <c r="J273" s="1">
        <v>4107906.61</v>
      </c>
      <c r="K273" s="1">
        <v>99690673</v>
      </c>
      <c r="L273" s="1">
        <v>106342536</v>
      </c>
      <c r="M273" s="1">
        <v>110450443</v>
      </c>
      <c r="N273" s="1">
        <v>9708</v>
      </c>
      <c r="O273" s="1">
        <v>241</v>
      </c>
      <c r="P273" s="1">
        <v>406</v>
      </c>
      <c r="Q273" s="1">
        <v>10356</v>
      </c>
      <c r="R273" s="1">
        <v>10756</v>
      </c>
      <c r="S273" s="1">
        <v>400</v>
      </c>
    </row>
    <row r="274" spans="1:19" ht="12.75">
      <c r="A274" s="2">
        <v>4186</v>
      </c>
      <c r="B274" s="2" t="s">
        <v>292</v>
      </c>
      <c r="C274" s="2">
        <v>2007</v>
      </c>
      <c r="D274" s="1">
        <v>1066</v>
      </c>
      <c r="E274" s="1">
        <v>5860707</v>
      </c>
      <c r="F274" s="1">
        <v>907679</v>
      </c>
      <c r="G274" s="1">
        <v>2658184.82</v>
      </c>
      <c r="H274" s="1">
        <v>529592</v>
      </c>
      <c r="I274" s="1">
        <v>1533393.76</v>
      </c>
      <c r="J274" s="1">
        <v>642857.06</v>
      </c>
      <c r="K274" s="1">
        <v>9426571</v>
      </c>
      <c r="L274" s="1">
        <v>11489557</v>
      </c>
      <c r="M274" s="1">
        <v>12132414</v>
      </c>
      <c r="N274" s="1">
        <v>8843</v>
      </c>
      <c r="O274" s="1">
        <v>497</v>
      </c>
      <c r="P274" s="1">
        <v>1438</v>
      </c>
      <c r="Q274" s="1">
        <v>10778</v>
      </c>
      <c r="R274" s="1">
        <v>11381</v>
      </c>
      <c r="S274" s="1">
        <v>603</v>
      </c>
    </row>
    <row r="275" spans="1:19" ht="12.75">
      <c r="A275" s="2">
        <v>4207</v>
      </c>
      <c r="B275" s="2" t="s">
        <v>293</v>
      </c>
      <c r="C275" s="2">
        <v>2007</v>
      </c>
      <c r="D275" s="1">
        <v>622</v>
      </c>
      <c r="E275" s="1">
        <v>3617210.83</v>
      </c>
      <c r="F275" s="1">
        <v>514947.25</v>
      </c>
      <c r="G275" s="1">
        <v>1618285.18</v>
      </c>
      <c r="H275" s="1">
        <v>347102.02</v>
      </c>
      <c r="I275" s="1">
        <v>8431.5</v>
      </c>
      <c r="J275" s="1">
        <v>263124.69</v>
      </c>
      <c r="K275" s="1">
        <v>5750443</v>
      </c>
      <c r="L275" s="1">
        <v>6105977</v>
      </c>
      <c r="M275" s="1">
        <v>6369101</v>
      </c>
      <c r="N275" s="1">
        <v>9245</v>
      </c>
      <c r="O275" s="1">
        <v>558</v>
      </c>
      <c r="P275" s="1">
        <v>14</v>
      </c>
      <c r="Q275" s="1">
        <v>9817</v>
      </c>
      <c r="R275" s="1">
        <v>10240</v>
      </c>
      <c r="S275" s="1">
        <v>423</v>
      </c>
    </row>
    <row r="276" spans="1:19" ht="12.75">
      <c r="A276" s="2">
        <v>4221</v>
      </c>
      <c r="B276" s="2" t="s">
        <v>294</v>
      </c>
      <c r="C276" s="2">
        <v>2007</v>
      </c>
      <c r="D276" s="1">
        <v>1271</v>
      </c>
      <c r="E276" s="1">
        <v>7366929.98</v>
      </c>
      <c r="F276" s="1">
        <v>977906.79</v>
      </c>
      <c r="G276" s="1">
        <v>2991940.12</v>
      </c>
      <c r="H276" s="1">
        <v>809353.96</v>
      </c>
      <c r="I276" s="1">
        <v>1241357.8</v>
      </c>
      <c r="J276" s="1">
        <v>521923.62</v>
      </c>
      <c r="K276" s="1">
        <v>11336777</v>
      </c>
      <c r="L276" s="1">
        <v>13387489</v>
      </c>
      <c r="M276" s="1">
        <v>13909412</v>
      </c>
      <c r="N276" s="1">
        <v>8920</v>
      </c>
      <c r="O276" s="1">
        <v>637</v>
      </c>
      <c r="P276" s="1">
        <v>977</v>
      </c>
      <c r="Q276" s="1">
        <v>10533</v>
      </c>
      <c r="R276" s="1">
        <v>10944</v>
      </c>
      <c r="S276" s="1">
        <v>411</v>
      </c>
    </row>
    <row r="277" spans="1:19" ht="12.75">
      <c r="A277" s="2">
        <v>4228</v>
      </c>
      <c r="B277" s="2" t="s">
        <v>295</v>
      </c>
      <c r="C277" s="2">
        <v>2007</v>
      </c>
      <c r="D277" s="1">
        <v>997</v>
      </c>
      <c r="E277" s="1">
        <v>6475520</v>
      </c>
      <c r="F277" s="1">
        <v>598847.4</v>
      </c>
      <c r="G277" s="1">
        <v>1714716.26</v>
      </c>
      <c r="H277" s="1">
        <v>401003.51</v>
      </c>
      <c r="I277" s="1">
        <v>668253.11</v>
      </c>
      <c r="J277" s="1">
        <v>404285.29</v>
      </c>
      <c r="K277" s="1">
        <v>8789084</v>
      </c>
      <c r="L277" s="1">
        <v>9858340</v>
      </c>
      <c r="M277" s="1">
        <v>10262626</v>
      </c>
      <c r="N277" s="1">
        <v>8816</v>
      </c>
      <c r="O277" s="1">
        <v>402</v>
      </c>
      <c r="P277" s="1">
        <v>670</v>
      </c>
      <c r="Q277" s="1">
        <v>9888</v>
      </c>
      <c r="R277" s="1">
        <v>10294</v>
      </c>
      <c r="S277" s="1">
        <v>406</v>
      </c>
    </row>
    <row r="278" spans="1:19" ht="12.75">
      <c r="A278" s="2">
        <v>4235</v>
      </c>
      <c r="B278" s="2" t="s">
        <v>296</v>
      </c>
      <c r="C278" s="2">
        <v>2007</v>
      </c>
      <c r="D278" s="1">
        <v>194</v>
      </c>
      <c r="E278" s="1">
        <v>1373668.88</v>
      </c>
      <c r="F278" s="1">
        <v>131199.09</v>
      </c>
      <c r="G278" s="1">
        <v>790873.72</v>
      </c>
      <c r="H278" s="1">
        <v>109899.64</v>
      </c>
      <c r="I278" s="1">
        <v>140499.48</v>
      </c>
      <c r="J278" s="1">
        <v>88314.76</v>
      </c>
      <c r="K278" s="1">
        <v>2295742</v>
      </c>
      <c r="L278" s="1">
        <v>2546141</v>
      </c>
      <c r="M278" s="1">
        <v>2634456</v>
      </c>
      <c r="N278" s="1">
        <v>11834</v>
      </c>
      <c r="O278" s="1">
        <v>566</v>
      </c>
      <c r="P278" s="1">
        <v>724</v>
      </c>
      <c r="Q278" s="1">
        <v>13124</v>
      </c>
      <c r="R278" s="1">
        <v>13580</v>
      </c>
      <c r="S278" s="1">
        <v>455</v>
      </c>
    </row>
    <row r="279" spans="1:19" ht="12.75">
      <c r="A279" s="2">
        <v>4242</v>
      </c>
      <c r="B279" s="2" t="s">
        <v>297</v>
      </c>
      <c r="C279" s="2">
        <v>2007</v>
      </c>
      <c r="D279" s="1">
        <v>743</v>
      </c>
      <c r="E279" s="1">
        <v>4654554.58</v>
      </c>
      <c r="F279" s="1">
        <v>513893.53</v>
      </c>
      <c r="G279" s="1">
        <v>1836006.47</v>
      </c>
      <c r="H279" s="1">
        <v>446403.74</v>
      </c>
      <c r="I279" s="1">
        <v>32032.32</v>
      </c>
      <c r="J279" s="1">
        <v>356148.54</v>
      </c>
      <c r="K279" s="1">
        <v>7004455</v>
      </c>
      <c r="L279" s="1">
        <v>7482891</v>
      </c>
      <c r="M279" s="1">
        <v>7839039</v>
      </c>
      <c r="N279" s="1">
        <v>9427</v>
      </c>
      <c r="O279" s="1">
        <v>601</v>
      </c>
      <c r="P279" s="1">
        <v>43</v>
      </c>
      <c r="Q279" s="1">
        <v>10071</v>
      </c>
      <c r="R279" s="1">
        <v>10551</v>
      </c>
      <c r="S279" s="1">
        <v>479</v>
      </c>
    </row>
    <row r="280" spans="1:19" ht="12.75">
      <c r="A280" s="2">
        <v>4151</v>
      </c>
      <c r="B280" s="2" t="s">
        <v>289</v>
      </c>
      <c r="C280" s="2">
        <v>2007</v>
      </c>
      <c r="D280" s="1">
        <v>1115</v>
      </c>
      <c r="E280" s="1">
        <v>7008488.39</v>
      </c>
      <c r="F280" s="1">
        <v>1065684.19</v>
      </c>
      <c r="G280" s="1">
        <v>2732665.46</v>
      </c>
      <c r="H280" s="1">
        <v>617693.93</v>
      </c>
      <c r="I280" s="1">
        <v>9729.68</v>
      </c>
      <c r="J280" s="1">
        <v>397561.88</v>
      </c>
      <c r="K280" s="1">
        <v>10806838</v>
      </c>
      <c r="L280" s="1">
        <v>11434262</v>
      </c>
      <c r="M280" s="1">
        <v>11831824</v>
      </c>
      <c r="N280" s="1">
        <v>9692</v>
      </c>
      <c r="O280" s="1">
        <v>554</v>
      </c>
      <c r="P280" s="1">
        <v>9</v>
      </c>
      <c r="Q280" s="1">
        <v>10255</v>
      </c>
      <c r="R280" s="1">
        <v>10612</v>
      </c>
      <c r="S280" s="1">
        <v>357</v>
      </c>
    </row>
    <row r="281" spans="1:19" ht="12.75">
      <c r="A281" s="2">
        <v>490</v>
      </c>
      <c r="B281" s="2" t="s">
        <v>56</v>
      </c>
      <c r="C281" s="2">
        <v>2007</v>
      </c>
      <c r="D281" s="1">
        <v>473</v>
      </c>
      <c r="E281" s="1">
        <v>3126762.95</v>
      </c>
      <c r="F281" s="1">
        <v>483407.13</v>
      </c>
      <c r="G281" s="1">
        <v>1283723.16</v>
      </c>
      <c r="H281" s="1">
        <v>248776.38</v>
      </c>
      <c r="I281" s="1">
        <v>564796.11</v>
      </c>
      <c r="J281" s="1">
        <v>239563.75</v>
      </c>
      <c r="K281" s="1">
        <v>4893893</v>
      </c>
      <c r="L281" s="1">
        <v>5707466</v>
      </c>
      <c r="M281" s="1">
        <v>5947029</v>
      </c>
      <c r="N281" s="1">
        <v>10346</v>
      </c>
      <c r="O281" s="1">
        <v>526</v>
      </c>
      <c r="P281" s="1">
        <v>1194</v>
      </c>
      <c r="Q281" s="1">
        <v>12067</v>
      </c>
      <c r="R281" s="1">
        <v>12573</v>
      </c>
      <c r="S281" s="1">
        <v>506</v>
      </c>
    </row>
    <row r="282" spans="1:19" ht="12.75">
      <c r="A282" s="2">
        <v>4270</v>
      </c>
      <c r="B282" s="2" t="s">
        <v>299</v>
      </c>
      <c r="C282" s="2">
        <v>2007</v>
      </c>
      <c r="D282" s="1">
        <v>304</v>
      </c>
      <c r="E282" s="1">
        <v>1893372.48</v>
      </c>
      <c r="F282" s="1">
        <v>303198</v>
      </c>
      <c r="G282" s="1">
        <v>1006624.67</v>
      </c>
      <c r="H282" s="1">
        <v>174701.29</v>
      </c>
      <c r="I282" s="1">
        <v>265491.79</v>
      </c>
      <c r="J282" s="1">
        <v>149126.15</v>
      </c>
      <c r="K282" s="1">
        <v>3203195</v>
      </c>
      <c r="L282" s="1">
        <v>3643388</v>
      </c>
      <c r="M282" s="1">
        <v>3792514</v>
      </c>
      <c r="N282" s="1">
        <v>10537</v>
      </c>
      <c r="O282" s="1">
        <v>575</v>
      </c>
      <c r="P282" s="1">
        <v>873</v>
      </c>
      <c r="Q282" s="1">
        <v>11985</v>
      </c>
      <c r="R282" s="1">
        <v>12475</v>
      </c>
      <c r="S282" s="1">
        <v>491</v>
      </c>
    </row>
    <row r="283" spans="1:19" ht="12.75">
      <c r="A283" s="2">
        <v>4305</v>
      </c>
      <c r="B283" s="2" t="s">
        <v>300</v>
      </c>
      <c r="C283" s="2">
        <v>2007</v>
      </c>
      <c r="D283" s="1">
        <v>1176</v>
      </c>
      <c r="E283" s="1">
        <v>7063093.88</v>
      </c>
      <c r="F283" s="1">
        <v>801028.49</v>
      </c>
      <c r="G283" s="1">
        <v>2783990.83</v>
      </c>
      <c r="H283" s="1">
        <v>444728.47</v>
      </c>
      <c r="I283" s="1">
        <v>465990.08</v>
      </c>
      <c r="J283" s="1">
        <v>457089.61</v>
      </c>
      <c r="K283" s="1">
        <v>10648113</v>
      </c>
      <c r="L283" s="1">
        <v>11558832</v>
      </c>
      <c r="M283" s="1">
        <v>12015921</v>
      </c>
      <c r="N283" s="1">
        <v>9055</v>
      </c>
      <c r="O283" s="1">
        <v>378</v>
      </c>
      <c r="P283" s="1">
        <v>396</v>
      </c>
      <c r="Q283" s="1">
        <v>9829</v>
      </c>
      <c r="R283" s="1">
        <v>10218</v>
      </c>
      <c r="S283" s="1">
        <v>389</v>
      </c>
    </row>
    <row r="284" spans="1:19" ht="12.75">
      <c r="A284" s="2">
        <v>4312</v>
      </c>
      <c r="B284" s="2" t="s">
        <v>301</v>
      </c>
      <c r="C284" s="2">
        <v>2007</v>
      </c>
      <c r="D284" s="1">
        <v>2129</v>
      </c>
      <c r="E284" s="1">
        <v>12773393.65</v>
      </c>
      <c r="F284" s="1">
        <v>2149998.83</v>
      </c>
      <c r="G284" s="1">
        <v>6663786.71</v>
      </c>
      <c r="H284" s="1">
        <v>845288.5</v>
      </c>
      <c r="I284" s="1">
        <v>3330485.63</v>
      </c>
      <c r="J284" s="1">
        <v>729858.56</v>
      </c>
      <c r="K284" s="1">
        <v>21587179</v>
      </c>
      <c r="L284" s="1">
        <v>25762953</v>
      </c>
      <c r="M284" s="1">
        <v>26492812</v>
      </c>
      <c r="N284" s="1">
        <v>10140</v>
      </c>
      <c r="O284" s="1">
        <v>397</v>
      </c>
      <c r="P284" s="1">
        <v>1564</v>
      </c>
      <c r="Q284" s="1">
        <v>12101</v>
      </c>
      <c r="R284" s="1">
        <v>12444</v>
      </c>
      <c r="S284" s="1">
        <v>343</v>
      </c>
    </row>
    <row r="285" spans="1:19" ht="12.75">
      <c r="A285" s="2">
        <v>4330</v>
      </c>
      <c r="B285" s="2" t="s">
        <v>302</v>
      </c>
      <c r="C285" s="2">
        <v>2007</v>
      </c>
      <c r="D285" s="1">
        <v>162</v>
      </c>
      <c r="E285" s="1">
        <v>1476716.71</v>
      </c>
      <c r="F285" s="1">
        <v>196416.75</v>
      </c>
      <c r="G285" s="1">
        <v>835432.66</v>
      </c>
      <c r="H285" s="1">
        <v>123551.41</v>
      </c>
      <c r="I285" s="1">
        <v>377444.5</v>
      </c>
      <c r="J285" s="1">
        <v>105462.92</v>
      </c>
      <c r="K285" s="1">
        <v>2508566</v>
      </c>
      <c r="L285" s="1">
        <v>3009562</v>
      </c>
      <c r="M285" s="1">
        <v>3115025</v>
      </c>
      <c r="N285" s="1">
        <v>15485</v>
      </c>
      <c r="O285" s="1">
        <v>763</v>
      </c>
      <c r="P285" s="1">
        <v>2330</v>
      </c>
      <c r="Q285" s="1">
        <v>18578</v>
      </c>
      <c r="R285" s="1">
        <v>19229</v>
      </c>
      <c r="S285" s="1">
        <v>651</v>
      </c>
    </row>
    <row r="286" spans="1:19" ht="12.75">
      <c r="A286" s="2">
        <v>4347</v>
      </c>
      <c r="B286" s="2" t="s">
        <v>303</v>
      </c>
      <c r="C286" s="2">
        <v>2007</v>
      </c>
      <c r="D286" s="1">
        <v>957</v>
      </c>
      <c r="E286" s="1">
        <v>5823730.149999999</v>
      </c>
      <c r="F286" s="1">
        <v>641268.4</v>
      </c>
      <c r="G286" s="1">
        <v>2293586.23</v>
      </c>
      <c r="H286" s="1">
        <v>665151.28</v>
      </c>
      <c r="I286" s="1">
        <v>336091.49</v>
      </c>
      <c r="J286" s="1">
        <v>666136.23</v>
      </c>
      <c r="K286" s="1">
        <v>8758585</v>
      </c>
      <c r="L286" s="1">
        <v>9759828</v>
      </c>
      <c r="M286" s="1">
        <v>10425964</v>
      </c>
      <c r="N286" s="1">
        <v>9152</v>
      </c>
      <c r="O286" s="1">
        <v>695</v>
      </c>
      <c r="P286" s="1">
        <v>351</v>
      </c>
      <c r="Q286" s="1">
        <v>10198</v>
      </c>
      <c r="R286" s="1">
        <v>10894</v>
      </c>
      <c r="S286" s="1">
        <v>696</v>
      </c>
    </row>
    <row r="287" spans="1:19" ht="12.75">
      <c r="A287" s="2">
        <v>4368</v>
      </c>
      <c r="B287" s="2" t="s">
        <v>304</v>
      </c>
      <c r="C287" s="2">
        <v>2007</v>
      </c>
      <c r="D287" s="1">
        <v>688</v>
      </c>
      <c r="E287" s="1">
        <v>4125778.63</v>
      </c>
      <c r="F287" s="1">
        <v>481144.43</v>
      </c>
      <c r="G287" s="1">
        <v>1922571.62</v>
      </c>
      <c r="H287" s="1">
        <v>493196.74</v>
      </c>
      <c r="I287" s="1">
        <v>533295</v>
      </c>
      <c r="J287" s="1">
        <v>284431.02</v>
      </c>
      <c r="K287" s="1">
        <v>6529495</v>
      </c>
      <c r="L287" s="1">
        <v>7555986</v>
      </c>
      <c r="M287" s="1">
        <v>7840417</v>
      </c>
      <c r="N287" s="1">
        <v>9491</v>
      </c>
      <c r="O287" s="1">
        <v>717</v>
      </c>
      <c r="P287" s="1">
        <v>775</v>
      </c>
      <c r="Q287" s="1">
        <v>10983</v>
      </c>
      <c r="R287" s="1">
        <v>11396</v>
      </c>
      <c r="S287" s="1">
        <v>413</v>
      </c>
    </row>
    <row r="288" spans="1:19" ht="12.75">
      <c r="A288" s="2">
        <v>4389</v>
      </c>
      <c r="B288" s="2" t="s">
        <v>306</v>
      </c>
      <c r="C288" s="2">
        <v>2007</v>
      </c>
      <c r="D288" s="1">
        <v>1425</v>
      </c>
      <c r="E288" s="1">
        <v>9069536.06</v>
      </c>
      <c r="F288" s="1">
        <v>1491315.61</v>
      </c>
      <c r="G288" s="1">
        <v>3891828.14</v>
      </c>
      <c r="H288" s="1">
        <v>489751.04</v>
      </c>
      <c r="I288" s="1">
        <v>1290997.16</v>
      </c>
      <c r="J288" s="1">
        <v>702740.32</v>
      </c>
      <c r="K288" s="1">
        <v>14452680</v>
      </c>
      <c r="L288" s="1">
        <v>16233428</v>
      </c>
      <c r="M288" s="1">
        <v>16936168</v>
      </c>
      <c r="N288" s="1">
        <v>10142</v>
      </c>
      <c r="O288" s="1">
        <v>344</v>
      </c>
      <c r="P288" s="1">
        <v>906</v>
      </c>
      <c r="Q288" s="1">
        <v>11392</v>
      </c>
      <c r="R288" s="1">
        <v>11885</v>
      </c>
      <c r="S288" s="1">
        <v>493</v>
      </c>
    </row>
    <row r="289" spans="1:19" ht="12.75">
      <c r="A289" s="2">
        <v>4459</v>
      </c>
      <c r="B289" s="2" t="s">
        <v>307</v>
      </c>
      <c r="C289" s="2">
        <v>2007</v>
      </c>
      <c r="D289" s="1">
        <v>343</v>
      </c>
      <c r="E289" s="1">
        <v>2144666.76</v>
      </c>
      <c r="F289" s="1">
        <v>306315.57</v>
      </c>
      <c r="G289" s="1">
        <v>1063197.87</v>
      </c>
      <c r="H289" s="1">
        <v>189539.69</v>
      </c>
      <c r="I289" s="1">
        <v>364028.24</v>
      </c>
      <c r="J289" s="1">
        <v>193027.09</v>
      </c>
      <c r="K289" s="1">
        <v>3514180</v>
      </c>
      <c r="L289" s="1">
        <v>4067748</v>
      </c>
      <c r="M289" s="1">
        <v>4260775</v>
      </c>
      <c r="N289" s="1">
        <v>10245</v>
      </c>
      <c r="O289" s="1">
        <v>553</v>
      </c>
      <c r="P289" s="1">
        <v>1061</v>
      </c>
      <c r="Q289" s="1">
        <v>11859</v>
      </c>
      <c r="R289" s="1">
        <v>12422</v>
      </c>
      <c r="S289" s="1">
        <v>563</v>
      </c>
    </row>
    <row r="290" spans="1:19" ht="12.75">
      <c r="A290" s="2">
        <v>4473</v>
      </c>
      <c r="B290" s="2" t="s">
        <v>308</v>
      </c>
      <c r="C290" s="2">
        <v>2007</v>
      </c>
      <c r="D290" s="1">
        <v>2466</v>
      </c>
      <c r="E290" s="1">
        <v>14690599.4</v>
      </c>
      <c r="F290" s="1">
        <v>2013983.96</v>
      </c>
      <c r="G290" s="1">
        <v>5560118.959999999</v>
      </c>
      <c r="H290" s="1">
        <v>1081341.51</v>
      </c>
      <c r="I290" s="1">
        <v>1471261.74</v>
      </c>
      <c r="J290" s="1">
        <v>1350503.37</v>
      </c>
      <c r="K290" s="1">
        <v>22264702</v>
      </c>
      <c r="L290" s="1">
        <v>24817306</v>
      </c>
      <c r="M290" s="1">
        <v>26167809</v>
      </c>
      <c r="N290" s="1">
        <v>9029</v>
      </c>
      <c r="O290" s="1">
        <v>439</v>
      </c>
      <c r="P290" s="1">
        <v>597</v>
      </c>
      <c r="Q290" s="1">
        <v>10064</v>
      </c>
      <c r="R290" s="1">
        <v>10611</v>
      </c>
      <c r="S290" s="1">
        <v>548</v>
      </c>
    </row>
    <row r="291" spans="1:19" ht="12.75">
      <c r="A291" s="2">
        <v>4508</v>
      </c>
      <c r="B291" s="2" t="s">
        <v>310</v>
      </c>
      <c r="C291" s="2">
        <v>2007</v>
      </c>
      <c r="D291" s="1">
        <v>485</v>
      </c>
      <c r="E291" s="1">
        <v>3145929.09</v>
      </c>
      <c r="F291" s="1">
        <v>440234.37</v>
      </c>
      <c r="G291" s="1">
        <v>1603186.53</v>
      </c>
      <c r="H291" s="1">
        <v>187241.27</v>
      </c>
      <c r="I291" s="1">
        <v>77648.54</v>
      </c>
      <c r="J291" s="1">
        <v>201078.54</v>
      </c>
      <c r="K291" s="1">
        <v>5189350</v>
      </c>
      <c r="L291" s="1">
        <v>5454240</v>
      </c>
      <c r="M291" s="1">
        <v>5655318</v>
      </c>
      <c r="N291" s="1">
        <v>10700</v>
      </c>
      <c r="O291" s="1">
        <v>386</v>
      </c>
      <c r="P291" s="1">
        <v>160</v>
      </c>
      <c r="Q291" s="1">
        <v>11246</v>
      </c>
      <c r="R291" s="1">
        <v>11660</v>
      </c>
      <c r="S291" s="1">
        <v>415</v>
      </c>
    </row>
    <row r="292" spans="1:19" ht="12.75">
      <c r="A292" s="2">
        <v>4515</v>
      </c>
      <c r="B292" s="2" t="s">
        <v>311</v>
      </c>
      <c r="C292" s="2">
        <v>2007</v>
      </c>
      <c r="D292" s="1">
        <v>2741</v>
      </c>
      <c r="E292" s="1">
        <v>17483895.8</v>
      </c>
      <c r="F292" s="1">
        <v>2168297.83</v>
      </c>
      <c r="G292" s="1">
        <v>7452986.33</v>
      </c>
      <c r="H292" s="1">
        <v>925122.76</v>
      </c>
      <c r="I292" s="1">
        <v>1785170.28</v>
      </c>
      <c r="J292" s="1">
        <v>1121292.81</v>
      </c>
      <c r="K292" s="1">
        <v>27105180</v>
      </c>
      <c r="L292" s="1">
        <v>29815473</v>
      </c>
      <c r="M292" s="1">
        <v>30936766</v>
      </c>
      <c r="N292" s="1">
        <v>9889</v>
      </c>
      <c r="O292" s="1">
        <v>338</v>
      </c>
      <c r="P292" s="1">
        <v>651</v>
      </c>
      <c r="Q292" s="1">
        <v>10878</v>
      </c>
      <c r="R292" s="1">
        <v>11287</v>
      </c>
      <c r="S292" s="1">
        <v>409</v>
      </c>
    </row>
    <row r="293" spans="1:19" ht="12.75">
      <c r="A293" s="2">
        <v>4501</v>
      </c>
      <c r="B293" s="2" t="s">
        <v>309</v>
      </c>
      <c r="C293" s="2">
        <v>2007</v>
      </c>
      <c r="D293" s="1">
        <v>2513</v>
      </c>
      <c r="E293" s="1">
        <v>15524672.4</v>
      </c>
      <c r="F293" s="1">
        <v>2374836.59</v>
      </c>
      <c r="G293" s="1">
        <v>5972086.039999999</v>
      </c>
      <c r="H293" s="1">
        <v>1013746.41</v>
      </c>
      <c r="I293" s="1">
        <v>2544769.43</v>
      </c>
      <c r="J293" s="1">
        <v>1026386.7</v>
      </c>
      <c r="K293" s="1">
        <v>23871595</v>
      </c>
      <c r="L293" s="1">
        <v>27430111</v>
      </c>
      <c r="M293" s="1">
        <v>28456498</v>
      </c>
      <c r="N293" s="1">
        <v>9499</v>
      </c>
      <c r="O293" s="1">
        <v>403</v>
      </c>
      <c r="P293" s="1">
        <v>1013</v>
      </c>
      <c r="Q293" s="1">
        <v>10915</v>
      </c>
      <c r="R293" s="1">
        <v>11324</v>
      </c>
      <c r="S293" s="1">
        <v>408</v>
      </c>
    </row>
    <row r="294" spans="1:19" ht="12.75">
      <c r="A294" s="2">
        <v>4529</v>
      </c>
      <c r="B294" s="2" t="s">
        <v>313</v>
      </c>
      <c r="C294" s="2">
        <v>2007</v>
      </c>
      <c r="D294" s="1">
        <v>404</v>
      </c>
      <c r="E294" s="1">
        <v>3149459.27</v>
      </c>
      <c r="F294" s="1">
        <v>224201.88</v>
      </c>
      <c r="G294" s="1">
        <v>993573.04</v>
      </c>
      <c r="H294" s="1">
        <v>264917.85</v>
      </c>
      <c r="I294" s="1">
        <v>90579.87</v>
      </c>
      <c r="J294" s="1">
        <v>217401.7</v>
      </c>
      <c r="K294" s="1">
        <v>4367234</v>
      </c>
      <c r="L294" s="1">
        <v>4722732</v>
      </c>
      <c r="M294" s="1">
        <v>4940134</v>
      </c>
      <c r="N294" s="1">
        <v>10810</v>
      </c>
      <c r="O294" s="1">
        <v>656</v>
      </c>
      <c r="P294" s="1">
        <v>224</v>
      </c>
      <c r="Q294" s="1">
        <v>11690</v>
      </c>
      <c r="R294" s="1">
        <v>12228</v>
      </c>
      <c r="S294" s="1">
        <v>538</v>
      </c>
    </row>
    <row r="295" spans="1:19" ht="12.75">
      <c r="A295" s="2">
        <v>4536</v>
      </c>
      <c r="B295" s="2" t="s">
        <v>314</v>
      </c>
      <c r="C295" s="2">
        <v>2007</v>
      </c>
      <c r="D295" s="1">
        <v>1136</v>
      </c>
      <c r="E295" s="1">
        <v>7033022.21</v>
      </c>
      <c r="F295" s="1">
        <v>707570.19</v>
      </c>
      <c r="G295" s="1">
        <v>2618976.09</v>
      </c>
      <c r="H295" s="1">
        <v>329470.64</v>
      </c>
      <c r="I295" s="1">
        <v>1038679.55</v>
      </c>
      <c r="J295" s="1">
        <v>379614.72</v>
      </c>
      <c r="K295" s="1">
        <v>10359568</v>
      </c>
      <c r="L295" s="1">
        <v>11727719</v>
      </c>
      <c r="M295" s="1">
        <v>12107333</v>
      </c>
      <c r="N295" s="1">
        <v>9119</v>
      </c>
      <c r="O295" s="1">
        <v>290</v>
      </c>
      <c r="P295" s="1">
        <v>914</v>
      </c>
      <c r="Q295" s="1">
        <v>10324</v>
      </c>
      <c r="R295" s="1">
        <v>10658</v>
      </c>
      <c r="S295" s="1">
        <v>334</v>
      </c>
    </row>
    <row r="296" spans="1:19" ht="12.75">
      <c r="A296" s="2">
        <v>4543</v>
      </c>
      <c r="B296" s="2" t="s">
        <v>315</v>
      </c>
      <c r="C296" s="2">
        <v>2007</v>
      </c>
      <c r="D296" s="1">
        <v>1271</v>
      </c>
      <c r="E296" s="1">
        <v>8058638.21</v>
      </c>
      <c r="F296" s="1">
        <v>885240.24</v>
      </c>
      <c r="G296" s="1">
        <v>3110539.24</v>
      </c>
      <c r="H296" s="1">
        <v>333786.37</v>
      </c>
      <c r="I296" s="1">
        <v>1266732.29</v>
      </c>
      <c r="J296" s="1">
        <v>539860.98</v>
      </c>
      <c r="K296" s="1">
        <v>12054418</v>
      </c>
      <c r="L296" s="1">
        <v>13654936</v>
      </c>
      <c r="M296" s="1">
        <v>14194797</v>
      </c>
      <c r="N296" s="1">
        <v>9484</v>
      </c>
      <c r="O296" s="1">
        <v>263</v>
      </c>
      <c r="P296" s="1">
        <v>997</v>
      </c>
      <c r="Q296" s="1">
        <v>10743</v>
      </c>
      <c r="R296" s="1">
        <v>11168</v>
      </c>
      <c r="S296" s="1">
        <v>425</v>
      </c>
    </row>
    <row r="297" spans="1:19" ht="12.75">
      <c r="A297" s="2">
        <v>4557</v>
      </c>
      <c r="B297" s="2" t="s">
        <v>316</v>
      </c>
      <c r="C297" s="2">
        <v>2007</v>
      </c>
      <c r="D297" s="1">
        <v>332</v>
      </c>
      <c r="E297" s="1">
        <v>2001299.06</v>
      </c>
      <c r="F297" s="1">
        <v>143803.44</v>
      </c>
      <c r="G297" s="1">
        <v>996382.27</v>
      </c>
      <c r="H297" s="1">
        <v>182743.15</v>
      </c>
      <c r="I297" s="1">
        <v>381926.97</v>
      </c>
      <c r="J297" s="1">
        <v>200715.18</v>
      </c>
      <c r="K297" s="1">
        <v>3141485</v>
      </c>
      <c r="L297" s="1">
        <v>3706155</v>
      </c>
      <c r="M297" s="1">
        <v>3906870</v>
      </c>
      <c r="N297" s="1">
        <v>9462</v>
      </c>
      <c r="O297" s="1">
        <v>550</v>
      </c>
      <c r="P297" s="1">
        <v>1150</v>
      </c>
      <c r="Q297" s="1">
        <v>11163</v>
      </c>
      <c r="R297" s="1">
        <v>11768</v>
      </c>
      <c r="S297" s="1">
        <v>605</v>
      </c>
    </row>
    <row r="298" spans="1:19" ht="12.75">
      <c r="A298" s="2">
        <v>4571</v>
      </c>
      <c r="B298" s="2" t="s">
        <v>317</v>
      </c>
      <c r="C298" s="2">
        <v>2007</v>
      </c>
      <c r="D298" s="1">
        <v>497</v>
      </c>
      <c r="E298" s="1">
        <v>3331363.23</v>
      </c>
      <c r="F298" s="1">
        <v>300830.7</v>
      </c>
      <c r="G298" s="1">
        <v>1337218.67</v>
      </c>
      <c r="H298" s="1">
        <v>484647.89</v>
      </c>
      <c r="I298" s="1">
        <v>303342.5</v>
      </c>
      <c r="J298" s="1">
        <v>348284.52</v>
      </c>
      <c r="K298" s="1">
        <v>4969413</v>
      </c>
      <c r="L298" s="1">
        <v>5757403</v>
      </c>
      <c r="M298" s="1">
        <v>6105688</v>
      </c>
      <c r="N298" s="1">
        <v>9999</v>
      </c>
      <c r="O298" s="1">
        <v>975</v>
      </c>
      <c r="P298" s="1">
        <v>610</v>
      </c>
      <c r="Q298" s="1">
        <v>11584</v>
      </c>
      <c r="R298" s="1">
        <v>12285</v>
      </c>
      <c r="S298" s="1">
        <v>701</v>
      </c>
    </row>
    <row r="299" spans="1:19" ht="12.75">
      <c r="A299" s="2">
        <v>4578</v>
      </c>
      <c r="B299" s="2" t="s">
        <v>318</v>
      </c>
      <c r="C299" s="2">
        <v>2007</v>
      </c>
      <c r="D299" s="1">
        <v>1199</v>
      </c>
      <c r="E299" s="1">
        <v>7612076.91</v>
      </c>
      <c r="F299" s="1">
        <v>1027556.75</v>
      </c>
      <c r="G299" s="1">
        <v>2523439.37</v>
      </c>
      <c r="H299" s="1">
        <v>536522.49</v>
      </c>
      <c r="I299" s="1">
        <v>1172565.72</v>
      </c>
      <c r="J299" s="1">
        <v>701288.68</v>
      </c>
      <c r="K299" s="1">
        <v>11163073</v>
      </c>
      <c r="L299" s="1">
        <v>12872161</v>
      </c>
      <c r="M299" s="1">
        <v>13573450</v>
      </c>
      <c r="N299" s="1">
        <v>9310</v>
      </c>
      <c r="O299" s="1">
        <v>447</v>
      </c>
      <c r="P299" s="1">
        <v>978</v>
      </c>
      <c r="Q299" s="1">
        <v>10736</v>
      </c>
      <c r="R299" s="1">
        <v>11321</v>
      </c>
      <c r="S299" s="1">
        <v>585</v>
      </c>
    </row>
    <row r="300" spans="1:19" ht="12.75">
      <c r="A300" s="2">
        <v>4606</v>
      </c>
      <c r="B300" s="2" t="s">
        <v>319</v>
      </c>
      <c r="C300" s="2">
        <v>2007</v>
      </c>
      <c r="D300" s="1">
        <v>407</v>
      </c>
      <c r="E300" s="1">
        <v>2854820.49</v>
      </c>
      <c r="F300" s="1">
        <v>356050.6</v>
      </c>
      <c r="G300" s="1">
        <v>954049.33</v>
      </c>
      <c r="H300" s="1">
        <v>227820.11</v>
      </c>
      <c r="I300" s="1">
        <v>358470.46</v>
      </c>
      <c r="J300" s="1">
        <v>143190.31</v>
      </c>
      <c r="K300" s="1">
        <v>4164920</v>
      </c>
      <c r="L300" s="1">
        <v>4751211</v>
      </c>
      <c r="M300" s="1">
        <v>4894401</v>
      </c>
      <c r="N300" s="1">
        <v>10233</v>
      </c>
      <c r="O300" s="1">
        <v>560</v>
      </c>
      <c r="P300" s="1">
        <v>881</v>
      </c>
      <c r="Q300" s="1">
        <v>11674</v>
      </c>
      <c r="R300" s="1">
        <v>12026</v>
      </c>
      <c r="S300" s="1">
        <v>352</v>
      </c>
    </row>
    <row r="301" spans="1:19" ht="12.75">
      <c r="A301" s="2">
        <v>4613</v>
      </c>
      <c r="B301" s="2" t="s">
        <v>320</v>
      </c>
      <c r="C301" s="2">
        <v>2007</v>
      </c>
      <c r="D301" s="1">
        <v>3692</v>
      </c>
      <c r="E301" s="1">
        <v>20548658.16</v>
      </c>
      <c r="F301" s="1">
        <v>3472776.5</v>
      </c>
      <c r="G301" s="1">
        <v>7415950.1</v>
      </c>
      <c r="H301" s="1">
        <v>2160382.77</v>
      </c>
      <c r="I301" s="1">
        <v>3474430.01</v>
      </c>
      <c r="J301" s="1">
        <v>2292441.27</v>
      </c>
      <c r="K301" s="1">
        <v>31437385</v>
      </c>
      <c r="L301" s="1">
        <v>37072198</v>
      </c>
      <c r="M301" s="1">
        <v>39364639</v>
      </c>
      <c r="N301" s="1">
        <v>8515</v>
      </c>
      <c r="O301" s="1">
        <v>585</v>
      </c>
      <c r="P301" s="1">
        <v>941</v>
      </c>
      <c r="Q301" s="1">
        <v>10041</v>
      </c>
      <c r="R301" s="1">
        <v>10662</v>
      </c>
      <c r="S301" s="1">
        <v>621</v>
      </c>
    </row>
    <row r="302" spans="1:19" ht="12.75">
      <c r="A302" s="2">
        <v>4620</v>
      </c>
      <c r="B302" s="2" t="s">
        <v>321</v>
      </c>
      <c r="C302" s="2">
        <v>2007</v>
      </c>
      <c r="D302" s="1">
        <v>21866</v>
      </c>
      <c r="E302" s="1">
        <v>143696438.73</v>
      </c>
      <c r="F302" s="1">
        <v>20413405.97</v>
      </c>
      <c r="G302" s="1">
        <v>41731452.24</v>
      </c>
      <c r="H302" s="1">
        <v>10143781.370000001</v>
      </c>
      <c r="I302" s="1">
        <v>5012896.49</v>
      </c>
      <c r="J302" s="1">
        <v>6649290.37</v>
      </c>
      <c r="K302" s="1">
        <v>205841297</v>
      </c>
      <c r="L302" s="1">
        <v>220997975</v>
      </c>
      <c r="M302" s="1">
        <v>227647265</v>
      </c>
      <c r="N302" s="1">
        <v>9414</v>
      </c>
      <c r="O302" s="1">
        <v>464</v>
      </c>
      <c r="P302" s="1">
        <v>229</v>
      </c>
      <c r="Q302" s="1">
        <v>10107</v>
      </c>
      <c r="R302" s="1">
        <v>10411</v>
      </c>
      <c r="S302" s="1">
        <v>304</v>
      </c>
    </row>
    <row r="303" spans="1:19" ht="12.75">
      <c r="A303" s="2">
        <v>4627</v>
      </c>
      <c r="B303" s="2" t="s">
        <v>322</v>
      </c>
      <c r="C303" s="2">
        <v>2007</v>
      </c>
      <c r="D303" s="1">
        <v>719</v>
      </c>
      <c r="E303" s="1">
        <v>4274929.88</v>
      </c>
      <c r="F303" s="1">
        <v>678381.43</v>
      </c>
      <c r="G303" s="1">
        <v>1350972.93</v>
      </c>
      <c r="H303" s="1">
        <v>174784.2</v>
      </c>
      <c r="I303" s="1">
        <v>0</v>
      </c>
      <c r="J303" s="1">
        <v>243360.65</v>
      </c>
      <c r="K303" s="1">
        <v>6304284</v>
      </c>
      <c r="L303" s="1">
        <v>6479068</v>
      </c>
      <c r="M303" s="1">
        <v>6722429</v>
      </c>
      <c r="N303" s="1">
        <v>8768</v>
      </c>
      <c r="O303" s="1">
        <v>243</v>
      </c>
      <c r="P303" s="1">
        <v>0</v>
      </c>
      <c r="Q303" s="1">
        <v>9011</v>
      </c>
      <c r="R303" s="1">
        <v>9350</v>
      </c>
      <c r="S303" s="1">
        <v>338</v>
      </c>
    </row>
    <row r="304" spans="1:19" ht="12.75">
      <c r="A304" s="2">
        <v>4634</v>
      </c>
      <c r="B304" s="2" t="s">
        <v>323</v>
      </c>
      <c r="C304" s="2">
        <v>2007</v>
      </c>
      <c r="D304" s="1">
        <v>487</v>
      </c>
      <c r="E304" s="1">
        <v>3289106.28</v>
      </c>
      <c r="F304" s="1">
        <v>352976.39</v>
      </c>
      <c r="G304" s="1">
        <v>1247274.17</v>
      </c>
      <c r="H304" s="1">
        <v>215486.57</v>
      </c>
      <c r="I304" s="1">
        <v>148363.62</v>
      </c>
      <c r="J304" s="1">
        <v>201908.44</v>
      </c>
      <c r="K304" s="1">
        <v>4889357</v>
      </c>
      <c r="L304" s="1">
        <v>5253207</v>
      </c>
      <c r="M304" s="1">
        <v>5455115</v>
      </c>
      <c r="N304" s="1">
        <v>10040</v>
      </c>
      <c r="O304" s="1">
        <v>442</v>
      </c>
      <c r="P304" s="1">
        <v>305</v>
      </c>
      <c r="Q304" s="1">
        <v>10787</v>
      </c>
      <c r="R304" s="1">
        <v>11201</v>
      </c>
      <c r="S304" s="1">
        <v>415</v>
      </c>
    </row>
    <row r="305" spans="1:19" ht="12.75">
      <c r="A305" s="2">
        <v>4641</v>
      </c>
      <c r="B305" s="2" t="s">
        <v>324</v>
      </c>
      <c r="C305" s="2">
        <v>2007</v>
      </c>
      <c r="D305" s="1">
        <v>998</v>
      </c>
      <c r="E305" s="1">
        <v>6030839.510000001</v>
      </c>
      <c r="F305" s="1">
        <v>718891.32</v>
      </c>
      <c r="G305" s="1">
        <v>2203664.65</v>
      </c>
      <c r="H305" s="1">
        <v>517089.07</v>
      </c>
      <c r="I305" s="1">
        <v>570553.76</v>
      </c>
      <c r="J305" s="1">
        <v>479781.49</v>
      </c>
      <c r="K305" s="1">
        <v>8953395</v>
      </c>
      <c r="L305" s="1">
        <v>10041038</v>
      </c>
      <c r="M305" s="1">
        <v>10520820</v>
      </c>
      <c r="N305" s="1">
        <v>8971</v>
      </c>
      <c r="O305" s="1">
        <v>518</v>
      </c>
      <c r="P305" s="1">
        <v>572</v>
      </c>
      <c r="Q305" s="1">
        <v>10061</v>
      </c>
      <c r="R305" s="1">
        <v>10542</v>
      </c>
      <c r="S305" s="1">
        <v>481</v>
      </c>
    </row>
    <row r="306" spans="1:19" ht="12.75">
      <c r="A306" s="2">
        <v>4686</v>
      </c>
      <c r="B306" s="2" t="s">
        <v>325</v>
      </c>
      <c r="C306" s="2">
        <v>2007</v>
      </c>
      <c r="D306" s="1">
        <v>399</v>
      </c>
      <c r="E306" s="1">
        <v>3193497.14</v>
      </c>
      <c r="F306" s="1">
        <v>178610.18</v>
      </c>
      <c r="G306" s="1">
        <v>784950.69</v>
      </c>
      <c r="H306" s="1">
        <v>242856.18</v>
      </c>
      <c r="I306" s="1">
        <v>162727.83</v>
      </c>
      <c r="J306" s="1">
        <v>128302.9</v>
      </c>
      <c r="K306" s="1">
        <v>4157058</v>
      </c>
      <c r="L306" s="1">
        <v>4562642</v>
      </c>
      <c r="M306" s="1">
        <v>4690945</v>
      </c>
      <c r="N306" s="1">
        <v>10419</v>
      </c>
      <c r="O306" s="1">
        <v>609</v>
      </c>
      <c r="P306" s="1">
        <v>408</v>
      </c>
      <c r="Q306" s="1">
        <v>11435</v>
      </c>
      <c r="R306" s="1">
        <v>11757</v>
      </c>
      <c r="S306" s="1">
        <v>322</v>
      </c>
    </row>
    <row r="307" spans="1:19" ht="12.75">
      <c r="A307" s="2">
        <v>4753</v>
      </c>
      <c r="B307" s="2" t="s">
        <v>327</v>
      </c>
      <c r="C307" s="2">
        <v>2007</v>
      </c>
      <c r="D307" s="1">
        <v>2574</v>
      </c>
      <c r="E307" s="1">
        <v>16000311.290000001</v>
      </c>
      <c r="F307" s="1">
        <v>2470696.24</v>
      </c>
      <c r="G307" s="1">
        <v>5691945.09</v>
      </c>
      <c r="H307" s="1">
        <v>1024897.38</v>
      </c>
      <c r="I307" s="1">
        <v>2278080.5</v>
      </c>
      <c r="J307" s="1">
        <v>1236062.23</v>
      </c>
      <c r="K307" s="1">
        <v>24162953</v>
      </c>
      <c r="L307" s="1">
        <v>27465931</v>
      </c>
      <c r="M307" s="1">
        <v>28701993</v>
      </c>
      <c r="N307" s="1">
        <v>9387</v>
      </c>
      <c r="O307" s="1">
        <v>398</v>
      </c>
      <c r="P307" s="1">
        <v>885</v>
      </c>
      <c r="Q307" s="1">
        <v>10671</v>
      </c>
      <c r="R307" s="1">
        <v>11151</v>
      </c>
      <c r="S307" s="1">
        <v>480</v>
      </c>
    </row>
    <row r="308" spans="1:19" ht="12.75">
      <c r="A308" s="2">
        <v>4760</v>
      </c>
      <c r="B308" s="2" t="s">
        <v>328</v>
      </c>
      <c r="C308" s="2">
        <v>2007</v>
      </c>
      <c r="D308" s="1">
        <v>723</v>
      </c>
      <c r="E308" s="1">
        <v>4331913.83</v>
      </c>
      <c r="F308" s="1">
        <v>443808.28</v>
      </c>
      <c r="G308" s="1">
        <v>1600507.68</v>
      </c>
      <c r="H308" s="1">
        <v>439278.48</v>
      </c>
      <c r="I308" s="1">
        <v>668598.75</v>
      </c>
      <c r="J308" s="1">
        <v>275058.39</v>
      </c>
      <c r="K308" s="1">
        <v>6376230</v>
      </c>
      <c r="L308" s="1">
        <v>7484107</v>
      </c>
      <c r="M308" s="1">
        <v>7759165</v>
      </c>
      <c r="N308" s="1">
        <v>8819</v>
      </c>
      <c r="O308" s="1">
        <v>608</v>
      </c>
      <c r="P308" s="1">
        <v>925</v>
      </c>
      <c r="Q308" s="1">
        <v>10351</v>
      </c>
      <c r="R308" s="1">
        <v>10732</v>
      </c>
      <c r="S308" s="1">
        <v>380</v>
      </c>
    </row>
    <row r="309" spans="1:19" ht="12.75">
      <c r="A309" s="2">
        <v>4781</v>
      </c>
      <c r="B309" s="2" t="s">
        <v>329</v>
      </c>
      <c r="C309" s="2">
        <v>2007</v>
      </c>
      <c r="D309" s="1">
        <v>2951</v>
      </c>
      <c r="E309" s="1">
        <v>17605697.6</v>
      </c>
      <c r="F309" s="1">
        <v>2664079.03</v>
      </c>
      <c r="G309" s="1">
        <v>9309745.840000002</v>
      </c>
      <c r="H309" s="1">
        <v>1523176.27</v>
      </c>
      <c r="I309" s="1">
        <v>2434511.87</v>
      </c>
      <c r="J309" s="1">
        <v>1059370.39</v>
      </c>
      <c r="K309" s="1">
        <v>29579522</v>
      </c>
      <c r="L309" s="1">
        <v>33537211</v>
      </c>
      <c r="M309" s="1">
        <v>34596581</v>
      </c>
      <c r="N309" s="1">
        <v>10024</v>
      </c>
      <c r="O309" s="1">
        <v>516</v>
      </c>
      <c r="P309" s="1">
        <v>825</v>
      </c>
      <c r="Q309" s="1">
        <v>11365</v>
      </c>
      <c r="R309" s="1">
        <v>11724</v>
      </c>
      <c r="S309" s="1">
        <v>359</v>
      </c>
    </row>
    <row r="310" spans="1:19" ht="12.75">
      <c r="A310" s="2">
        <v>4795</v>
      </c>
      <c r="B310" s="2" t="s">
        <v>330</v>
      </c>
      <c r="C310" s="2">
        <v>2007</v>
      </c>
      <c r="D310" s="1">
        <v>507</v>
      </c>
      <c r="E310" s="1">
        <v>3178412</v>
      </c>
      <c r="F310" s="1">
        <v>317560</v>
      </c>
      <c r="G310" s="1">
        <v>1178250</v>
      </c>
      <c r="H310" s="1">
        <v>263273</v>
      </c>
      <c r="I310" s="1">
        <v>584666</v>
      </c>
      <c r="J310" s="1">
        <v>195969.77</v>
      </c>
      <c r="K310" s="1">
        <v>4674222</v>
      </c>
      <c r="L310" s="1">
        <v>5522161</v>
      </c>
      <c r="M310" s="1">
        <v>5718131</v>
      </c>
      <c r="N310" s="1">
        <v>9219</v>
      </c>
      <c r="O310" s="1">
        <v>519</v>
      </c>
      <c r="P310" s="1">
        <v>1153</v>
      </c>
      <c r="Q310" s="1">
        <v>10892</v>
      </c>
      <c r="R310" s="1">
        <v>11278</v>
      </c>
      <c r="S310" s="1">
        <v>387</v>
      </c>
    </row>
    <row r="311" spans="1:19" ht="12.75">
      <c r="A311" s="2">
        <v>4802</v>
      </c>
      <c r="B311" s="2" t="s">
        <v>331</v>
      </c>
      <c r="C311" s="2">
        <v>2007</v>
      </c>
      <c r="D311" s="1">
        <v>2485</v>
      </c>
      <c r="E311" s="1">
        <v>14793660.690000001</v>
      </c>
      <c r="F311" s="1">
        <v>2622909.04</v>
      </c>
      <c r="G311" s="1">
        <v>6549038.89</v>
      </c>
      <c r="H311" s="1">
        <v>1186335</v>
      </c>
      <c r="I311" s="1">
        <v>198265.74</v>
      </c>
      <c r="J311" s="1">
        <v>887289.87</v>
      </c>
      <c r="K311" s="1">
        <v>23965609</v>
      </c>
      <c r="L311" s="1">
        <v>25350209</v>
      </c>
      <c r="M311" s="1">
        <v>26237499</v>
      </c>
      <c r="N311" s="1">
        <v>9644</v>
      </c>
      <c r="O311" s="1">
        <v>477</v>
      </c>
      <c r="P311" s="1">
        <v>80</v>
      </c>
      <c r="Q311" s="1">
        <v>10201</v>
      </c>
      <c r="R311" s="1">
        <v>10558</v>
      </c>
      <c r="S311" s="1">
        <v>357</v>
      </c>
    </row>
    <row r="312" spans="1:19" ht="12.75">
      <c r="A312" s="2">
        <v>4820</v>
      </c>
      <c r="B312" s="2" t="s">
        <v>332</v>
      </c>
      <c r="C312" s="2">
        <v>2007</v>
      </c>
      <c r="D312" s="1">
        <v>443</v>
      </c>
      <c r="E312" s="1">
        <v>2722371.24</v>
      </c>
      <c r="F312" s="1">
        <v>259086.14</v>
      </c>
      <c r="G312" s="1">
        <v>958026.99</v>
      </c>
      <c r="H312" s="1">
        <v>288696.74</v>
      </c>
      <c r="I312" s="1">
        <v>176598</v>
      </c>
      <c r="J312" s="1">
        <v>85127.19</v>
      </c>
      <c r="K312" s="1">
        <v>3939484</v>
      </c>
      <c r="L312" s="1">
        <v>4404779</v>
      </c>
      <c r="M312" s="1">
        <v>4489906</v>
      </c>
      <c r="N312" s="1">
        <v>8893</v>
      </c>
      <c r="O312" s="1">
        <v>652</v>
      </c>
      <c r="P312" s="1">
        <v>399</v>
      </c>
      <c r="Q312" s="1">
        <v>9943</v>
      </c>
      <c r="R312" s="1">
        <v>10135</v>
      </c>
      <c r="S312" s="1">
        <v>192</v>
      </c>
    </row>
    <row r="313" spans="1:19" ht="12.75">
      <c r="A313" s="2">
        <v>4851</v>
      </c>
      <c r="B313" s="2" t="s">
        <v>334</v>
      </c>
      <c r="C313" s="2">
        <v>2007</v>
      </c>
      <c r="D313" s="1">
        <v>1460</v>
      </c>
      <c r="E313" s="1">
        <v>9066755.17</v>
      </c>
      <c r="F313" s="1">
        <v>1394651.88</v>
      </c>
      <c r="G313" s="1">
        <v>3488323.32</v>
      </c>
      <c r="H313" s="1">
        <v>974674.9</v>
      </c>
      <c r="I313" s="1">
        <v>2670584.03</v>
      </c>
      <c r="J313" s="1">
        <v>644899.57</v>
      </c>
      <c r="K313" s="1">
        <v>13949730</v>
      </c>
      <c r="L313" s="1">
        <v>17594989</v>
      </c>
      <c r="M313" s="1">
        <v>18239889</v>
      </c>
      <c r="N313" s="1">
        <v>9555</v>
      </c>
      <c r="O313" s="1">
        <v>668</v>
      </c>
      <c r="P313" s="1">
        <v>1829</v>
      </c>
      <c r="Q313" s="1">
        <v>12051</v>
      </c>
      <c r="R313" s="1">
        <v>12493</v>
      </c>
      <c r="S313" s="1">
        <v>442</v>
      </c>
    </row>
    <row r="314" spans="1:19" ht="12.75">
      <c r="A314" s="2">
        <v>3122</v>
      </c>
      <c r="B314" s="2" t="s">
        <v>210</v>
      </c>
      <c r="C314" s="2">
        <v>2007</v>
      </c>
      <c r="D314" s="1">
        <v>439</v>
      </c>
      <c r="E314" s="1">
        <v>2714213.84</v>
      </c>
      <c r="F314" s="1">
        <v>413183.59</v>
      </c>
      <c r="G314" s="1">
        <v>953032.77</v>
      </c>
      <c r="H314" s="1">
        <v>138860.74</v>
      </c>
      <c r="I314" s="1">
        <v>554363.62</v>
      </c>
      <c r="J314" s="1">
        <v>119028.58</v>
      </c>
      <c r="K314" s="1">
        <v>4080430</v>
      </c>
      <c r="L314" s="1">
        <v>4773655</v>
      </c>
      <c r="M314" s="1">
        <v>4892683</v>
      </c>
      <c r="N314" s="1">
        <v>9295</v>
      </c>
      <c r="O314" s="1">
        <v>316</v>
      </c>
      <c r="P314" s="1">
        <v>1263</v>
      </c>
      <c r="Q314" s="1">
        <v>10874</v>
      </c>
      <c r="R314" s="1">
        <v>11145</v>
      </c>
      <c r="S314" s="1">
        <v>271</v>
      </c>
    </row>
    <row r="315" spans="1:19" ht="12.75">
      <c r="A315" s="2">
        <v>4865</v>
      </c>
      <c r="B315" s="2" t="s">
        <v>335</v>
      </c>
      <c r="C315" s="2">
        <v>2007</v>
      </c>
      <c r="D315" s="1">
        <v>521</v>
      </c>
      <c r="E315" s="1">
        <v>3659022.95</v>
      </c>
      <c r="F315" s="1">
        <v>366590.75</v>
      </c>
      <c r="G315" s="1">
        <v>1174093.6</v>
      </c>
      <c r="H315" s="1">
        <v>212000.29</v>
      </c>
      <c r="I315" s="1">
        <v>556316.06</v>
      </c>
      <c r="J315" s="1">
        <v>254871.91</v>
      </c>
      <c r="K315" s="1">
        <v>5199707</v>
      </c>
      <c r="L315" s="1">
        <v>5968024</v>
      </c>
      <c r="M315" s="1">
        <v>6222896</v>
      </c>
      <c r="N315" s="1">
        <v>9980</v>
      </c>
      <c r="O315" s="1">
        <v>407</v>
      </c>
      <c r="P315" s="1">
        <v>1068</v>
      </c>
      <c r="Q315" s="1">
        <v>11455</v>
      </c>
      <c r="R315" s="1">
        <v>11944</v>
      </c>
      <c r="S315" s="1">
        <v>489</v>
      </c>
    </row>
    <row r="316" spans="1:19" ht="12.75">
      <c r="A316" s="2">
        <v>4872</v>
      </c>
      <c r="B316" s="2" t="s">
        <v>336</v>
      </c>
      <c r="C316" s="2">
        <v>2007</v>
      </c>
      <c r="D316" s="1">
        <v>1830</v>
      </c>
      <c r="E316" s="1">
        <v>11141413.32</v>
      </c>
      <c r="F316" s="1">
        <v>1624878.48</v>
      </c>
      <c r="G316" s="1">
        <v>4633617.84</v>
      </c>
      <c r="H316" s="1">
        <v>632794.18</v>
      </c>
      <c r="I316" s="1">
        <v>1733497.77</v>
      </c>
      <c r="J316" s="1">
        <v>774179.24</v>
      </c>
      <c r="K316" s="1">
        <v>17399910</v>
      </c>
      <c r="L316" s="1">
        <v>19766202</v>
      </c>
      <c r="M316" s="1">
        <v>20540381</v>
      </c>
      <c r="N316" s="1">
        <v>9508</v>
      </c>
      <c r="O316" s="1">
        <v>346</v>
      </c>
      <c r="P316" s="1">
        <v>947</v>
      </c>
      <c r="Q316" s="1">
        <v>10801</v>
      </c>
      <c r="R316" s="1">
        <v>11224</v>
      </c>
      <c r="S316" s="1">
        <v>423</v>
      </c>
    </row>
    <row r="317" spans="1:19" ht="12.75">
      <c r="A317" s="2">
        <v>4893</v>
      </c>
      <c r="B317" s="2" t="s">
        <v>337</v>
      </c>
      <c r="C317" s="2">
        <v>2007</v>
      </c>
      <c r="D317" s="1">
        <v>3060</v>
      </c>
      <c r="E317" s="1">
        <v>18851026.64</v>
      </c>
      <c r="F317" s="1">
        <v>2004339.31</v>
      </c>
      <c r="G317" s="1">
        <v>6190207.07</v>
      </c>
      <c r="H317" s="1">
        <v>1409899.75</v>
      </c>
      <c r="I317" s="1">
        <v>3839989.18</v>
      </c>
      <c r="J317" s="1">
        <v>1553394.26</v>
      </c>
      <c r="K317" s="1">
        <v>27045573</v>
      </c>
      <c r="L317" s="1">
        <v>32295462</v>
      </c>
      <c r="M317" s="1">
        <v>33848856</v>
      </c>
      <c r="N317" s="1">
        <v>8838</v>
      </c>
      <c r="O317" s="1">
        <v>461</v>
      </c>
      <c r="P317" s="1">
        <v>1255</v>
      </c>
      <c r="Q317" s="1">
        <v>10554</v>
      </c>
      <c r="R317" s="1">
        <v>11062</v>
      </c>
      <c r="S317" s="1">
        <v>508</v>
      </c>
    </row>
    <row r="318" spans="1:19" ht="12.75">
      <c r="A318" s="2">
        <v>4904</v>
      </c>
      <c r="B318" s="2" t="s">
        <v>338</v>
      </c>
      <c r="C318" s="2">
        <v>2007</v>
      </c>
      <c r="D318" s="1">
        <v>555</v>
      </c>
      <c r="E318" s="1">
        <v>4022871.22</v>
      </c>
      <c r="F318" s="1">
        <v>473088.05</v>
      </c>
      <c r="G318" s="1">
        <v>1407794.97</v>
      </c>
      <c r="H318" s="1">
        <v>521712.86</v>
      </c>
      <c r="I318" s="1">
        <v>0</v>
      </c>
      <c r="J318" s="1">
        <v>276332.16</v>
      </c>
      <c r="K318" s="1">
        <v>5903754</v>
      </c>
      <c r="L318" s="1">
        <v>6425467</v>
      </c>
      <c r="M318" s="1">
        <v>6701799</v>
      </c>
      <c r="N318" s="1">
        <v>10637</v>
      </c>
      <c r="O318" s="1">
        <v>940</v>
      </c>
      <c r="P318" s="1">
        <v>0</v>
      </c>
      <c r="Q318" s="1">
        <v>11577</v>
      </c>
      <c r="R318" s="1">
        <v>12075</v>
      </c>
      <c r="S318" s="1">
        <v>498</v>
      </c>
    </row>
    <row r="319" spans="1:19" ht="12.75">
      <c r="A319" s="2">
        <v>5523</v>
      </c>
      <c r="B319" s="2" t="s">
        <v>371</v>
      </c>
      <c r="C319" s="2">
        <v>2007</v>
      </c>
      <c r="D319" s="1">
        <v>1478</v>
      </c>
      <c r="E319" s="1">
        <v>9661671.5</v>
      </c>
      <c r="F319" s="1">
        <v>859893.13</v>
      </c>
      <c r="G319" s="1">
        <v>3754280.51</v>
      </c>
      <c r="H319" s="1">
        <v>892982.78</v>
      </c>
      <c r="I319" s="1">
        <v>893052.5</v>
      </c>
      <c r="J319" s="1">
        <v>685632.79</v>
      </c>
      <c r="K319" s="1">
        <v>14275845</v>
      </c>
      <c r="L319" s="1">
        <v>16061880</v>
      </c>
      <c r="M319" s="1">
        <v>16747513</v>
      </c>
      <c r="N319" s="1">
        <v>9659</v>
      </c>
      <c r="O319" s="1">
        <v>604</v>
      </c>
      <c r="P319" s="1">
        <v>604</v>
      </c>
      <c r="Q319" s="1">
        <v>10867</v>
      </c>
      <c r="R319" s="1">
        <v>11331</v>
      </c>
      <c r="S319" s="1">
        <v>464</v>
      </c>
    </row>
    <row r="320" spans="1:19" ht="12.75">
      <c r="A320" s="2">
        <v>3850</v>
      </c>
      <c r="B320" s="2" t="s">
        <v>260</v>
      </c>
      <c r="C320" s="2">
        <v>2007</v>
      </c>
      <c r="D320" s="1">
        <v>772</v>
      </c>
      <c r="E320" s="1">
        <v>5163640.79</v>
      </c>
      <c r="F320" s="1">
        <v>810050.78</v>
      </c>
      <c r="G320" s="1">
        <v>2034028.58</v>
      </c>
      <c r="H320" s="1">
        <v>385289.28</v>
      </c>
      <c r="I320" s="1">
        <v>839057.78</v>
      </c>
      <c r="J320" s="1">
        <v>322101.73</v>
      </c>
      <c r="K320" s="1">
        <v>8007720</v>
      </c>
      <c r="L320" s="1">
        <v>9232067</v>
      </c>
      <c r="M320" s="1">
        <v>9554169</v>
      </c>
      <c r="N320" s="1">
        <v>10373</v>
      </c>
      <c r="O320" s="1">
        <v>499</v>
      </c>
      <c r="P320" s="1">
        <v>1087</v>
      </c>
      <c r="Q320" s="1">
        <v>11959</v>
      </c>
      <c r="R320" s="1">
        <v>12376</v>
      </c>
      <c r="S320" s="1">
        <v>417</v>
      </c>
    </row>
    <row r="321" spans="1:19" ht="12.75">
      <c r="A321" s="2">
        <v>4956</v>
      </c>
      <c r="B321" s="2" t="s">
        <v>339</v>
      </c>
      <c r="C321" s="2">
        <v>2007</v>
      </c>
      <c r="D321" s="1">
        <v>1059</v>
      </c>
      <c r="E321" s="1">
        <v>5952890.66</v>
      </c>
      <c r="F321" s="1">
        <v>1021703.47</v>
      </c>
      <c r="G321" s="1">
        <v>2485557.24</v>
      </c>
      <c r="H321" s="1">
        <v>508597.09</v>
      </c>
      <c r="I321" s="1">
        <v>978851.52</v>
      </c>
      <c r="J321" s="1">
        <v>349291.94</v>
      </c>
      <c r="K321" s="1">
        <v>9460151</v>
      </c>
      <c r="L321" s="1">
        <v>10947600</v>
      </c>
      <c r="M321" s="1">
        <v>11296892</v>
      </c>
      <c r="N321" s="1">
        <v>8933</v>
      </c>
      <c r="O321" s="1">
        <v>480</v>
      </c>
      <c r="P321" s="1">
        <v>924</v>
      </c>
      <c r="Q321" s="1">
        <v>10338</v>
      </c>
      <c r="R321" s="1">
        <v>10668</v>
      </c>
      <c r="S321" s="1">
        <v>330</v>
      </c>
    </row>
    <row r="322" spans="1:19" ht="12.75">
      <c r="A322" s="2">
        <v>4963</v>
      </c>
      <c r="B322" s="2" t="s">
        <v>340</v>
      </c>
      <c r="C322" s="2">
        <v>2007</v>
      </c>
      <c r="D322" s="1">
        <v>643</v>
      </c>
      <c r="E322" s="1">
        <v>3652363.29</v>
      </c>
      <c r="F322" s="1">
        <v>568406.19</v>
      </c>
      <c r="G322" s="1">
        <v>1663684.44</v>
      </c>
      <c r="H322" s="1">
        <v>411251.1</v>
      </c>
      <c r="I322" s="1">
        <v>672098.76</v>
      </c>
      <c r="J322" s="1">
        <v>233150.5</v>
      </c>
      <c r="K322" s="1">
        <v>5884454</v>
      </c>
      <c r="L322" s="1">
        <v>6967804</v>
      </c>
      <c r="M322" s="1">
        <v>7200954</v>
      </c>
      <c r="N322" s="1">
        <v>9152</v>
      </c>
      <c r="O322" s="1">
        <v>640</v>
      </c>
      <c r="P322" s="1">
        <v>1045</v>
      </c>
      <c r="Q322" s="1">
        <v>10836</v>
      </c>
      <c r="R322" s="1">
        <v>11199</v>
      </c>
      <c r="S322" s="1">
        <v>363</v>
      </c>
    </row>
    <row r="323" spans="1:19" ht="12.75">
      <c r="A323" s="2">
        <v>1673</v>
      </c>
      <c r="B323" s="2" t="s">
        <v>122</v>
      </c>
      <c r="C323" s="2">
        <v>2007</v>
      </c>
      <c r="D323" s="1">
        <v>598</v>
      </c>
      <c r="E323" s="1">
        <v>4323395.75</v>
      </c>
      <c r="F323" s="1">
        <v>502474.5</v>
      </c>
      <c r="G323" s="1">
        <v>1634753.83</v>
      </c>
      <c r="H323" s="1">
        <v>322143</v>
      </c>
      <c r="I323" s="1">
        <v>899859.5</v>
      </c>
      <c r="J323" s="1">
        <v>220162</v>
      </c>
      <c r="K323" s="1">
        <v>6460624</v>
      </c>
      <c r="L323" s="1">
        <v>7682627</v>
      </c>
      <c r="M323" s="1">
        <v>7902789</v>
      </c>
      <c r="N323" s="1">
        <v>10804</v>
      </c>
      <c r="O323" s="1">
        <v>539</v>
      </c>
      <c r="P323" s="1">
        <v>1505</v>
      </c>
      <c r="Q323" s="1">
        <v>12847</v>
      </c>
      <c r="R323" s="1">
        <v>13215</v>
      </c>
      <c r="S323" s="1">
        <v>368</v>
      </c>
    </row>
    <row r="324" spans="1:19" ht="12.75">
      <c r="A324" s="2">
        <v>4998</v>
      </c>
      <c r="B324" s="2" t="s">
        <v>342</v>
      </c>
      <c r="C324" s="2">
        <v>2007</v>
      </c>
      <c r="D324" s="1">
        <v>115</v>
      </c>
      <c r="E324" s="1">
        <v>773071.58</v>
      </c>
      <c r="F324" s="1">
        <v>155591.62</v>
      </c>
      <c r="G324" s="1">
        <v>396986.27</v>
      </c>
      <c r="H324" s="1">
        <v>86736.94</v>
      </c>
      <c r="I324" s="1">
        <v>107937.87</v>
      </c>
      <c r="J324" s="1">
        <v>67642.88</v>
      </c>
      <c r="K324" s="1">
        <v>1325649</v>
      </c>
      <c r="L324" s="1">
        <v>1520324</v>
      </c>
      <c r="M324" s="1">
        <v>1587967</v>
      </c>
      <c r="N324" s="1">
        <v>11527</v>
      </c>
      <c r="O324" s="1">
        <v>754</v>
      </c>
      <c r="P324" s="1">
        <v>939</v>
      </c>
      <c r="Q324" s="1">
        <v>13220</v>
      </c>
      <c r="R324" s="1">
        <v>13808</v>
      </c>
      <c r="S324" s="1">
        <v>588</v>
      </c>
    </row>
    <row r="325" spans="1:19" ht="12.75">
      <c r="A325" s="2">
        <v>2422</v>
      </c>
      <c r="B325" s="2" t="s">
        <v>163</v>
      </c>
      <c r="C325" s="2">
        <v>2007</v>
      </c>
      <c r="D325" s="1">
        <v>1329</v>
      </c>
      <c r="E325" s="1">
        <v>7081260.97</v>
      </c>
      <c r="F325" s="1">
        <v>982640.23</v>
      </c>
      <c r="G325" s="1">
        <v>2534565.46</v>
      </c>
      <c r="H325" s="1">
        <v>581038.66</v>
      </c>
      <c r="I325" s="1">
        <v>2139020.23</v>
      </c>
      <c r="J325" s="1">
        <v>588491.6</v>
      </c>
      <c r="K325" s="1">
        <v>10598467</v>
      </c>
      <c r="L325" s="1">
        <v>13318526</v>
      </c>
      <c r="M325" s="1">
        <v>13907017</v>
      </c>
      <c r="N325" s="1">
        <v>7975</v>
      </c>
      <c r="O325" s="1">
        <v>437</v>
      </c>
      <c r="P325" s="1">
        <v>1609</v>
      </c>
      <c r="Q325" s="1">
        <v>10021</v>
      </c>
      <c r="R325" s="1">
        <v>10464</v>
      </c>
      <c r="S325" s="1">
        <v>443</v>
      </c>
    </row>
    <row r="326" spans="1:19" ht="12.75">
      <c r="A326" s="2">
        <v>5019</v>
      </c>
      <c r="B326" s="2" t="s">
        <v>343</v>
      </c>
      <c r="C326" s="2">
        <v>2007</v>
      </c>
      <c r="D326" s="1">
        <v>1134</v>
      </c>
      <c r="E326" s="1">
        <v>7125652.3</v>
      </c>
      <c r="F326" s="1">
        <v>1041531.78</v>
      </c>
      <c r="G326" s="1">
        <v>2288334.07</v>
      </c>
      <c r="H326" s="1">
        <v>614434.89</v>
      </c>
      <c r="I326" s="1">
        <v>845610.38</v>
      </c>
      <c r="J326" s="1">
        <v>639675.87</v>
      </c>
      <c r="K326" s="1">
        <v>10455518</v>
      </c>
      <c r="L326" s="1">
        <v>11915563</v>
      </c>
      <c r="M326" s="1">
        <v>12555239</v>
      </c>
      <c r="N326" s="1">
        <v>9220</v>
      </c>
      <c r="O326" s="1">
        <v>542</v>
      </c>
      <c r="P326" s="1">
        <v>746</v>
      </c>
      <c r="Q326" s="1">
        <v>10508</v>
      </c>
      <c r="R326" s="1">
        <v>11072</v>
      </c>
      <c r="S326" s="1">
        <v>564</v>
      </c>
    </row>
    <row r="327" spans="1:19" ht="12.75">
      <c r="A327" s="2">
        <v>5026</v>
      </c>
      <c r="B327" s="2" t="s">
        <v>344</v>
      </c>
      <c r="C327" s="2">
        <v>2007</v>
      </c>
      <c r="D327" s="1">
        <v>965</v>
      </c>
      <c r="E327" s="1">
        <v>5228642.58</v>
      </c>
      <c r="F327" s="1">
        <v>933967.95</v>
      </c>
      <c r="G327" s="1">
        <v>3297260.21</v>
      </c>
      <c r="H327" s="1">
        <v>163612.42</v>
      </c>
      <c r="I327" s="1">
        <v>1107088.16</v>
      </c>
      <c r="J327" s="1">
        <v>697011.28</v>
      </c>
      <c r="K327" s="1">
        <v>9459871</v>
      </c>
      <c r="L327" s="1">
        <v>10730571</v>
      </c>
      <c r="M327" s="1">
        <v>11427583</v>
      </c>
      <c r="N327" s="1">
        <v>9803</v>
      </c>
      <c r="O327" s="1">
        <v>170</v>
      </c>
      <c r="P327" s="1">
        <v>1147</v>
      </c>
      <c r="Q327" s="1">
        <v>11120</v>
      </c>
      <c r="R327" s="1">
        <v>11842</v>
      </c>
      <c r="S327" s="1">
        <v>722</v>
      </c>
    </row>
    <row r="328" spans="1:19" ht="12.75">
      <c r="A328" s="2">
        <v>5068</v>
      </c>
      <c r="B328" s="2" t="s">
        <v>347</v>
      </c>
      <c r="C328" s="2">
        <v>2007</v>
      </c>
      <c r="D328" s="1">
        <v>1174</v>
      </c>
      <c r="E328" s="1">
        <v>7148463.58</v>
      </c>
      <c r="F328" s="1">
        <v>888657.78</v>
      </c>
      <c r="G328" s="1">
        <v>2759962.96</v>
      </c>
      <c r="H328" s="1">
        <v>487134.81</v>
      </c>
      <c r="I328" s="1">
        <v>848617.56</v>
      </c>
      <c r="J328" s="1">
        <v>391525.55</v>
      </c>
      <c r="K328" s="1">
        <v>10797084</v>
      </c>
      <c r="L328" s="1">
        <v>12132837</v>
      </c>
      <c r="M328" s="1">
        <v>12524362</v>
      </c>
      <c r="N328" s="1">
        <v>9197</v>
      </c>
      <c r="O328" s="1">
        <v>415</v>
      </c>
      <c r="P328" s="1">
        <v>723</v>
      </c>
      <c r="Q328" s="1">
        <v>10335</v>
      </c>
      <c r="R328" s="1">
        <v>10668</v>
      </c>
      <c r="S328" s="1">
        <v>333</v>
      </c>
    </row>
    <row r="329" spans="1:19" ht="12.75">
      <c r="A329" s="2">
        <v>5100</v>
      </c>
      <c r="B329" s="2" t="s">
        <v>349</v>
      </c>
      <c r="C329" s="2">
        <v>2007</v>
      </c>
      <c r="D329" s="1">
        <v>2665</v>
      </c>
      <c r="E329" s="1">
        <v>16528157.32</v>
      </c>
      <c r="F329" s="1">
        <v>2521809.36</v>
      </c>
      <c r="G329" s="1">
        <v>5863092.419999999</v>
      </c>
      <c r="H329" s="1">
        <v>1114405.21</v>
      </c>
      <c r="I329" s="1">
        <v>1794618.82</v>
      </c>
      <c r="J329" s="1">
        <v>2303768.19</v>
      </c>
      <c r="K329" s="1">
        <v>24913059</v>
      </c>
      <c r="L329" s="1">
        <v>27822083</v>
      </c>
      <c r="M329" s="1">
        <v>30125851</v>
      </c>
      <c r="N329" s="1">
        <v>9348</v>
      </c>
      <c r="O329" s="1">
        <v>418</v>
      </c>
      <c r="P329" s="1">
        <v>673</v>
      </c>
      <c r="Q329" s="1">
        <v>10440</v>
      </c>
      <c r="R329" s="1">
        <v>11304</v>
      </c>
      <c r="S329" s="1">
        <v>864</v>
      </c>
    </row>
    <row r="330" spans="1:19" ht="12.75">
      <c r="A330" s="2">
        <v>5124</v>
      </c>
      <c r="B330" s="2" t="s">
        <v>350</v>
      </c>
      <c r="C330" s="2">
        <v>2007</v>
      </c>
      <c r="D330" s="1">
        <v>300</v>
      </c>
      <c r="E330" s="1">
        <v>2297833.67</v>
      </c>
      <c r="F330" s="1">
        <v>299354.21</v>
      </c>
      <c r="G330" s="1">
        <v>779982.35</v>
      </c>
      <c r="H330" s="1">
        <v>272180.78</v>
      </c>
      <c r="I330" s="1">
        <v>86405.04</v>
      </c>
      <c r="J330" s="1">
        <v>271027.69</v>
      </c>
      <c r="K330" s="1">
        <v>3377170</v>
      </c>
      <c r="L330" s="1">
        <v>3735756</v>
      </c>
      <c r="M330" s="1">
        <v>4006784</v>
      </c>
      <c r="N330" s="1">
        <v>11257</v>
      </c>
      <c r="O330" s="1">
        <v>907</v>
      </c>
      <c r="P330" s="1">
        <v>288</v>
      </c>
      <c r="Q330" s="1">
        <v>12453</v>
      </c>
      <c r="R330" s="1">
        <v>13356</v>
      </c>
      <c r="S330" s="1">
        <v>903</v>
      </c>
    </row>
    <row r="331" spans="1:19" ht="12.75">
      <c r="A331" s="2">
        <v>5130</v>
      </c>
      <c r="B331" s="2" t="s">
        <v>351</v>
      </c>
      <c r="C331" s="2">
        <v>2007</v>
      </c>
      <c r="D331" s="1">
        <v>642</v>
      </c>
      <c r="E331" s="1">
        <v>4506273.46</v>
      </c>
      <c r="F331" s="1">
        <v>588265.34</v>
      </c>
      <c r="G331" s="1">
        <v>1622515.61</v>
      </c>
      <c r="H331" s="1">
        <v>410222.2</v>
      </c>
      <c r="I331" s="1">
        <v>0</v>
      </c>
      <c r="J331" s="1">
        <v>263783.53</v>
      </c>
      <c r="K331" s="1">
        <v>6717054</v>
      </c>
      <c r="L331" s="1">
        <v>7127277</v>
      </c>
      <c r="M331" s="1">
        <v>7391060</v>
      </c>
      <c r="N331" s="1">
        <v>10463</v>
      </c>
      <c r="O331" s="1">
        <v>639</v>
      </c>
      <c r="P331" s="1">
        <v>0</v>
      </c>
      <c r="Q331" s="1">
        <v>11102</v>
      </c>
      <c r="R331" s="1">
        <v>11513</v>
      </c>
      <c r="S331" s="1">
        <v>411</v>
      </c>
    </row>
    <row r="332" spans="1:19" ht="12.75">
      <c r="A332" s="2">
        <v>5138</v>
      </c>
      <c r="B332" s="2" t="s">
        <v>352</v>
      </c>
      <c r="C332" s="2">
        <v>2007</v>
      </c>
      <c r="D332" s="1">
        <v>2527</v>
      </c>
      <c r="E332" s="1">
        <v>13673548.66</v>
      </c>
      <c r="F332" s="1">
        <v>2939244.78</v>
      </c>
      <c r="G332" s="1">
        <v>4704222.98</v>
      </c>
      <c r="H332" s="1">
        <v>941036.09</v>
      </c>
      <c r="I332" s="1">
        <v>2358352.15</v>
      </c>
      <c r="J332" s="1">
        <v>850603.17</v>
      </c>
      <c r="K332" s="1">
        <v>21317016</v>
      </c>
      <c r="L332" s="1">
        <v>24616405</v>
      </c>
      <c r="M332" s="1">
        <v>25467008</v>
      </c>
      <c r="N332" s="1">
        <v>8436</v>
      </c>
      <c r="O332" s="1">
        <v>372</v>
      </c>
      <c r="P332" s="1">
        <v>933</v>
      </c>
      <c r="Q332" s="1">
        <v>9741</v>
      </c>
      <c r="R332" s="1">
        <v>10078</v>
      </c>
      <c r="S332" s="1">
        <v>337</v>
      </c>
    </row>
    <row r="333" spans="1:19" ht="12.75">
      <c r="A333" s="2">
        <v>5258</v>
      </c>
      <c r="B333" s="2" t="s">
        <v>353</v>
      </c>
      <c r="C333" s="2">
        <v>2007</v>
      </c>
      <c r="D333" s="1">
        <v>307</v>
      </c>
      <c r="E333" s="1">
        <v>2034092.44</v>
      </c>
      <c r="F333" s="1">
        <v>313500.93</v>
      </c>
      <c r="G333" s="1">
        <v>826304.42</v>
      </c>
      <c r="H333" s="1">
        <v>54725.62</v>
      </c>
      <c r="I333" s="1">
        <v>217492.5</v>
      </c>
      <c r="J333" s="1">
        <v>166868</v>
      </c>
      <c r="K333" s="1">
        <v>3173898</v>
      </c>
      <c r="L333" s="1">
        <v>3446116</v>
      </c>
      <c r="M333" s="1">
        <v>3612984</v>
      </c>
      <c r="N333" s="1">
        <v>10338</v>
      </c>
      <c r="O333" s="1">
        <v>178</v>
      </c>
      <c r="P333" s="1">
        <v>708</v>
      </c>
      <c r="Q333" s="1">
        <v>11225</v>
      </c>
      <c r="R333" s="1">
        <v>11769</v>
      </c>
      <c r="S333" s="1">
        <v>544</v>
      </c>
    </row>
    <row r="334" spans="1:19" ht="12.75">
      <c r="A334" s="2">
        <v>5264</v>
      </c>
      <c r="B334" s="2" t="s">
        <v>354</v>
      </c>
      <c r="C334" s="2">
        <v>2007</v>
      </c>
      <c r="D334" s="1">
        <v>2899</v>
      </c>
      <c r="E334" s="1">
        <v>16512419.86</v>
      </c>
      <c r="F334" s="1">
        <v>2442310.69</v>
      </c>
      <c r="G334" s="1">
        <v>6651313.290000001</v>
      </c>
      <c r="H334" s="1">
        <v>1272129.55</v>
      </c>
      <c r="I334" s="1">
        <v>2206240.29</v>
      </c>
      <c r="J334" s="1">
        <v>1400062.28</v>
      </c>
      <c r="K334" s="1">
        <v>25606044</v>
      </c>
      <c r="L334" s="1">
        <v>29084414</v>
      </c>
      <c r="M334" s="1">
        <v>30484476</v>
      </c>
      <c r="N334" s="1">
        <v>8833</v>
      </c>
      <c r="O334" s="1">
        <v>439</v>
      </c>
      <c r="P334" s="1">
        <v>761</v>
      </c>
      <c r="Q334" s="1">
        <v>10033</v>
      </c>
      <c r="R334" s="1">
        <v>10516</v>
      </c>
      <c r="S334" s="1">
        <v>483</v>
      </c>
    </row>
    <row r="335" spans="1:19" ht="12.75">
      <c r="A335" s="2">
        <v>5271</v>
      </c>
      <c r="B335" s="2" t="s">
        <v>355</v>
      </c>
      <c r="C335" s="2">
        <v>2007</v>
      </c>
      <c r="D335" s="1">
        <v>10150</v>
      </c>
      <c r="E335" s="1">
        <v>75706614.36</v>
      </c>
      <c r="F335" s="1">
        <v>10780609.290000001</v>
      </c>
      <c r="G335" s="1">
        <v>22206726.33</v>
      </c>
      <c r="H335" s="1">
        <v>2219865</v>
      </c>
      <c r="I335" s="1">
        <v>6733935.13</v>
      </c>
      <c r="J335" s="1">
        <v>4328828.01</v>
      </c>
      <c r="K335" s="1">
        <v>108693950</v>
      </c>
      <c r="L335" s="1">
        <v>117647750</v>
      </c>
      <c r="M335" s="1">
        <v>121976578</v>
      </c>
      <c r="N335" s="1">
        <v>10709</v>
      </c>
      <c r="O335" s="1">
        <v>219</v>
      </c>
      <c r="P335" s="1">
        <v>663</v>
      </c>
      <c r="Q335" s="1">
        <v>11591</v>
      </c>
      <c r="R335" s="1">
        <v>12017</v>
      </c>
      <c r="S335" s="1">
        <v>426</v>
      </c>
    </row>
    <row r="336" spans="1:19" ht="12.75">
      <c r="A336" s="2">
        <v>5278</v>
      </c>
      <c r="B336" s="2" t="s">
        <v>356</v>
      </c>
      <c r="C336" s="2">
        <v>2007</v>
      </c>
      <c r="D336" s="1">
        <v>1733</v>
      </c>
      <c r="E336" s="1">
        <v>9831408.66</v>
      </c>
      <c r="F336" s="1">
        <v>1591195.55</v>
      </c>
      <c r="G336" s="1">
        <v>3609832.4</v>
      </c>
      <c r="H336" s="1">
        <v>722498.92</v>
      </c>
      <c r="I336" s="1">
        <v>1117915.64</v>
      </c>
      <c r="J336" s="1">
        <v>994326.17</v>
      </c>
      <c r="K336" s="1">
        <v>15032437</v>
      </c>
      <c r="L336" s="1">
        <v>16872851</v>
      </c>
      <c r="M336" s="1">
        <v>17867177</v>
      </c>
      <c r="N336" s="1">
        <v>8674</v>
      </c>
      <c r="O336" s="1">
        <v>417</v>
      </c>
      <c r="P336" s="1">
        <v>645</v>
      </c>
      <c r="Q336" s="1">
        <v>9736</v>
      </c>
      <c r="R336" s="1">
        <v>10310</v>
      </c>
      <c r="S336" s="1">
        <v>574</v>
      </c>
    </row>
    <row r="337" spans="1:19" ht="12.75">
      <c r="A337" s="2">
        <v>5306</v>
      </c>
      <c r="B337" s="2" t="s">
        <v>357</v>
      </c>
      <c r="C337" s="2">
        <v>2007</v>
      </c>
      <c r="D337" s="1">
        <v>561</v>
      </c>
      <c r="E337" s="1">
        <v>3530615.66</v>
      </c>
      <c r="F337" s="1">
        <v>610890.14</v>
      </c>
      <c r="G337" s="1">
        <v>1490383.1</v>
      </c>
      <c r="H337" s="1">
        <v>350963.8</v>
      </c>
      <c r="I337" s="1">
        <v>477873.79</v>
      </c>
      <c r="J337" s="1">
        <v>438011.65</v>
      </c>
      <c r="K337" s="1">
        <v>5631889</v>
      </c>
      <c r="L337" s="1">
        <v>6460726</v>
      </c>
      <c r="M337" s="1">
        <v>6898738</v>
      </c>
      <c r="N337" s="1">
        <v>10039</v>
      </c>
      <c r="O337" s="1">
        <v>626</v>
      </c>
      <c r="P337" s="1">
        <v>852</v>
      </c>
      <c r="Q337" s="1">
        <v>11516</v>
      </c>
      <c r="R337" s="1">
        <v>12297</v>
      </c>
      <c r="S337" s="1">
        <v>781</v>
      </c>
    </row>
    <row r="338" spans="1:19" ht="12.75">
      <c r="A338" s="2">
        <v>5348</v>
      </c>
      <c r="B338" s="2" t="s">
        <v>358</v>
      </c>
      <c r="C338" s="2">
        <v>2007</v>
      </c>
      <c r="D338" s="1">
        <v>827</v>
      </c>
      <c r="E338" s="1">
        <v>5001421.84</v>
      </c>
      <c r="F338" s="1">
        <v>485794.86</v>
      </c>
      <c r="G338" s="1">
        <v>2169945.67</v>
      </c>
      <c r="H338" s="1">
        <v>378573.86</v>
      </c>
      <c r="I338" s="1">
        <v>689554.54</v>
      </c>
      <c r="J338" s="1">
        <v>291803.46</v>
      </c>
      <c r="K338" s="1">
        <v>7657162</v>
      </c>
      <c r="L338" s="1">
        <v>8725291</v>
      </c>
      <c r="M338" s="1">
        <v>9017094</v>
      </c>
      <c r="N338" s="1">
        <v>9259</v>
      </c>
      <c r="O338" s="1">
        <v>458</v>
      </c>
      <c r="P338" s="1">
        <v>834</v>
      </c>
      <c r="Q338" s="1">
        <v>10551</v>
      </c>
      <c r="R338" s="1">
        <v>10903</v>
      </c>
      <c r="S338" s="1">
        <v>353</v>
      </c>
    </row>
    <row r="339" spans="1:19" ht="12.75">
      <c r="A339" s="2">
        <v>5355</v>
      </c>
      <c r="B339" s="2" t="s">
        <v>359</v>
      </c>
      <c r="C339" s="2">
        <v>2007</v>
      </c>
      <c r="D339" s="1">
        <v>1659</v>
      </c>
      <c r="E339" s="1">
        <v>11642446.15</v>
      </c>
      <c r="F339" s="1">
        <v>1913660.53</v>
      </c>
      <c r="G339" s="1">
        <v>6550746.08</v>
      </c>
      <c r="H339" s="1">
        <v>239477.35</v>
      </c>
      <c r="I339" s="1">
        <v>1262877.55</v>
      </c>
      <c r="J339" s="1">
        <v>2167467.65</v>
      </c>
      <c r="K339" s="1">
        <v>20106853</v>
      </c>
      <c r="L339" s="1">
        <v>21609208</v>
      </c>
      <c r="M339" s="1">
        <v>23776675</v>
      </c>
      <c r="N339" s="1">
        <v>12120</v>
      </c>
      <c r="O339" s="1">
        <v>144</v>
      </c>
      <c r="P339" s="1">
        <v>761</v>
      </c>
      <c r="Q339" s="1">
        <v>13025</v>
      </c>
      <c r="R339" s="1">
        <v>14332</v>
      </c>
      <c r="S339" s="1">
        <v>1306</v>
      </c>
    </row>
    <row r="340" spans="1:19" ht="12.75">
      <c r="A340" s="2">
        <v>5362</v>
      </c>
      <c r="B340" s="2" t="s">
        <v>360</v>
      </c>
      <c r="C340" s="2">
        <v>2007</v>
      </c>
      <c r="D340" s="1">
        <v>395</v>
      </c>
      <c r="E340" s="1">
        <v>2442753.92</v>
      </c>
      <c r="F340" s="1">
        <v>333550.16</v>
      </c>
      <c r="G340" s="1">
        <v>750253.05</v>
      </c>
      <c r="H340" s="1">
        <v>223048.44</v>
      </c>
      <c r="I340" s="1">
        <v>487358.37</v>
      </c>
      <c r="J340" s="1">
        <v>123790.92</v>
      </c>
      <c r="K340" s="1">
        <v>3526557</v>
      </c>
      <c r="L340" s="1">
        <v>4236964</v>
      </c>
      <c r="M340" s="1">
        <v>4360755</v>
      </c>
      <c r="N340" s="1">
        <v>8928</v>
      </c>
      <c r="O340" s="1">
        <v>565</v>
      </c>
      <c r="P340" s="1">
        <v>1234</v>
      </c>
      <c r="Q340" s="1">
        <v>10726</v>
      </c>
      <c r="R340" s="1">
        <v>11040</v>
      </c>
      <c r="S340" s="1">
        <v>313</v>
      </c>
    </row>
    <row r="341" spans="1:19" ht="12.75">
      <c r="A341" s="2">
        <v>5369</v>
      </c>
      <c r="B341" s="2" t="s">
        <v>361</v>
      </c>
      <c r="C341" s="2">
        <v>2007</v>
      </c>
      <c r="D341" s="1">
        <v>594</v>
      </c>
      <c r="E341" s="1">
        <v>3403874.62</v>
      </c>
      <c r="F341" s="1">
        <v>503542.39</v>
      </c>
      <c r="G341" s="1">
        <v>1455825.5</v>
      </c>
      <c r="H341" s="1">
        <v>223466.49</v>
      </c>
      <c r="I341" s="1">
        <v>457859.05</v>
      </c>
      <c r="J341" s="1">
        <v>197112.83</v>
      </c>
      <c r="K341" s="1">
        <v>5363243</v>
      </c>
      <c r="L341" s="1">
        <v>6044568</v>
      </c>
      <c r="M341" s="1">
        <v>6241681</v>
      </c>
      <c r="N341" s="1">
        <v>9029</v>
      </c>
      <c r="O341" s="1">
        <v>376</v>
      </c>
      <c r="P341" s="1">
        <v>771</v>
      </c>
      <c r="Q341" s="1">
        <v>10176</v>
      </c>
      <c r="R341" s="1">
        <v>10508</v>
      </c>
      <c r="S341" s="1">
        <v>332</v>
      </c>
    </row>
    <row r="342" spans="1:19" ht="12.75">
      <c r="A342" s="2">
        <v>5376</v>
      </c>
      <c r="B342" s="2" t="s">
        <v>362</v>
      </c>
      <c r="C342" s="2">
        <v>2007</v>
      </c>
      <c r="D342" s="1">
        <v>534</v>
      </c>
      <c r="E342" s="1">
        <v>3483126.3</v>
      </c>
      <c r="F342" s="1">
        <v>367830.88</v>
      </c>
      <c r="G342" s="1">
        <v>1571552.82</v>
      </c>
      <c r="H342" s="1">
        <v>373465.58</v>
      </c>
      <c r="I342" s="1">
        <v>630980.18</v>
      </c>
      <c r="J342" s="1">
        <v>228101.95</v>
      </c>
      <c r="K342" s="1">
        <v>5422510</v>
      </c>
      <c r="L342" s="1">
        <v>6426956</v>
      </c>
      <c r="M342" s="1">
        <v>6655058</v>
      </c>
      <c r="N342" s="1">
        <v>10155</v>
      </c>
      <c r="O342" s="1">
        <v>699</v>
      </c>
      <c r="P342" s="1">
        <v>1182</v>
      </c>
      <c r="Q342" s="1">
        <v>12035</v>
      </c>
      <c r="R342" s="1">
        <v>12463</v>
      </c>
      <c r="S342" s="1">
        <v>427</v>
      </c>
    </row>
    <row r="343" spans="1:19" ht="12.75">
      <c r="A343" s="2">
        <v>5390</v>
      </c>
      <c r="B343" s="2" t="s">
        <v>363</v>
      </c>
      <c r="C343" s="2">
        <v>2007</v>
      </c>
      <c r="D343" s="1">
        <v>2795</v>
      </c>
      <c r="E343" s="1">
        <v>16383618.41</v>
      </c>
      <c r="F343" s="1">
        <v>2697202.5</v>
      </c>
      <c r="G343" s="1">
        <v>4858800.28</v>
      </c>
      <c r="H343" s="1">
        <v>1191169.75</v>
      </c>
      <c r="I343" s="1">
        <v>3891882.27</v>
      </c>
      <c r="J343" s="1">
        <v>927281.87</v>
      </c>
      <c r="K343" s="1">
        <v>23939621</v>
      </c>
      <c r="L343" s="1">
        <v>29022673</v>
      </c>
      <c r="M343" s="1">
        <v>29949955</v>
      </c>
      <c r="N343" s="1">
        <v>8565</v>
      </c>
      <c r="O343" s="1">
        <v>426</v>
      </c>
      <c r="P343" s="1">
        <v>1392</v>
      </c>
      <c r="Q343" s="1">
        <v>10384</v>
      </c>
      <c r="R343" s="1">
        <v>10716</v>
      </c>
      <c r="S343" s="1">
        <v>332</v>
      </c>
    </row>
    <row r="344" spans="1:19" ht="12.75">
      <c r="A344" s="2">
        <v>5397</v>
      </c>
      <c r="B344" s="2" t="s">
        <v>364</v>
      </c>
      <c r="C344" s="2">
        <v>2007</v>
      </c>
      <c r="D344" s="1">
        <v>363</v>
      </c>
      <c r="E344" s="1">
        <v>2609374.86</v>
      </c>
      <c r="F344" s="1">
        <v>292128.29</v>
      </c>
      <c r="G344" s="1">
        <v>912970.77</v>
      </c>
      <c r="H344" s="1">
        <v>184120.9</v>
      </c>
      <c r="I344" s="1">
        <v>311917.12</v>
      </c>
      <c r="J344" s="1">
        <v>180652.02</v>
      </c>
      <c r="K344" s="1">
        <v>3814474</v>
      </c>
      <c r="L344" s="1">
        <v>4310512</v>
      </c>
      <c r="M344" s="1">
        <v>4491164</v>
      </c>
      <c r="N344" s="1">
        <v>10508</v>
      </c>
      <c r="O344" s="1">
        <v>507</v>
      </c>
      <c r="P344" s="1">
        <v>859</v>
      </c>
      <c r="Q344" s="1">
        <v>11875</v>
      </c>
      <c r="R344" s="1">
        <v>12372</v>
      </c>
      <c r="S344" s="1">
        <v>498</v>
      </c>
    </row>
    <row r="345" spans="1:19" ht="12.75">
      <c r="A345" s="2">
        <v>5432</v>
      </c>
      <c r="B345" s="2" t="s">
        <v>365</v>
      </c>
      <c r="C345" s="2">
        <v>2007</v>
      </c>
      <c r="D345" s="1">
        <v>1515</v>
      </c>
      <c r="E345" s="1">
        <v>8387653.84</v>
      </c>
      <c r="F345" s="1">
        <v>1279716.28</v>
      </c>
      <c r="G345" s="1">
        <v>3124532.57</v>
      </c>
      <c r="H345" s="1">
        <v>770179.63</v>
      </c>
      <c r="I345" s="1">
        <v>2096066.15</v>
      </c>
      <c r="J345" s="1">
        <v>655052.88</v>
      </c>
      <c r="K345" s="1">
        <v>12791903</v>
      </c>
      <c r="L345" s="1">
        <v>15658148</v>
      </c>
      <c r="M345" s="1">
        <v>16313201</v>
      </c>
      <c r="N345" s="1">
        <v>8444</v>
      </c>
      <c r="O345" s="1">
        <v>508</v>
      </c>
      <c r="P345" s="1">
        <v>1384</v>
      </c>
      <c r="Q345" s="1">
        <v>10335</v>
      </c>
      <c r="R345" s="1">
        <v>10768</v>
      </c>
      <c r="S345" s="1">
        <v>432</v>
      </c>
    </row>
    <row r="346" spans="1:19" ht="12.75">
      <c r="A346" s="2">
        <v>5439</v>
      </c>
      <c r="B346" s="2" t="s">
        <v>366</v>
      </c>
      <c r="C346" s="2">
        <v>2007</v>
      </c>
      <c r="D346" s="1">
        <v>3196</v>
      </c>
      <c r="E346" s="1">
        <v>18504458.6</v>
      </c>
      <c r="F346" s="1">
        <v>3387574.88</v>
      </c>
      <c r="G346" s="1">
        <v>9367718.04</v>
      </c>
      <c r="H346" s="1">
        <v>136510.27</v>
      </c>
      <c r="I346" s="1">
        <v>4200004.28</v>
      </c>
      <c r="J346" s="1">
        <v>2027417.1</v>
      </c>
      <c r="K346" s="1">
        <v>31259752</v>
      </c>
      <c r="L346" s="1">
        <v>35596266</v>
      </c>
      <c r="M346" s="1">
        <v>37623683</v>
      </c>
      <c r="N346" s="1">
        <v>9781</v>
      </c>
      <c r="O346" s="1">
        <v>43</v>
      </c>
      <c r="P346" s="1">
        <v>1314</v>
      </c>
      <c r="Q346" s="1">
        <v>11138</v>
      </c>
      <c r="R346" s="1">
        <v>11772</v>
      </c>
      <c r="S346" s="1">
        <v>634</v>
      </c>
    </row>
    <row r="347" spans="1:19" ht="12.75">
      <c r="A347" s="2">
        <v>4522</v>
      </c>
      <c r="B347" s="2" t="s">
        <v>312</v>
      </c>
      <c r="C347" s="2">
        <v>2007</v>
      </c>
      <c r="D347" s="1">
        <v>235</v>
      </c>
      <c r="E347" s="1">
        <v>1750429.79</v>
      </c>
      <c r="F347" s="1">
        <v>228723.09</v>
      </c>
      <c r="G347" s="1">
        <v>732869.67</v>
      </c>
      <c r="H347" s="1">
        <v>258112.9</v>
      </c>
      <c r="I347" s="1">
        <v>171644.35</v>
      </c>
      <c r="J347" s="1">
        <v>117793.31</v>
      </c>
      <c r="K347" s="1">
        <v>2712023</v>
      </c>
      <c r="L347" s="1">
        <v>3141780</v>
      </c>
      <c r="M347" s="1">
        <v>3259573</v>
      </c>
      <c r="N347" s="1">
        <v>11541</v>
      </c>
      <c r="O347" s="1">
        <v>1098</v>
      </c>
      <c r="P347" s="1">
        <v>730</v>
      </c>
      <c r="Q347" s="1">
        <v>13369</v>
      </c>
      <c r="R347" s="1">
        <v>13871</v>
      </c>
      <c r="S347" s="1">
        <v>501</v>
      </c>
    </row>
    <row r="348" spans="1:19" ht="12.75">
      <c r="A348" s="2">
        <v>5457</v>
      </c>
      <c r="B348" s="2" t="s">
        <v>367</v>
      </c>
      <c r="C348" s="2">
        <v>2007</v>
      </c>
      <c r="D348" s="1">
        <v>1235</v>
      </c>
      <c r="E348" s="1">
        <v>7964553.23</v>
      </c>
      <c r="F348" s="1">
        <v>971103.93</v>
      </c>
      <c r="G348" s="1">
        <v>2679310.05</v>
      </c>
      <c r="H348" s="1">
        <v>624991.14</v>
      </c>
      <c r="I348" s="1">
        <v>821690</v>
      </c>
      <c r="J348" s="1">
        <v>535814.88</v>
      </c>
      <c r="K348" s="1">
        <v>11614967</v>
      </c>
      <c r="L348" s="1">
        <v>13061648</v>
      </c>
      <c r="M348" s="1">
        <v>13597463</v>
      </c>
      <c r="N348" s="1">
        <v>9405</v>
      </c>
      <c r="O348" s="1">
        <v>506</v>
      </c>
      <c r="P348" s="1">
        <v>665</v>
      </c>
      <c r="Q348" s="1">
        <v>10576</v>
      </c>
      <c r="R348" s="1">
        <v>11010</v>
      </c>
      <c r="S348" s="1">
        <v>434</v>
      </c>
    </row>
    <row r="349" spans="1:19" ht="12.75">
      <c r="A349" s="2">
        <v>2485</v>
      </c>
      <c r="B349" s="2" t="s">
        <v>169</v>
      </c>
      <c r="C349" s="2">
        <v>2007</v>
      </c>
      <c r="D349" s="1">
        <v>569</v>
      </c>
      <c r="E349" s="1">
        <v>3528337.05</v>
      </c>
      <c r="F349" s="1">
        <v>515411.04</v>
      </c>
      <c r="G349" s="1">
        <v>1555807.01</v>
      </c>
      <c r="H349" s="1">
        <v>331660.31</v>
      </c>
      <c r="I349" s="1">
        <v>0</v>
      </c>
      <c r="J349" s="1">
        <v>229495.69</v>
      </c>
      <c r="K349" s="1">
        <v>5599555</v>
      </c>
      <c r="L349" s="1">
        <v>5931215</v>
      </c>
      <c r="M349" s="1">
        <v>6160711</v>
      </c>
      <c r="N349" s="1">
        <v>9841</v>
      </c>
      <c r="O349" s="1">
        <v>583</v>
      </c>
      <c r="P349" s="1">
        <v>0</v>
      </c>
      <c r="Q349" s="1">
        <v>10424</v>
      </c>
      <c r="R349" s="1">
        <v>10827</v>
      </c>
      <c r="S349" s="1">
        <v>403</v>
      </c>
    </row>
    <row r="350" spans="1:19" ht="12.75">
      <c r="A350" s="2">
        <v>5460</v>
      </c>
      <c r="B350" s="2" t="s">
        <v>368</v>
      </c>
      <c r="C350" s="2">
        <v>2007</v>
      </c>
      <c r="D350" s="1">
        <v>2688</v>
      </c>
      <c r="E350" s="1">
        <v>15583480.530000001</v>
      </c>
      <c r="F350" s="1">
        <v>2394990.29</v>
      </c>
      <c r="G350" s="1">
        <v>6010854.8100000005</v>
      </c>
      <c r="H350" s="1">
        <v>1175539.1</v>
      </c>
      <c r="I350" s="1">
        <v>4531172.01</v>
      </c>
      <c r="J350" s="1">
        <v>1308459.39</v>
      </c>
      <c r="K350" s="1">
        <v>23989326</v>
      </c>
      <c r="L350" s="1">
        <v>29696037</v>
      </c>
      <c r="M350" s="1">
        <v>31004496</v>
      </c>
      <c r="N350" s="1">
        <v>8925</v>
      </c>
      <c r="O350" s="1">
        <v>437</v>
      </c>
      <c r="P350" s="1">
        <v>1686</v>
      </c>
      <c r="Q350" s="1">
        <v>11048</v>
      </c>
      <c r="R350" s="1">
        <v>11534</v>
      </c>
      <c r="S350" s="1">
        <v>487</v>
      </c>
    </row>
    <row r="351" spans="1:19" ht="12.75">
      <c r="A351" s="2">
        <v>5467</v>
      </c>
      <c r="B351" s="2" t="s">
        <v>369</v>
      </c>
      <c r="C351" s="2">
        <v>2007</v>
      </c>
      <c r="D351" s="1">
        <v>800</v>
      </c>
      <c r="E351" s="1">
        <v>4470949.32</v>
      </c>
      <c r="F351" s="1">
        <v>735426.64</v>
      </c>
      <c r="G351" s="1">
        <v>1950758.1</v>
      </c>
      <c r="H351" s="1">
        <v>363507.42</v>
      </c>
      <c r="I351" s="1">
        <v>146790.13</v>
      </c>
      <c r="J351" s="1">
        <v>316818.53</v>
      </c>
      <c r="K351" s="1">
        <v>7157134</v>
      </c>
      <c r="L351" s="1">
        <v>7667432</v>
      </c>
      <c r="M351" s="1">
        <v>7984250</v>
      </c>
      <c r="N351" s="1">
        <v>8946</v>
      </c>
      <c r="O351" s="1">
        <v>454</v>
      </c>
      <c r="P351" s="1">
        <v>183</v>
      </c>
      <c r="Q351" s="1">
        <v>9584</v>
      </c>
      <c r="R351" s="1">
        <v>9980</v>
      </c>
      <c r="S351" s="1">
        <v>396</v>
      </c>
    </row>
    <row r="352" spans="1:19" ht="12.75">
      <c r="A352" s="2">
        <v>5474</v>
      </c>
      <c r="B352" s="2" t="s">
        <v>370</v>
      </c>
      <c r="C352" s="2">
        <v>2007</v>
      </c>
      <c r="D352" s="1">
        <v>1394</v>
      </c>
      <c r="E352" s="1">
        <v>9543292.75</v>
      </c>
      <c r="F352" s="1">
        <v>945696.17</v>
      </c>
      <c r="G352" s="1">
        <v>3085665.67</v>
      </c>
      <c r="H352" s="1">
        <v>1182093.89</v>
      </c>
      <c r="I352" s="1">
        <v>484389.72</v>
      </c>
      <c r="J352" s="1">
        <v>580225.49</v>
      </c>
      <c r="K352" s="1">
        <v>13574655</v>
      </c>
      <c r="L352" s="1">
        <v>15241138</v>
      </c>
      <c r="M352" s="1">
        <v>15821364</v>
      </c>
      <c r="N352" s="1">
        <v>9738</v>
      </c>
      <c r="O352" s="1">
        <v>848</v>
      </c>
      <c r="P352" s="1">
        <v>347</v>
      </c>
      <c r="Q352" s="1">
        <v>10933</v>
      </c>
      <c r="R352" s="1">
        <v>11350</v>
      </c>
      <c r="S352" s="1">
        <v>416</v>
      </c>
    </row>
    <row r="353" spans="1:19" ht="12.75">
      <c r="A353" s="2">
        <v>5586</v>
      </c>
      <c r="B353" s="2" t="s">
        <v>372</v>
      </c>
      <c r="C353" s="2">
        <v>2007</v>
      </c>
      <c r="D353" s="1">
        <v>684</v>
      </c>
      <c r="E353" s="1">
        <v>4250846.87</v>
      </c>
      <c r="F353" s="1">
        <v>447779.81</v>
      </c>
      <c r="G353" s="1">
        <v>1760105.47</v>
      </c>
      <c r="H353" s="1">
        <v>443381.05</v>
      </c>
      <c r="I353" s="1">
        <v>813080.77</v>
      </c>
      <c r="J353" s="1">
        <v>496964.89</v>
      </c>
      <c r="K353" s="1">
        <v>6458732</v>
      </c>
      <c r="L353" s="1">
        <v>7715194</v>
      </c>
      <c r="M353" s="1">
        <v>8212159</v>
      </c>
      <c r="N353" s="1">
        <v>9443</v>
      </c>
      <c r="O353" s="1">
        <v>648</v>
      </c>
      <c r="P353" s="1">
        <v>1189</v>
      </c>
      <c r="Q353" s="1">
        <v>11280</v>
      </c>
      <c r="R353" s="1">
        <v>12006</v>
      </c>
      <c r="S353" s="1">
        <v>727</v>
      </c>
    </row>
    <row r="354" spans="1:19" ht="12.75">
      <c r="A354" s="2">
        <v>5593</v>
      </c>
      <c r="B354" s="2" t="s">
        <v>373</v>
      </c>
      <c r="C354" s="2">
        <v>2007</v>
      </c>
      <c r="D354" s="1">
        <v>984</v>
      </c>
      <c r="E354" s="1">
        <v>5810495.02</v>
      </c>
      <c r="F354" s="1">
        <v>661121.21</v>
      </c>
      <c r="G354" s="1">
        <v>2565334.89</v>
      </c>
      <c r="H354" s="1">
        <v>476843.23</v>
      </c>
      <c r="I354" s="1">
        <v>649146.31</v>
      </c>
      <c r="J354" s="1">
        <v>543212.03</v>
      </c>
      <c r="K354" s="1">
        <v>9036951</v>
      </c>
      <c r="L354" s="1">
        <v>10162941</v>
      </c>
      <c r="M354" s="1">
        <v>10706153</v>
      </c>
      <c r="N354" s="1">
        <v>9184</v>
      </c>
      <c r="O354" s="1">
        <v>485</v>
      </c>
      <c r="P354" s="1">
        <v>660</v>
      </c>
      <c r="Q354" s="1">
        <v>10328</v>
      </c>
      <c r="R354" s="1">
        <v>10880</v>
      </c>
      <c r="S354" s="1">
        <v>552</v>
      </c>
    </row>
    <row r="355" spans="1:19" ht="12.75">
      <c r="A355" s="2">
        <v>5607</v>
      </c>
      <c r="B355" s="2" t="s">
        <v>374</v>
      </c>
      <c r="C355" s="2">
        <v>2007</v>
      </c>
      <c r="D355" s="1">
        <v>7457</v>
      </c>
      <c r="E355" s="1">
        <v>47824654.4</v>
      </c>
      <c r="F355" s="1">
        <v>5927658.15</v>
      </c>
      <c r="G355" s="1">
        <v>16208285.97</v>
      </c>
      <c r="H355" s="1">
        <v>2987111</v>
      </c>
      <c r="I355" s="1">
        <v>2763526.93</v>
      </c>
      <c r="J355" s="1">
        <v>3062324</v>
      </c>
      <c r="K355" s="1">
        <v>69960599</v>
      </c>
      <c r="L355" s="1">
        <v>75711236</v>
      </c>
      <c r="M355" s="1">
        <v>78773560</v>
      </c>
      <c r="N355" s="1">
        <v>9382</v>
      </c>
      <c r="O355" s="1">
        <v>401</v>
      </c>
      <c r="P355" s="1">
        <v>371</v>
      </c>
      <c r="Q355" s="1">
        <v>10153</v>
      </c>
      <c r="R355" s="1">
        <v>10564</v>
      </c>
      <c r="S355" s="1">
        <v>411</v>
      </c>
    </row>
    <row r="356" spans="1:19" ht="12.75">
      <c r="A356" s="2">
        <v>5614</v>
      </c>
      <c r="B356" s="2" t="s">
        <v>375</v>
      </c>
      <c r="C356" s="2">
        <v>2007</v>
      </c>
      <c r="D356" s="1">
        <v>265</v>
      </c>
      <c r="E356" s="1">
        <v>1914828.27</v>
      </c>
      <c r="F356" s="1">
        <v>161540.76</v>
      </c>
      <c r="G356" s="1">
        <v>583612.33</v>
      </c>
      <c r="H356" s="1">
        <v>80452.25</v>
      </c>
      <c r="I356" s="1">
        <v>255961.23</v>
      </c>
      <c r="J356" s="1">
        <v>75054.82</v>
      </c>
      <c r="K356" s="1">
        <v>2659981</v>
      </c>
      <c r="L356" s="1">
        <v>2996395</v>
      </c>
      <c r="M356" s="1">
        <v>3071450</v>
      </c>
      <c r="N356" s="1">
        <v>10038</v>
      </c>
      <c r="O356" s="1">
        <v>304</v>
      </c>
      <c r="P356" s="1">
        <v>966</v>
      </c>
      <c r="Q356" s="1">
        <v>11307</v>
      </c>
      <c r="R356" s="1">
        <v>11590</v>
      </c>
      <c r="S356" s="1">
        <v>283</v>
      </c>
    </row>
    <row r="357" spans="1:19" ht="12.75">
      <c r="A357" s="2">
        <v>3542</v>
      </c>
      <c r="B357" s="2" t="s">
        <v>243</v>
      </c>
      <c r="C357" s="2">
        <v>2007</v>
      </c>
      <c r="D357" s="1">
        <v>303</v>
      </c>
      <c r="E357" s="1">
        <v>1847796.53</v>
      </c>
      <c r="F357" s="1">
        <v>501735.2</v>
      </c>
      <c r="G357" s="1">
        <v>776781.91</v>
      </c>
      <c r="H357" s="1">
        <v>133935.64</v>
      </c>
      <c r="I357" s="1">
        <v>470811.65</v>
      </c>
      <c r="J357" s="1">
        <v>110072.38</v>
      </c>
      <c r="K357" s="1">
        <v>3126314</v>
      </c>
      <c r="L357" s="1">
        <v>3731061</v>
      </c>
      <c r="M357" s="1">
        <v>3841133</v>
      </c>
      <c r="N357" s="1">
        <v>10318</v>
      </c>
      <c r="O357" s="1">
        <v>442</v>
      </c>
      <c r="P357" s="1">
        <v>1554</v>
      </c>
      <c r="Q357" s="1">
        <v>12314</v>
      </c>
      <c r="R357" s="1">
        <v>12677</v>
      </c>
      <c r="S357" s="1">
        <v>363</v>
      </c>
    </row>
    <row r="358" spans="1:19" ht="12.75">
      <c r="A358" s="2">
        <v>5621</v>
      </c>
      <c r="B358" s="2" t="s">
        <v>376</v>
      </c>
      <c r="C358" s="2">
        <v>2007</v>
      </c>
      <c r="D358" s="1">
        <v>3494</v>
      </c>
      <c r="E358" s="1">
        <v>20118723.41</v>
      </c>
      <c r="F358" s="1">
        <v>3208486.34</v>
      </c>
      <c r="G358" s="1">
        <v>7586609.16</v>
      </c>
      <c r="H358" s="1">
        <v>1160577.11</v>
      </c>
      <c r="I358" s="1">
        <v>3705798.56</v>
      </c>
      <c r="J358" s="1">
        <v>1180372.59</v>
      </c>
      <c r="K358" s="1">
        <v>30913819</v>
      </c>
      <c r="L358" s="1">
        <v>35780195</v>
      </c>
      <c r="M358" s="1">
        <v>36960567</v>
      </c>
      <c r="N358" s="1">
        <v>8848</v>
      </c>
      <c r="O358" s="1">
        <v>332</v>
      </c>
      <c r="P358" s="1">
        <v>1061</v>
      </c>
      <c r="Q358" s="1">
        <v>10240</v>
      </c>
      <c r="R358" s="1">
        <v>10578</v>
      </c>
      <c r="S358" s="1">
        <v>338</v>
      </c>
    </row>
    <row r="359" spans="1:19" ht="12.75">
      <c r="A359" s="2">
        <v>5628</v>
      </c>
      <c r="B359" s="2" t="s">
        <v>377</v>
      </c>
      <c r="C359" s="2">
        <v>2007</v>
      </c>
      <c r="D359" s="1">
        <v>785</v>
      </c>
      <c r="E359" s="1">
        <v>4595436.55</v>
      </c>
      <c r="F359" s="1">
        <v>526850.23</v>
      </c>
      <c r="G359" s="1">
        <v>1373896.22</v>
      </c>
      <c r="H359" s="1">
        <v>532656.99</v>
      </c>
      <c r="I359" s="1">
        <v>1095332.45</v>
      </c>
      <c r="J359" s="1">
        <v>333142.39</v>
      </c>
      <c r="K359" s="1">
        <v>6496183</v>
      </c>
      <c r="L359" s="1">
        <v>8124172</v>
      </c>
      <c r="M359" s="1">
        <v>8457315</v>
      </c>
      <c r="N359" s="1">
        <v>8275</v>
      </c>
      <c r="O359" s="1">
        <v>679</v>
      </c>
      <c r="P359" s="1">
        <v>1395</v>
      </c>
      <c r="Q359" s="1">
        <v>10349</v>
      </c>
      <c r="R359" s="1">
        <v>10774</v>
      </c>
      <c r="S359" s="1">
        <v>424</v>
      </c>
    </row>
    <row r="360" spans="1:19" ht="12.75">
      <c r="A360" s="2">
        <v>5642</v>
      </c>
      <c r="B360" s="2" t="s">
        <v>378</v>
      </c>
      <c r="C360" s="2">
        <v>2007</v>
      </c>
      <c r="D360" s="1">
        <v>1206</v>
      </c>
      <c r="E360" s="1">
        <v>8003865.76</v>
      </c>
      <c r="F360" s="1">
        <v>1022732.55</v>
      </c>
      <c r="G360" s="1">
        <v>3177415.63</v>
      </c>
      <c r="H360" s="1">
        <v>391216.44</v>
      </c>
      <c r="I360" s="1">
        <v>825490</v>
      </c>
      <c r="J360" s="1">
        <v>639937.9</v>
      </c>
      <c r="K360" s="1">
        <v>12204014</v>
      </c>
      <c r="L360" s="1">
        <v>13420720</v>
      </c>
      <c r="M360" s="1">
        <v>14060658</v>
      </c>
      <c r="N360" s="1">
        <v>10119</v>
      </c>
      <c r="O360" s="1">
        <v>324</v>
      </c>
      <c r="P360" s="1">
        <v>684</v>
      </c>
      <c r="Q360" s="1">
        <v>11128</v>
      </c>
      <c r="R360" s="1">
        <v>11659</v>
      </c>
      <c r="S360" s="1">
        <v>531</v>
      </c>
    </row>
    <row r="361" spans="1:19" ht="12.75">
      <c r="A361" s="2">
        <v>5656</v>
      </c>
      <c r="B361" s="2" t="s">
        <v>379</v>
      </c>
      <c r="C361" s="2">
        <v>2007</v>
      </c>
      <c r="D361" s="1">
        <v>6029</v>
      </c>
      <c r="E361" s="1">
        <v>38687737.18</v>
      </c>
      <c r="F361" s="1">
        <v>7877786.22</v>
      </c>
      <c r="G361" s="1">
        <v>12115596.32</v>
      </c>
      <c r="H361" s="1">
        <v>1687525.39</v>
      </c>
      <c r="I361" s="1">
        <v>6306510.529999999</v>
      </c>
      <c r="J361" s="1">
        <v>1777971.35</v>
      </c>
      <c r="K361" s="1">
        <v>58681120</v>
      </c>
      <c r="L361" s="1">
        <v>66675156</v>
      </c>
      <c r="M361" s="1">
        <v>68453127</v>
      </c>
      <c r="N361" s="1">
        <v>9733</v>
      </c>
      <c r="O361" s="1">
        <v>280</v>
      </c>
      <c r="P361" s="1">
        <v>1046</v>
      </c>
      <c r="Q361" s="1">
        <v>11059</v>
      </c>
      <c r="R361" s="1">
        <v>11354</v>
      </c>
      <c r="S361" s="1">
        <v>295</v>
      </c>
    </row>
    <row r="362" spans="1:19" ht="12.75">
      <c r="A362" s="2">
        <v>5663</v>
      </c>
      <c r="B362" s="2" t="s">
        <v>380</v>
      </c>
      <c r="C362" s="2">
        <v>2007</v>
      </c>
      <c r="D362" s="1">
        <v>4960</v>
      </c>
      <c r="E362" s="1">
        <v>32046962.92</v>
      </c>
      <c r="F362" s="1">
        <v>4188763.67</v>
      </c>
      <c r="G362" s="1">
        <v>10287004.12</v>
      </c>
      <c r="H362" s="1">
        <v>2544962.69</v>
      </c>
      <c r="I362" s="1">
        <v>4513831.57</v>
      </c>
      <c r="J362" s="1">
        <v>2250505.15</v>
      </c>
      <c r="K362" s="1">
        <v>46522731</v>
      </c>
      <c r="L362" s="1">
        <v>53581525</v>
      </c>
      <c r="M362" s="1">
        <v>55832030</v>
      </c>
      <c r="N362" s="1">
        <v>9380</v>
      </c>
      <c r="O362" s="1">
        <v>513</v>
      </c>
      <c r="P362" s="1">
        <v>910</v>
      </c>
      <c r="Q362" s="1">
        <v>10803</v>
      </c>
      <c r="R362" s="1">
        <v>11256</v>
      </c>
      <c r="S362" s="1">
        <v>454</v>
      </c>
    </row>
    <row r="363" spans="1:19" ht="12.75">
      <c r="A363" s="2">
        <v>5670</v>
      </c>
      <c r="B363" s="2" t="s">
        <v>381</v>
      </c>
      <c r="C363" s="2">
        <v>2007</v>
      </c>
      <c r="D363" s="1">
        <v>515</v>
      </c>
      <c r="E363" s="1">
        <v>3619552.15</v>
      </c>
      <c r="F363" s="1">
        <v>309566.9</v>
      </c>
      <c r="G363" s="1">
        <v>1317048.38</v>
      </c>
      <c r="H363" s="1">
        <v>480513.07</v>
      </c>
      <c r="I363" s="1">
        <v>351203</v>
      </c>
      <c r="J363" s="1">
        <v>247207.5</v>
      </c>
      <c r="K363" s="1">
        <v>5246167</v>
      </c>
      <c r="L363" s="1">
        <v>6077884</v>
      </c>
      <c r="M363" s="1">
        <v>6325091</v>
      </c>
      <c r="N363" s="1">
        <v>10187</v>
      </c>
      <c r="O363" s="1">
        <v>933</v>
      </c>
      <c r="P363" s="1">
        <v>682</v>
      </c>
      <c r="Q363" s="1">
        <v>11802</v>
      </c>
      <c r="R363" s="1">
        <v>12282</v>
      </c>
      <c r="S363" s="1">
        <v>480</v>
      </c>
    </row>
    <row r="364" spans="1:19" ht="12.75">
      <c r="A364" s="2">
        <v>3510</v>
      </c>
      <c r="B364" s="2" t="s">
        <v>240</v>
      </c>
      <c r="C364" s="2">
        <v>2007</v>
      </c>
      <c r="D364" s="1">
        <v>486</v>
      </c>
      <c r="E364" s="1">
        <v>2518275.95</v>
      </c>
      <c r="F364" s="1">
        <v>380139.12</v>
      </c>
      <c r="G364" s="1">
        <v>1043093.41</v>
      </c>
      <c r="H364" s="1">
        <v>121856.95</v>
      </c>
      <c r="I364" s="1">
        <v>677003</v>
      </c>
      <c r="J364" s="1">
        <v>162726.37</v>
      </c>
      <c r="K364" s="1">
        <v>3941508</v>
      </c>
      <c r="L364" s="1">
        <v>4740368</v>
      </c>
      <c r="M364" s="1">
        <v>4903095</v>
      </c>
      <c r="N364" s="1">
        <v>8110</v>
      </c>
      <c r="O364" s="1">
        <v>251</v>
      </c>
      <c r="P364" s="1">
        <v>1393</v>
      </c>
      <c r="Q364" s="1">
        <v>9754</v>
      </c>
      <c r="R364" s="1">
        <v>10089</v>
      </c>
      <c r="S364" s="1">
        <v>335</v>
      </c>
    </row>
    <row r="365" spans="1:19" ht="12.75">
      <c r="A365" s="2">
        <v>5726</v>
      </c>
      <c r="B365" s="2" t="s">
        <v>382</v>
      </c>
      <c r="C365" s="2">
        <v>2007</v>
      </c>
      <c r="D365" s="1">
        <v>596</v>
      </c>
      <c r="E365" s="1">
        <v>3780136.62</v>
      </c>
      <c r="F365" s="1">
        <v>428406.16</v>
      </c>
      <c r="G365" s="1">
        <v>1757162.44</v>
      </c>
      <c r="H365" s="1">
        <v>356954.63</v>
      </c>
      <c r="I365" s="1">
        <v>2909.06</v>
      </c>
      <c r="J365" s="1">
        <v>262473.88</v>
      </c>
      <c r="K365" s="1">
        <v>5965705</v>
      </c>
      <c r="L365" s="1">
        <v>6325569</v>
      </c>
      <c r="M365" s="1">
        <v>6588043</v>
      </c>
      <c r="N365" s="1">
        <v>10010</v>
      </c>
      <c r="O365" s="1">
        <v>599</v>
      </c>
      <c r="P365" s="1">
        <v>5</v>
      </c>
      <c r="Q365" s="1">
        <v>10613</v>
      </c>
      <c r="R365" s="1">
        <v>11054</v>
      </c>
      <c r="S365" s="1">
        <v>440</v>
      </c>
    </row>
    <row r="366" spans="1:19" ht="12.75">
      <c r="A366" s="2">
        <v>5733</v>
      </c>
      <c r="B366" s="2" t="s">
        <v>383</v>
      </c>
      <c r="C366" s="2">
        <v>2007</v>
      </c>
      <c r="D366" s="1">
        <v>609</v>
      </c>
      <c r="E366" s="1">
        <v>4535158.37</v>
      </c>
      <c r="F366" s="1">
        <v>599423</v>
      </c>
      <c r="G366" s="1">
        <v>2023386.82</v>
      </c>
      <c r="H366" s="1">
        <v>500665.47</v>
      </c>
      <c r="I366" s="1">
        <v>883393.79</v>
      </c>
      <c r="J366" s="1">
        <v>286780.44</v>
      </c>
      <c r="K366" s="1">
        <v>7157968</v>
      </c>
      <c r="L366" s="1">
        <v>8542027</v>
      </c>
      <c r="M366" s="1">
        <v>8828808</v>
      </c>
      <c r="N366" s="1">
        <v>11754</v>
      </c>
      <c r="O366" s="1">
        <v>822</v>
      </c>
      <c r="P366" s="1">
        <v>1451</v>
      </c>
      <c r="Q366" s="1">
        <v>14026</v>
      </c>
      <c r="R366" s="1">
        <v>14497</v>
      </c>
      <c r="S366" s="1">
        <v>471</v>
      </c>
    </row>
    <row r="367" spans="1:19" ht="12.75">
      <c r="A367" s="2">
        <v>5740</v>
      </c>
      <c r="B367" s="2" t="s">
        <v>384</v>
      </c>
      <c r="C367" s="2">
        <v>2007</v>
      </c>
      <c r="D367" s="1">
        <v>377</v>
      </c>
      <c r="E367" s="1">
        <v>2482081.94</v>
      </c>
      <c r="F367" s="1">
        <v>406016.85</v>
      </c>
      <c r="G367" s="1">
        <v>1289922.6</v>
      </c>
      <c r="H367" s="1">
        <v>136254.56</v>
      </c>
      <c r="I367" s="1">
        <v>215763.71</v>
      </c>
      <c r="J367" s="1">
        <v>153417.98</v>
      </c>
      <c r="K367" s="1">
        <v>4178021</v>
      </c>
      <c r="L367" s="1">
        <v>4530040</v>
      </c>
      <c r="M367" s="1">
        <v>4683458</v>
      </c>
      <c r="N367" s="1">
        <v>11082</v>
      </c>
      <c r="O367" s="1">
        <v>361</v>
      </c>
      <c r="P367" s="1">
        <v>572</v>
      </c>
      <c r="Q367" s="1">
        <v>12016</v>
      </c>
      <c r="R367" s="1">
        <v>12423</v>
      </c>
      <c r="S367" s="1">
        <v>407</v>
      </c>
    </row>
    <row r="368" spans="1:19" ht="12.75">
      <c r="A368" s="2">
        <v>5747</v>
      </c>
      <c r="B368" s="2" t="s">
        <v>385</v>
      </c>
      <c r="C368" s="2">
        <v>2007</v>
      </c>
      <c r="D368" s="1">
        <v>3133</v>
      </c>
      <c r="E368" s="1">
        <v>18606002.81</v>
      </c>
      <c r="F368" s="1">
        <v>2615584.26</v>
      </c>
      <c r="G368" s="1">
        <v>5563164.629999999</v>
      </c>
      <c r="H368" s="1">
        <v>2036528.59</v>
      </c>
      <c r="I368" s="1">
        <v>1994461.85</v>
      </c>
      <c r="J368" s="1">
        <v>1288637.28</v>
      </c>
      <c r="K368" s="1">
        <v>26784752</v>
      </c>
      <c r="L368" s="1">
        <v>30815742</v>
      </c>
      <c r="M368" s="1">
        <v>32104379</v>
      </c>
      <c r="N368" s="1">
        <v>8549</v>
      </c>
      <c r="O368" s="1">
        <v>650</v>
      </c>
      <c r="P368" s="1">
        <v>637</v>
      </c>
      <c r="Q368" s="1">
        <v>9836</v>
      </c>
      <c r="R368" s="1">
        <v>10247</v>
      </c>
      <c r="S368" s="1">
        <v>411</v>
      </c>
    </row>
    <row r="369" spans="1:19" ht="12.75">
      <c r="A369" s="2">
        <v>5754</v>
      </c>
      <c r="B369" s="2" t="s">
        <v>386</v>
      </c>
      <c r="C369" s="2">
        <v>2007</v>
      </c>
      <c r="D369" s="1">
        <v>1535</v>
      </c>
      <c r="E369" s="1">
        <v>8907111.23</v>
      </c>
      <c r="F369" s="1">
        <v>1758866.77</v>
      </c>
      <c r="G369" s="1">
        <v>3510898.94</v>
      </c>
      <c r="H369" s="1">
        <v>1039199.22</v>
      </c>
      <c r="I369" s="1">
        <v>851137.78</v>
      </c>
      <c r="J369" s="1">
        <v>774735.87</v>
      </c>
      <c r="K369" s="1">
        <v>14176877</v>
      </c>
      <c r="L369" s="1">
        <v>16067214</v>
      </c>
      <c r="M369" s="1">
        <v>16841950</v>
      </c>
      <c r="N369" s="1">
        <v>9236</v>
      </c>
      <c r="O369" s="1">
        <v>677</v>
      </c>
      <c r="P369" s="1">
        <v>554</v>
      </c>
      <c r="Q369" s="1">
        <v>10467</v>
      </c>
      <c r="R369" s="1">
        <v>10972</v>
      </c>
      <c r="S369" s="1">
        <v>505</v>
      </c>
    </row>
    <row r="370" spans="1:19" ht="12.75">
      <c r="A370" s="2">
        <v>126</v>
      </c>
      <c r="B370" s="2" t="s">
        <v>28</v>
      </c>
      <c r="C370" s="2">
        <v>2007</v>
      </c>
      <c r="D370" s="1">
        <v>913</v>
      </c>
      <c r="E370" s="1">
        <v>5642411.199999999</v>
      </c>
      <c r="F370" s="1">
        <v>679468.72</v>
      </c>
      <c r="G370" s="1">
        <v>1738133.67</v>
      </c>
      <c r="H370" s="1">
        <v>421183.93</v>
      </c>
      <c r="I370" s="1">
        <v>702573</v>
      </c>
      <c r="J370" s="1">
        <v>400132.96</v>
      </c>
      <c r="K370" s="1">
        <v>8060014</v>
      </c>
      <c r="L370" s="1">
        <v>9183771</v>
      </c>
      <c r="M370" s="1">
        <v>9583903</v>
      </c>
      <c r="N370" s="1">
        <v>8828</v>
      </c>
      <c r="O370" s="1">
        <v>461</v>
      </c>
      <c r="P370" s="1">
        <v>770</v>
      </c>
      <c r="Q370" s="1">
        <v>10059</v>
      </c>
      <c r="R370" s="1">
        <v>10497</v>
      </c>
      <c r="S370" s="1">
        <v>438</v>
      </c>
    </row>
    <row r="371" spans="1:3" ht="12.75">
      <c r="A371" s="2">
        <v>5061</v>
      </c>
      <c r="B371" s="2" t="s">
        <v>346</v>
      </c>
      <c r="C371" s="2">
        <v>2007</v>
      </c>
    </row>
    <row r="372" spans="1:19" ht="12.75">
      <c r="A372" s="2">
        <v>5780</v>
      </c>
      <c r="B372" s="2" t="s">
        <v>445</v>
      </c>
      <c r="C372" s="2">
        <v>2007</v>
      </c>
      <c r="D372" s="1">
        <v>580</v>
      </c>
      <c r="E372" s="1">
        <v>3806970.83</v>
      </c>
      <c r="F372" s="1">
        <v>670438.31</v>
      </c>
      <c r="G372" s="1">
        <v>1492641.17</v>
      </c>
      <c r="H372" s="1">
        <v>211275.8</v>
      </c>
      <c r="I372" s="1">
        <v>368168.92</v>
      </c>
      <c r="J372" s="1">
        <v>182507.92</v>
      </c>
      <c r="K372" s="1">
        <v>5970050</v>
      </c>
      <c r="L372" s="1">
        <v>6549495</v>
      </c>
      <c r="M372" s="1">
        <v>6732003</v>
      </c>
      <c r="N372" s="1">
        <v>10293</v>
      </c>
      <c r="O372" s="1">
        <v>364</v>
      </c>
      <c r="P372" s="1">
        <v>635</v>
      </c>
      <c r="Q372" s="1">
        <v>11292</v>
      </c>
      <c r="R372" s="1">
        <v>11607</v>
      </c>
      <c r="S372" s="1">
        <v>315</v>
      </c>
    </row>
    <row r="373" spans="1:19" ht="12.75">
      <c r="A373" s="2">
        <v>4375</v>
      </c>
      <c r="B373" s="2" t="s">
        <v>305</v>
      </c>
      <c r="C373" s="2">
        <v>2007</v>
      </c>
      <c r="D373" s="1">
        <v>737</v>
      </c>
      <c r="E373" s="1">
        <v>5489206.2</v>
      </c>
      <c r="F373" s="1">
        <v>487475.67</v>
      </c>
      <c r="G373" s="1">
        <v>1780212.56</v>
      </c>
      <c r="H373" s="1">
        <v>480103.12</v>
      </c>
      <c r="I373" s="1">
        <v>30562.64</v>
      </c>
      <c r="J373" s="1">
        <v>330349.45</v>
      </c>
      <c r="K373" s="1">
        <v>7756894</v>
      </c>
      <c r="L373" s="1">
        <v>8267560</v>
      </c>
      <c r="M373" s="1">
        <v>8597910</v>
      </c>
      <c r="N373" s="1">
        <v>10525</v>
      </c>
      <c r="O373" s="1">
        <v>651</v>
      </c>
      <c r="P373" s="1">
        <v>41</v>
      </c>
      <c r="Q373" s="1">
        <v>11218</v>
      </c>
      <c r="R373" s="1">
        <v>11666</v>
      </c>
      <c r="S373" s="1">
        <v>448</v>
      </c>
    </row>
    <row r="374" spans="1:19" ht="12.75">
      <c r="A374" s="2">
        <v>5810</v>
      </c>
      <c r="B374" s="2" t="s">
        <v>388</v>
      </c>
      <c r="C374" s="2">
        <v>2007</v>
      </c>
      <c r="D374" s="1">
        <v>512</v>
      </c>
      <c r="E374" s="1">
        <v>3366246.27</v>
      </c>
      <c r="F374" s="1">
        <v>392719.47</v>
      </c>
      <c r="G374" s="1">
        <v>1455807.41</v>
      </c>
      <c r="H374" s="1">
        <v>208757.8</v>
      </c>
      <c r="I374" s="1">
        <v>514049.03</v>
      </c>
      <c r="J374" s="1">
        <v>244275.42</v>
      </c>
      <c r="K374" s="1">
        <v>5214773</v>
      </c>
      <c r="L374" s="1">
        <v>5937580</v>
      </c>
      <c r="M374" s="1">
        <v>6181855</v>
      </c>
      <c r="N374" s="1">
        <v>10185</v>
      </c>
      <c r="O374" s="1">
        <v>408</v>
      </c>
      <c r="P374" s="1">
        <v>1004</v>
      </c>
      <c r="Q374" s="1">
        <v>11597</v>
      </c>
      <c r="R374" s="1">
        <v>12074</v>
      </c>
      <c r="S374" s="1">
        <v>477</v>
      </c>
    </row>
    <row r="375" spans="1:19" ht="12.75">
      <c r="A375" s="2">
        <v>5817</v>
      </c>
      <c r="B375" s="2" t="s">
        <v>389</v>
      </c>
      <c r="C375" s="2">
        <v>2007</v>
      </c>
      <c r="D375" s="1">
        <v>444</v>
      </c>
      <c r="E375" s="1">
        <v>2685081.12</v>
      </c>
      <c r="F375" s="1">
        <v>360784.02</v>
      </c>
      <c r="G375" s="1">
        <v>996820.92</v>
      </c>
      <c r="H375" s="1">
        <v>100596</v>
      </c>
      <c r="I375" s="1">
        <v>294680.45</v>
      </c>
      <c r="J375" s="1">
        <v>145821.45</v>
      </c>
      <c r="K375" s="1">
        <v>4042686</v>
      </c>
      <c r="L375" s="1">
        <v>4437963</v>
      </c>
      <c r="M375" s="1">
        <v>4583784</v>
      </c>
      <c r="N375" s="1">
        <v>9105</v>
      </c>
      <c r="O375" s="1">
        <v>227</v>
      </c>
      <c r="P375" s="1">
        <v>664</v>
      </c>
      <c r="Q375" s="1">
        <v>9995</v>
      </c>
      <c r="R375" s="1">
        <v>10324</v>
      </c>
      <c r="S375" s="1">
        <v>328</v>
      </c>
    </row>
    <row r="376" spans="1:19" ht="12.75">
      <c r="A376" s="2">
        <v>5824</v>
      </c>
      <c r="B376" s="2" t="s">
        <v>390</v>
      </c>
      <c r="C376" s="2">
        <v>2007</v>
      </c>
      <c r="D376" s="1">
        <v>2021</v>
      </c>
      <c r="E376" s="1">
        <v>12093652.56</v>
      </c>
      <c r="F376" s="1">
        <v>1803985.21</v>
      </c>
      <c r="G376" s="1">
        <v>4695581.36</v>
      </c>
      <c r="H376" s="1">
        <v>788787.07</v>
      </c>
      <c r="I376" s="1">
        <v>2731945.02</v>
      </c>
      <c r="J376" s="1">
        <v>842665.3</v>
      </c>
      <c r="K376" s="1">
        <v>18593219</v>
      </c>
      <c r="L376" s="1">
        <v>22113951</v>
      </c>
      <c r="M376" s="1">
        <v>22956617</v>
      </c>
      <c r="N376" s="1">
        <v>9200</v>
      </c>
      <c r="O376" s="1">
        <v>390</v>
      </c>
      <c r="P376" s="1">
        <v>1352</v>
      </c>
      <c r="Q376" s="1">
        <v>10942</v>
      </c>
      <c r="R376" s="1">
        <v>11359</v>
      </c>
      <c r="S376" s="1">
        <v>417</v>
      </c>
    </row>
    <row r="377" spans="1:19" ht="12.75">
      <c r="A377" s="2">
        <v>5859</v>
      </c>
      <c r="B377" s="2" t="s">
        <v>392</v>
      </c>
      <c r="C377" s="2">
        <v>2007</v>
      </c>
      <c r="D377" s="1">
        <v>676</v>
      </c>
      <c r="E377" s="1">
        <v>4142661.32</v>
      </c>
      <c r="F377" s="1">
        <v>347993.09</v>
      </c>
      <c r="G377" s="1">
        <v>2014782.15</v>
      </c>
      <c r="H377" s="1">
        <v>161339.53</v>
      </c>
      <c r="I377" s="1">
        <v>1074003.87</v>
      </c>
      <c r="J377" s="1">
        <v>197450.6</v>
      </c>
      <c r="K377" s="1">
        <v>6505437</v>
      </c>
      <c r="L377" s="1">
        <v>7740780</v>
      </c>
      <c r="M377" s="1">
        <v>7938231</v>
      </c>
      <c r="N377" s="1">
        <v>9623</v>
      </c>
      <c r="O377" s="1">
        <v>239</v>
      </c>
      <c r="P377" s="1">
        <v>1589</v>
      </c>
      <c r="Q377" s="1">
        <v>11451</v>
      </c>
      <c r="R377" s="1">
        <v>11743</v>
      </c>
      <c r="S377" s="1">
        <v>292</v>
      </c>
    </row>
    <row r="378" spans="1:19" ht="12.75">
      <c r="A378" s="2">
        <v>5852</v>
      </c>
      <c r="B378" s="2" t="s">
        <v>391</v>
      </c>
      <c r="C378" s="2">
        <v>2007</v>
      </c>
      <c r="D378" s="1">
        <v>740</v>
      </c>
      <c r="E378" s="1">
        <v>4840303.38</v>
      </c>
      <c r="F378" s="1">
        <v>777249.4</v>
      </c>
      <c r="G378" s="1">
        <v>2120337.04</v>
      </c>
      <c r="H378" s="1">
        <v>329442.95</v>
      </c>
      <c r="I378" s="1">
        <v>720682.9</v>
      </c>
      <c r="J378" s="1">
        <v>349348.71</v>
      </c>
      <c r="K378" s="1">
        <v>7737890</v>
      </c>
      <c r="L378" s="1">
        <v>8788016</v>
      </c>
      <c r="M378" s="1">
        <v>9137364</v>
      </c>
      <c r="N378" s="1">
        <v>10457</v>
      </c>
      <c r="O378" s="1">
        <v>445</v>
      </c>
      <c r="P378" s="1">
        <v>974</v>
      </c>
      <c r="Q378" s="1">
        <v>11876</v>
      </c>
      <c r="R378" s="1">
        <v>12348</v>
      </c>
      <c r="S378" s="1">
        <v>472</v>
      </c>
    </row>
    <row r="379" spans="1:19" ht="12.75">
      <c r="A379" s="2">
        <v>238</v>
      </c>
      <c r="B379" s="2" t="s">
        <v>39</v>
      </c>
      <c r="C379" s="2">
        <v>2007</v>
      </c>
      <c r="D379" s="1">
        <v>1176</v>
      </c>
      <c r="E379" s="1">
        <v>7446222.07</v>
      </c>
      <c r="F379" s="1">
        <v>921109.01</v>
      </c>
      <c r="G379" s="1">
        <v>2927729.55</v>
      </c>
      <c r="H379" s="1">
        <v>703622.84</v>
      </c>
      <c r="I379" s="1">
        <v>875981.45</v>
      </c>
      <c r="J379" s="1">
        <v>847308.36</v>
      </c>
      <c r="K379" s="1">
        <v>11295061</v>
      </c>
      <c r="L379" s="1">
        <v>12874665</v>
      </c>
      <c r="M379" s="1">
        <v>13721973</v>
      </c>
      <c r="N379" s="1">
        <v>9605</v>
      </c>
      <c r="O379" s="1">
        <v>598</v>
      </c>
      <c r="P379" s="1">
        <v>745</v>
      </c>
      <c r="Q379" s="1">
        <v>10948</v>
      </c>
      <c r="R379" s="1">
        <v>11668</v>
      </c>
      <c r="S379" s="1">
        <v>721</v>
      </c>
    </row>
    <row r="380" spans="1:19" ht="12.75">
      <c r="A380" s="2">
        <v>5866</v>
      </c>
      <c r="B380" s="2" t="s">
        <v>393</v>
      </c>
      <c r="C380" s="2">
        <v>2007</v>
      </c>
      <c r="D380" s="1">
        <v>1168</v>
      </c>
      <c r="E380" s="1">
        <v>7059887.86</v>
      </c>
      <c r="F380" s="1">
        <v>1024699.06</v>
      </c>
      <c r="G380" s="1">
        <v>2966360.91</v>
      </c>
      <c r="H380" s="1">
        <v>635359.94</v>
      </c>
      <c r="I380" s="1">
        <v>1307409.85</v>
      </c>
      <c r="J380" s="1">
        <v>521569.22</v>
      </c>
      <c r="K380" s="1">
        <v>11050948</v>
      </c>
      <c r="L380" s="1">
        <v>12993718</v>
      </c>
      <c r="M380" s="1">
        <v>13515287</v>
      </c>
      <c r="N380" s="1">
        <v>9461</v>
      </c>
      <c r="O380" s="1">
        <v>544</v>
      </c>
      <c r="P380" s="1">
        <v>1119</v>
      </c>
      <c r="Q380" s="1">
        <v>11125</v>
      </c>
      <c r="R380" s="1">
        <v>11571</v>
      </c>
      <c r="S380" s="1">
        <v>447</v>
      </c>
    </row>
    <row r="381" spans="1:19" ht="12.75">
      <c r="A381" s="2">
        <v>5901</v>
      </c>
      <c r="B381" s="2" t="s">
        <v>394</v>
      </c>
      <c r="C381" s="2">
        <v>2007</v>
      </c>
      <c r="D381" s="1">
        <v>4514</v>
      </c>
      <c r="E381" s="1">
        <v>32746706.38</v>
      </c>
      <c r="F381" s="1">
        <v>4941964.17</v>
      </c>
      <c r="G381" s="1">
        <v>10189757.21</v>
      </c>
      <c r="H381" s="1">
        <v>1525663.4</v>
      </c>
      <c r="I381" s="1">
        <v>4997852.52</v>
      </c>
      <c r="J381" s="1">
        <v>2166123.78</v>
      </c>
      <c r="K381" s="1">
        <v>47878428</v>
      </c>
      <c r="L381" s="1">
        <v>54401944</v>
      </c>
      <c r="M381" s="1">
        <v>56568067</v>
      </c>
      <c r="N381" s="1">
        <v>10607</v>
      </c>
      <c r="O381" s="1">
        <v>338</v>
      </c>
      <c r="P381" s="1">
        <v>1107</v>
      </c>
      <c r="Q381" s="1">
        <v>12052</v>
      </c>
      <c r="R381" s="1">
        <v>12532</v>
      </c>
      <c r="S381" s="1">
        <v>480</v>
      </c>
    </row>
    <row r="382" spans="1:19" ht="12.75">
      <c r="A382" s="2">
        <v>5985</v>
      </c>
      <c r="B382" s="2" t="s">
        <v>396</v>
      </c>
      <c r="C382" s="2">
        <v>2007</v>
      </c>
      <c r="D382" s="1">
        <v>1148</v>
      </c>
      <c r="E382" s="1">
        <v>7204106.85</v>
      </c>
      <c r="F382" s="1">
        <v>1189213.67</v>
      </c>
      <c r="G382" s="1">
        <v>2695859.06</v>
      </c>
      <c r="H382" s="1">
        <v>639719.71</v>
      </c>
      <c r="I382" s="1">
        <v>1478450.82</v>
      </c>
      <c r="J382" s="1">
        <v>451576.97</v>
      </c>
      <c r="K382" s="1">
        <v>11089180</v>
      </c>
      <c r="L382" s="1">
        <v>13207350</v>
      </c>
      <c r="M382" s="1">
        <v>13658927</v>
      </c>
      <c r="N382" s="1">
        <v>9660</v>
      </c>
      <c r="O382" s="1">
        <v>557</v>
      </c>
      <c r="P382" s="1">
        <v>1288</v>
      </c>
      <c r="Q382" s="1">
        <v>11505</v>
      </c>
      <c r="R382" s="1">
        <v>11898</v>
      </c>
      <c r="S382" s="1">
        <v>393</v>
      </c>
    </row>
    <row r="383" spans="1:19" ht="12.75">
      <c r="A383" s="2">
        <v>5992</v>
      </c>
      <c r="B383" s="2" t="s">
        <v>397</v>
      </c>
      <c r="C383" s="2">
        <v>2007</v>
      </c>
      <c r="D383" s="1">
        <v>568</v>
      </c>
      <c r="E383" s="1">
        <v>3731618.89</v>
      </c>
      <c r="F383" s="1">
        <v>298659.75</v>
      </c>
      <c r="G383" s="1">
        <v>1621217.06</v>
      </c>
      <c r="H383" s="1">
        <v>363708.49</v>
      </c>
      <c r="I383" s="1">
        <v>316443.73</v>
      </c>
      <c r="J383" s="1">
        <v>296005.18</v>
      </c>
      <c r="K383" s="1">
        <v>5651496</v>
      </c>
      <c r="L383" s="1">
        <v>6331648</v>
      </c>
      <c r="M383" s="1">
        <v>6627653</v>
      </c>
      <c r="N383" s="1">
        <v>9950</v>
      </c>
      <c r="O383" s="1">
        <v>640</v>
      </c>
      <c r="P383" s="1">
        <v>557</v>
      </c>
      <c r="Q383" s="1">
        <v>11147</v>
      </c>
      <c r="R383" s="1">
        <v>11668</v>
      </c>
      <c r="S383" s="1">
        <v>521</v>
      </c>
    </row>
    <row r="384" spans="1:19" ht="12.75">
      <c r="A384" s="2">
        <v>6022</v>
      </c>
      <c r="B384" s="2" t="s">
        <v>399</v>
      </c>
      <c r="C384" s="2">
        <v>2007</v>
      </c>
      <c r="D384" s="1">
        <v>555</v>
      </c>
      <c r="E384" s="1">
        <v>2988012.39</v>
      </c>
      <c r="F384" s="1">
        <v>682394.36</v>
      </c>
      <c r="G384" s="1">
        <v>937612.45</v>
      </c>
      <c r="H384" s="1">
        <v>149531.61</v>
      </c>
      <c r="I384" s="1">
        <v>502818.29</v>
      </c>
      <c r="J384" s="1">
        <v>220790.51</v>
      </c>
      <c r="K384" s="1">
        <v>4608019</v>
      </c>
      <c r="L384" s="1">
        <v>5260369</v>
      </c>
      <c r="M384" s="1">
        <v>5481160</v>
      </c>
      <c r="N384" s="1">
        <v>8303</v>
      </c>
      <c r="O384" s="1">
        <v>269</v>
      </c>
      <c r="P384" s="1">
        <v>906</v>
      </c>
      <c r="Q384" s="1">
        <v>9478</v>
      </c>
      <c r="R384" s="1">
        <v>9876</v>
      </c>
      <c r="S384" s="1">
        <v>398</v>
      </c>
    </row>
    <row r="385" spans="1:19" ht="12.75">
      <c r="A385" s="2">
        <v>6027</v>
      </c>
      <c r="B385" s="2" t="s">
        <v>400</v>
      </c>
      <c r="C385" s="2">
        <v>2007</v>
      </c>
      <c r="D385" s="1">
        <v>604</v>
      </c>
      <c r="E385" s="1">
        <v>3704714.36</v>
      </c>
      <c r="F385" s="1">
        <v>567450.84</v>
      </c>
      <c r="G385" s="1">
        <v>1737869.29</v>
      </c>
      <c r="H385" s="1">
        <v>279118.87</v>
      </c>
      <c r="I385" s="1">
        <v>462968.76</v>
      </c>
      <c r="J385" s="1">
        <v>232606.3</v>
      </c>
      <c r="K385" s="1">
        <v>6010034</v>
      </c>
      <c r="L385" s="1">
        <v>6752122</v>
      </c>
      <c r="M385" s="1">
        <v>6984728</v>
      </c>
      <c r="N385" s="1">
        <v>9950</v>
      </c>
      <c r="O385" s="1">
        <v>462</v>
      </c>
      <c r="P385" s="1">
        <v>767</v>
      </c>
      <c r="Q385" s="1">
        <v>11179</v>
      </c>
      <c r="R385" s="1">
        <v>11564</v>
      </c>
      <c r="S385" s="1">
        <v>385</v>
      </c>
    </row>
    <row r="386" spans="1:19" ht="12.75">
      <c r="A386" s="2">
        <v>6069</v>
      </c>
      <c r="B386" s="2" t="s">
        <v>401</v>
      </c>
      <c r="C386" s="2">
        <v>2007</v>
      </c>
      <c r="D386" s="1">
        <v>87</v>
      </c>
      <c r="E386" s="1">
        <v>898619</v>
      </c>
      <c r="F386" s="1">
        <v>111097</v>
      </c>
      <c r="G386" s="1">
        <v>300626</v>
      </c>
      <c r="H386" s="1">
        <v>21803</v>
      </c>
      <c r="I386" s="1">
        <v>0</v>
      </c>
      <c r="J386" s="1">
        <v>6880</v>
      </c>
      <c r="K386" s="1">
        <v>1310342</v>
      </c>
      <c r="L386" s="1">
        <v>1332145</v>
      </c>
      <c r="M386" s="1">
        <v>1339025</v>
      </c>
      <c r="N386" s="1">
        <v>15061</v>
      </c>
      <c r="O386" s="1">
        <v>251</v>
      </c>
      <c r="P386" s="1">
        <v>0</v>
      </c>
      <c r="Q386" s="1">
        <v>15312</v>
      </c>
      <c r="R386" s="1">
        <v>15391</v>
      </c>
      <c r="S386" s="1">
        <v>79</v>
      </c>
    </row>
    <row r="387" spans="1:19" ht="12.75">
      <c r="A387" s="2">
        <v>6104</v>
      </c>
      <c r="B387" s="2" t="s">
        <v>403</v>
      </c>
      <c r="C387" s="2">
        <v>2007</v>
      </c>
      <c r="D387" s="1">
        <v>234</v>
      </c>
      <c r="E387" s="1">
        <v>1750791.57</v>
      </c>
      <c r="F387" s="1">
        <v>250055.91</v>
      </c>
      <c r="G387" s="1">
        <v>510003.76</v>
      </c>
      <c r="H387" s="1">
        <v>107938.28</v>
      </c>
      <c r="I387" s="1">
        <v>5616.55</v>
      </c>
      <c r="J387" s="1">
        <v>61058.48</v>
      </c>
      <c r="K387" s="1">
        <v>2510851</v>
      </c>
      <c r="L387" s="1">
        <v>2624406</v>
      </c>
      <c r="M387" s="1">
        <v>2685465</v>
      </c>
      <c r="N387" s="1">
        <v>10730</v>
      </c>
      <c r="O387" s="1">
        <v>461</v>
      </c>
      <c r="P387" s="1">
        <v>24</v>
      </c>
      <c r="Q387" s="1">
        <v>11215</v>
      </c>
      <c r="R387" s="1">
        <v>11476</v>
      </c>
      <c r="S387" s="1">
        <v>261</v>
      </c>
    </row>
    <row r="388" spans="1:19" ht="12.75">
      <c r="A388" s="2">
        <v>6113</v>
      </c>
      <c r="B388" s="2" t="s">
        <v>404</v>
      </c>
      <c r="C388" s="2">
        <v>2007</v>
      </c>
      <c r="D388" s="1">
        <v>1595</v>
      </c>
      <c r="E388" s="1">
        <v>9299254.26</v>
      </c>
      <c r="F388" s="1">
        <v>1750254.02</v>
      </c>
      <c r="G388" s="1">
        <v>3608751.39</v>
      </c>
      <c r="H388" s="1">
        <v>499646.91</v>
      </c>
      <c r="I388" s="1">
        <v>2334429.46</v>
      </c>
      <c r="J388" s="1">
        <v>571538.57</v>
      </c>
      <c r="K388" s="1">
        <v>14658260</v>
      </c>
      <c r="L388" s="1">
        <v>17492336</v>
      </c>
      <c r="M388" s="1">
        <v>18063875</v>
      </c>
      <c r="N388" s="1">
        <v>9190</v>
      </c>
      <c r="O388" s="1">
        <v>313</v>
      </c>
      <c r="P388" s="1">
        <v>1464</v>
      </c>
      <c r="Q388" s="1">
        <v>10967</v>
      </c>
      <c r="R388" s="1">
        <v>11325</v>
      </c>
      <c r="S388" s="1">
        <v>358</v>
      </c>
    </row>
    <row r="389" spans="1:19" ht="12.75">
      <c r="A389" s="2">
        <v>6083</v>
      </c>
      <c r="B389" s="2" t="s">
        <v>402</v>
      </c>
      <c r="C389" s="2">
        <v>2007</v>
      </c>
      <c r="D389" s="1">
        <v>1116</v>
      </c>
      <c r="E389" s="1">
        <v>6946169.0200000005</v>
      </c>
      <c r="F389" s="1">
        <v>1237318</v>
      </c>
      <c r="G389" s="1">
        <v>2694574</v>
      </c>
      <c r="H389" s="1">
        <v>1011647</v>
      </c>
      <c r="I389" s="1">
        <v>1579298</v>
      </c>
      <c r="J389" s="1">
        <v>421555</v>
      </c>
      <c r="K389" s="1">
        <v>10878061</v>
      </c>
      <c r="L389" s="1">
        <v>13469006</v>
      </c>
      <c r="M389" s="1">
        <v>13890561</v>
      </c>
      <c r="N389" s="1">
        <v>9747</v>
      </c>
      <c r="O389" s="1">
        <v>906</v>
      </c>
      <c r="P389" s="1">
        <v>1415</v>
      </c>
      <c r="Q389" s="1">
        <v>12069</v>
      </c>
      <c r="R389" s="1">
        <v>12447</v>
      </c>
      <c r="S389" s="1">
        <v>378</v>
      </c>
    </row>
    <row r="390" spans="1:19" ht="12.75">
      <c r="A390" s="2">
        <v>6118</v>
      </c>
      <c r="B390" s="2" t="s">
        <v>405</v>
      </c>
      <c r="C390" s="2">
        <v>2007</v>
      </c>
      <c r="D390" s="1">
        <v>954</v>
      </c>
      <c r="E390" s="1">
        <v>5642452.829999999</v>
      </c>
      <c r="F390" s="1">
        <v>1008124.18</v>
      </c>
      <c r="G390" s="1">
        <v>2215286.03</v>
      </c>
      <c r="H390" s="1">
        <v>419682.85</v>
      </c>
      <c r="I390" s="1">
        <v>446748.6</v>
      </c>
      <c r="J390" s="1">
        <v>329458.5</v>
      </c>
      <c r="K390" s="1">
        <v>8865863</v>
      </c>
      <c r="L390" s="1">
        <v>9732294</v>
      </c>
      <c r="M390" s="1">
        <v>10061753</v>
      </c>
      <c r="N390" s="1">
        <v>9293</v>
      </c>
      <c r="O390" s="1">
        <v>440</v>
      </c>
      <c r="P390" s="1">
        <v>468</v>
      </c>
      <c r="Q390" s="1">
        <v>10202</v>
      </c>
      <c r="R390" s="1">
        <v>10547</v>
      </c>
      <c r="S390" s="1">
        <v>345</v>
      </c>
    </row>
    <row r="391" spans="1:19" ht="12.75">
      <c r="A391" s="2">
        <v>6125</v>
      </c>
      <c r="B391" s="2" t="s">
        <v>406</v>
      </c>
      <c r="C391" s="2">
        <v>2007</v>
      </c>
      <c r="D391" s="1">
        <v>3844</v>
      </c>
      <c r="E391" s="1">
        <v>23658744.94</v>
      </c>
      <c r="F391" s="1">
        <v>3808812.09</v>
      </c>
      <c r="G391" s="1">
        <v>9015672.870000001</v>
      </c>
      <c r="H391" s="1">
        <v>1219794.97</v>
      </c>
      <c r="I391" s="1">
        <v>1784845</v>
      </c>
      <c r="J391" s="1">
        <v>2016651.14</v>
      </c>
      <c r="K391" s="1">
        <v>36483230</v>
      </c>
      <c r="L391" s="1">
        <v>39487870</v>
      </c>
      <c r="M391" s="1">
        <v>41504521</v>
      </c>
      <c r="N391" s="1">
        <v>9491</v>
      </c>
      <c r="O391" s="1">
        <v>317</v>
      </c>
      <c r="P391" s="1">
        <v>464</v>
      </c>
      <c r="Q391" s="1">
        <v>10273</v>
      </c>
      <c r="R391" s="1">
        <v>10797</v>
      </c>
      <c r="S391" s="1">
        <v>525</v>
      </c>
    </row>
    <row r="392" spans="1:19" ht="12.75">
      <c r="A392" s="2">
        <v>6174</v>
      </c>
      <c r="B392" s="2" t="s">
        <v>407</v>
      </c>
      <c r="C392" s="2">
        <v>2007</v>
      </c>
      <c r="D392" s="1">
        <v>13095</v>
      </c>
      <c r="E392" s="1">
        <v>84275722.53</v>
      </c>
      <c r="F392" s="1">
        <v>10841567.98</v>
      </c>
      <c r="G392" s="1">
        <v>32359070.73</v>
      </c>
      <c r="H392" s="1">
        <v>5815639.45</v>
      </c>
      <c r="I392" s="1">
        <v>4899507.95</v>
      </c>
      <c r="J392" s="1">
        <v>3900095.52</v>
      </c>
      <c r="K392" s="1">
        <v>127476361</v>
      </c>
      <c r="L392" s="1">
        <v>138191509</v>
      </c>
      <c r="M392" s="1">
        <v>142091604</v>
      </c>
      <c r="N392" s="1">
        <v>9735</v>
      </c>
      <c r="O392" s="1">
        <v>444</v>
      </c>
      <c r="P392" s="1">
        <v>374</v>
      </c>
      <c r="Q392" s="1">
        <v>10553</v>
      </c>
      <c r="R392" s="1">
        <v>10851</v>
      </c>
      <c r="S392" s="1">
        <v>298</v>
      </c>
    </row>
    <row r="393" spans="1:19" ht="12.75">
      <c r="A393" s="2">
        <v>6181</v>
      </c>
      <c r="B393" s="2" t="s">
        <v>408</v>
      </c>
      <c r="C393" s="2">
        <v>2007</v>
      </c>
      <c r="D393" s="1">
        <v>3383</v>
      </c>
      <c r="E393" s="1">
        <v>19133002.79</v>
      </c>
      <c r="F393" s="1">
        <v>2822251.55</v>
      </c>
      <c r="G393" s="1">
        <v>8433529.41</v>
      </c>
      <c r="H393" s="1">
        <v>853918.04</v>
      </c>
      <c r="I393" s="1">
        <v>6064730.74</v>
      </c>
      <c r="J393" s="1">
        <v>1650981.29</v>
      </c>
      <c r="K393" s="1">
        <v>30388784</v>
      </c>
      <c r="L393" s="1">
        <v>37307433</v>
      </c>
      <c r="M393" s="1">
        <v>38958414</v>
      </c>
      <c r="N393" s="1">
        <v>8983</v>
      </c>
      <c r="O393" s="1">
        <v>252</v>
      </c>
      <c r="P393" s="1">
        <v>1793</v>
      </c>
      <c r="Q393" s="1">
        <v>11028</v>
      </c>
      <c r="R393" s="1">
        <v>11516</v>
      </c>
      <c r="S393" s="1">
        <v>488</v>
      </c>
    </row>
    <row r="394" spans="1:19" ht="12.75">
      <c r="A394" s="2">
        <v>6195</v>
      </c>
      <c r="B394" s="2" t="s">
        <v>409</v>
      </c>
      <c r="C394" s="2">
        <v>2007</v>
      </c>
      <c r="D394" s="1">
        <v>2436</v>
      </c>
      <c r="E394" s="1">
        <v>14512408.38</v>
      </c>
      <c r="F394" s="1">
        <v>2300549.5</v>
      </c>
      <c r="G394" s="1">
        <v>5030125.28</v>
      </c>
      <c r="H394" s="1">
        <v>1108857.43</v>
      </c>
      <c r="I394" s="1">
        <v>3026856</v>
      </c>
      <c r="J394" s="1">
        <v>990918.85</v>
      </c>
      <c r="K394" s="1">
        <v>21843083</v>
      </c>
      <c r="L394" s="1">
        <v>25978797</v>
      </c>
      <c r="M394" s="1">
        <v>26969715</v>
      </c>
      <c r="N394" s="1">
        <v>8967</v>
      </c>
      <c r="O394" s="1">
        <v>455</v>
      </c>
      <c r="P394" s="1">
        <v>1243</v>
      </c>
      <c r="Q394" s="1">
        <v>10665</v>
      </c>
      <c r="R394" s="1">
        <v>11071</v>
      </c>
      <c r="S394" s="1">
        <v>407</v>
      </c>
    </row>
    <row r="395" spans="1:19" ht="12.75">
      <c r="A395" s="2">
        <v>6216</v>
      </c>
      <c r="B395" s="2" t="s">
        <v>410</v>
      </c>
      <c r="C395" s="2">
        <v>2007</v>
      </c>
      <c r="D395" s="1">
        <v>2240</v>
      </c>
      <c r="E395" s="1">
        <v>14650271.370000001</v>
      </c>
      <c r="F395" s="1">
        <v>2167386.51</v>
      </c>
      <c r="G395" s="1">
        <v>4231432.15</v>
      </c>
      <c r="H395" s="1">
        <v>828784.56</v>
      </c>
      <c r="I395" s="1">
        <v>2416782.5</v>
      </c>
      <c r="J395" s="1">
        <v>824333.58</v>
      </c>
      <c r="K395" s="1">
        <v>21049090</v>
      </c>
      <c r="L395" s="1">
        <v>24294657</v>
      </c>
      <c r="M395" s="1">
        <v>25118991</v>
      </c>
      <c r="N395" s="1">
        <v>9397</v>
      </c>
      <c r="O395" s="1">
        <v>370</v>
      </c>
      <c r="P395" s="1">
        <v>1079</v>
      </c>
      <c r="Q395" s="1">
        <v>10846</v>
      </c>
      <c r="R395" s="1">
        <v>11214</v>
      </c>
      <c r="S395" s="1">
        <v>368</v>
      </c>
    </row>
    <row r="396" spans="1:19" ht="12.75">
      <c r="A396" s="2">
        <v>6223</v>
      </c>
      <c r="B396" s="2" t="s">
        <v>411</v>
      </c>
      <c r="C396" s="2">
        <v>2007</v>
      </c>
      <c r="D396" s="1">
        <v>8802</v>
      </c>
      <c r="E396" s="1">
        <v>60073584.78</v>
      </c>
      <c r="F396" s="1">
        <v>8563343.17</v>
      </c>
      <c r="G396" s="1">
        <v>23437079.71</v>
      </c>
      <c r="H396" s="1">
        <v>2680420.3</v>
      </c>
      <c r="I396" s="1">
        <v>6495536.75</v>
      </c>
      <c r="J396" s="1">
        <v>4243461.23</v>
      </c>
      <c r="K396" s="1">
        <v>92074008</v>
      </c>
      <c r="L396" s="1">
        <v>101249965</v>
      </c>
      <c r="M396" s="1">
        <v>105493426</v>
      </c>
      <c r="N396" s="1">
        <v>10461</v>
      </c>
      <c r="O396" s="1">
        <v>305</v>
      </c>
      <c r="P396" s="1">
        <v>738</v>
      </c>
      <c r="Q396" s="1">
        <v>11503</v>
      </c>
      <c r="R396" s="1">
        <v>11985</v>
      </c>
      <c r="S396" s="1">
        <v>482</v>
      </c>
    </row>
    <row r="397" spans="1:19" ht="12.75">
      <c r="A397" s="2">
        <v>6230</v>
      </c>
      <c r="B397" s="2" t="s">
        <v>412</v>
      </c>
      <c r="C397" s="2">
        <v>2007</v>
      </c>
      <c r="D397" s="1">
        <v>617</v>
      </c>
      <c r="E397" s="1">
        <v>4689672.69</v>
      </c>
      <c r="F397" s="1">
        <v>352691.73</v>
      </c>
      <c r="G397" s="1">
        <v>1517723.9</v>
      </c>
      <c r="H397" s="1">
        <v>337503.67</v>
      </c>
      <c r="I397" s="1">
        <v>736774.42</v>
      </c>
      <c r="J397" s="1">
        <v>301937.33</v>
      </c>
      <c r="K397" s="1">
        <v>6560088</v>
      </c>
      <c r="L397" s="1">
        <v>7634366</v>
      </c>
      <c r="M397" s="1">
        <v>7936304</v>
      </c>
      <c r="N397" s="1">
        <v>10632</v>
      </c>
      <c r="O397" s="1">
        <v>547</v>
      </c>
      <c r="P397" s="1">
        <v>1194</v>
      </c>
      <c r="Q397" s="1">
        <v>12373</v>
      </c>
      <c r="R397" s="1">
        <v>12863</v>
      </c>
      <c r="S397" s="1">
        <v>489</v>
      </c>
    </row>
    <row r="398" spans="1:19" ht="12.75">
      <c r="A398" s="2">
        <v>6237</v>
      </c>
      <c r="B398" s="2" t="s">
        <v>413</v>
      </c>
      <c r="C398" s="2">
        <v>2007</v>
      </c>
      <c r="D398" s="1">
        <v>1504</v>
      </c>
      <c r="E398" s="1">
        <v>9661290.25</v>
      </c>
      <c r="F398" s="1">
        <v>2626830.37</v>
      </c>
      <c r="G398" s="1">
        <v>3731752.61</v>
      </c>
      <c r="H398" s="1">
        <v>612952.18</v>
      </c>
      <c r="I398" s="1">
        <v>584395</v>
      </c>
      <c r="J398" s="1">
        <v>808355.97</v>
      </c>
      <c r="K398" s="1">
        <v>16019873</v>
      </c>
      <c r="L398" s="1">
        <v>17217220</v>
      </c>
      <c r="M398" s="1">
        <v>18025576</v>
      </c>
      <c r="N398" s="1">
        <v>10652</v>
      </c>
      <c r="O398" s="1">
        <v>408</v>
      </c>
      <c r="P398" s="1">
        <v>389</v>
      </c>
      <c r="Q398" s="1">
        <v>11448</v>
      </c>
      <c r="R398" s="1">
        <v>11985</v>
      </c>
      <c r="S398" s="1">
        <v>537</v>
      </c>
    </row>
    <row r="399" spans="1:19" ht="12.75">
      <c r="A399" s="2">
        <v>6244</v>
      </c>
      <c r="B399" s="2" t="s">
        <v>414</v>
      </c>
      <c r="C399" s="2">
        <v>2007</v>
      </c>
      <c r="D399" s="1">
        <v>6033</v>
      </c>
      <c r="E399" s="1">
        <v>32226232.74</v>
      </c>
      <c r="F399" s="1">
        <v>5870966.24</v>
      </c>
      <c r="G399" s="1">
        <v>16551370.35</v>
      </c>
      <c r="H399" s="1">
        <v>626176.29</v>
      </c>
      <c r="I399" s="1">
        <v>942180.17</v>
      </c>
      <c r="J399" s="1">
        <v>2345494.36</v>
      </c>
      <c r="K399" s="1">
        <v>54648569</v>
      </c>
      <c r="L399" s="1">
        <v>56216926</v>
      </c>
      <c r="M399" s="1">
        <v>58562420</v>
      </c>
      <c r="N399" s="1">
        <v>9058</v>
      </c>
      <c r="O399" s="1">
        <v>104</v>
      </c>
      <c r="P399" s="1">
        <v>156</v>
      </c>
      <c r="Q399" s="1">
        <v>9318</v>
      </c>
      <c r="R399" s="1">
        <v>9707</v>
      </c>
      <c r="S399" s="1">
        <v>389</v>
      </c>
    </row>
    <row r="400" spans="1:19" ht="12.75">
      <c r="A400" s="2">
        <v>6251</v>
      </c>
      <c r="B400" s="2" t="s">
        <v>415</v>
      </c>
      <c r="C400" s="2">
        <v>2007</v>
      </c>
      <c r="D400" s="1">
        <v>318</v>
      </c>
      <c r="E400" s="1">
        <v>2081669.21</v>
      </c>
      <c r="F400" s="1">
        <v>305000.69</v>
      </c>
      <c r="G400" s="1">
        <v>1085245.8</v>
      </c>
      <c r="H400" s="1">
        <v>269732.32</v>
      </c>
      <c r="I400" s="1">
        <v>261048.51</v>
      </c>
      <c r="J400" s="1">
        <v>194373.72</v>
      </c>
      <c r="K400" s="1">
        <v>3471916</v>
      </c>
      <c r="L400" s="1">
        <v>4002697</v>
      </c>
      <c r="M400" s="1">
        <v>4197070</v>
      </c>
      <c r="N400" s="1">
        <v>10918</v>
      </c>
      <c r="O400" s="1">
        <v>848</v>
      </c>
      <c r="P400" s="1">
        <v>821</v>
      </c>
      <c r="Q400" s="1">
        <v>12587</v>
      </c>
      <c r="R400" s="1">
        <v>13198</v>
      </c>
      <c r="S400" s="1">
        <v>611</v>
      </c>
    </row>
    <row r="401" spans="1:19" ht="12.75">
      <c r="A401" s="2">
        <v>6293</v>
      </c>
      <c r="B401" s="2" t="s">
        <v>416</v>
      </c>
      <c r="C401" s="2">
        <v>2007</v>
      </c>
      <c r="D401" s="1">
        <v>741</v>
      </c>
      <c r="E401" s="1">
        <v>4513472.71</v>
      </c>
      <c r="F401" s="1">
        <v>670937.68</v>
      </c>
      <c r="G401" s="1">
        <v>1532187.16</v>
      </c>
      <c r="H401" s="1">
        <v>836362.51</v>
      </c>
      <c r="I401" s="1">
        <v>963550.81</v>
      </c>
      <c r="J401" s="1">
        <v>416184.02</v>
      </c>
      <c r="K401" s="1">
        <v>6716598</v>
      </c>
      <c r="L401" s="1">
        <v>8516511</v>
      </c>
      <c r="M401" s="1">
        <v>8932695</v>
      </c>
      <c r="N401" s="1">
        <v>9064</v>
      </c>
      <c r="O401" s="1">
        <v>1129</v>
      </c>
      <c r="P401" s="1">
        <v>1300</v>
      </c>
      <c r="Q401" s="1">
        <v>11493</v>
      </c>
      <c r="R401" s="1">
        <v>12055</v>
      </c>
      <c r="S401" s="1">
        <v>562</v>
      </c>
    </row>
    <row r="402" spans="1:19" ht="12.75">
      <c r="A402" s="2">
        <v>6300</v>
      </c>
      <c r="B402" s="2" t="s">
        <v>417</v>
      </c>
      <c r="C402" s="2">
        <v>2007</v>
      </c>
      <c r="D402" s="1">
        <v>8145</v>
      </c>
      <c r="E402" s="1">
        <v>48073253.62</v>
      </c>
      <c r="F402" s="1">
        <v>7793968.75</v>
      </c>
      <c r="G402" s="1">
        <v>25749705.15</v>
      </c>
      <c r="H402" s="1">
        <v>2014705.26</v>
      </c>
      <c r="I402" s="1">
        <v>2821905.99</v>
      </c>
      <c r="J402" s="1">
        <v>6521936.890000001</v>
      </c>
      <c r="K402" s="1">
        <v>81616928</v>
      </c>
      <c r="L402" s="1">
        <v>86453539</v>
      </c>
      <c r="M402" s="1">
        <v>92975476</v>
      </c>
      <c r="N402" s="1">
        <v>10020</v>
      </c>
      <c r="O402" s="1">
        <v>247</v>
      </c>
      <c r="P402" s="1">
        <v>346</v>
      </c>
      <c r="Q402" s="1">
        <v>10614</v>
      </c>
      <c r="R402" s="1">
        <v>11415</v>
      </c>
      <c r="S402" s="1">
        <v>801</v>
      </c>
    </row>
    <row r="403" spans="1:19" ht="12.75">
      <c r="A403" s="2">
        <v>6307</v>
      </c>
      <c r="B403" s="2" t="s">
        <v>418</v>
      </c>
      <c r="C403" s="2">
        <v>2007</v>
      </c>
      <c r="D403" s="1">
        <v>6893</v>
      </c>
      <c r="E403" s="1">
        <v>41201407.26</v>
      </c>
      <c r="F403" s="1">
        <v>6391026.42</v>
      </c>
      <c r="G403" s="1">
        <v>12687439.94</v>
      </c>
      <c r="H403" s="1">
        <v>1998235.93</v>
      </c>
      <c r="I403" s="1">
        <v>2695927.3</v>
      </c>
      <c r="J403" s="1">
        <v>2826952.07</v>
      </c>
      <c r="K403" s="1">
        <v>60279874</v>
      </c>
      <c r="L403" s="1">
        <v>64974037</v>
      </c>
      <c r="M403" s="1">
        <v>67800989</v>
      </c>
      <c r="N403" s="1">
        <v>8745</v>
      </c>
      <c r="O403" s="1">
        <v>290</v>
      </c>
      <c r="P403" s="1">
        <v>391</v>
      </c>
      <c r="Q403" s="1">
        <v>9426</v>
      </c>
      <c r="R403" s="1">
        <v>9836</v>
      </c>
      <c r="S403" s="1">
        <v>410</v>
      </c>
    </row>
    <row r="404" spans="1:19" ht="12.75">
      <c r="A404" s="2">
        <v>6328</v>
      </c>
      <c r="B404" s="2" t="s">
        <v>420</v>
      </c>
      <c r="C404" s="2">
        <v>2007</v>
      </c>
      <c r="D404" s="1">
        <v>2470</v>
      </c>
      <c r="E404" s="1">
        <v>14292431.16</v>
      </c>
      <c r="F404" s="1">
        <v>1858862.08</v>
      </c>
      <c r="G404" s="1">
        <v>5244420.59</v>
      </c>
      <c r="H404" s="1">
        <v>749126.97</v>
      </c>
      <c r="I404" s="1">
        <v>3480457.21</v>
      </c>
      <c r="J404" s="1">
        <v>735685.01</v>
      </c>
      <c r="K404" s="1">
        <v>21395714</v>
      </c>
      <c r="L404" s="1">
        <v>25625298</v>
      </c>
      <c r="M404" s="1">
        <v>26360983</v>
      </c>
      <c r="N404" s="1">
        <v>8662</v>
      </c>
      <c r="O404" s="1">
        <v>303</v>
      </c>
      <c r="P404" s="1">
        <v>1409</v>
      </c>
      <c r="Q404" s="1">
        <v>10375</v>
      </c>
      <c r="R404" s="1">
        <v>10672</v>
      </c>
      <c r="S404" s="1">
        <v>298</v>
      </c>
    </row>
    <row r="405" spans="1:19" ht="12.75">
      <c r="A405" s="2">
        <v>6370</v>
      </c>
      <c r="B405" s="2" t="s">
        <v>423</v>
      </c>
      <c r="C405" s="2">
        <v>2007</v>
      </c>
      <c r="D405" s="1">
        <v>1721</v>
      </c>
      <c r="E405" s="1">
        <v>9538223.37</v>
      </c>
      <c r="F405" s="1">
        <v>1495521.41</v>
      </c>
      <c r="G405" s="1">
        <v>4406819.69</v>
      </c>
      <c r="H405" s="1">
        <v>810550.31</v>
      </c>
      <c r="I405" s="1">
        <v>1923203.2</v>
      </c>
      <c r="J405" s="1">
        <v>801165.76</v>
      </c>
      <c r="K405" s="1">
        <v>15440564</v>
      </c>
      <c r="L405" s="1">
        <v>18174318</v>
      </c>
      <c r="M405" s="1">
        <v>18975484</v>
      </c>
      <c r="N405" s="1">
        <v>8972</v>
      </c>
      <c r="O405" s="1">
        <v>471</v>
      </c>
      <c r="P405" s="1">
        <v>1117</v>
      </c>
      <c r="Q405" s="1">
        <v>10560</v>
      </c>
      <c r="R405" s="1">
        <v>11026</v>
      </c>
      <c r="S405" s="1">
        <v>466</v>
      </c>
    </row>
    <row r="406" spans="1:19" ht="12.75">
      <c r="A406" s="2">
        <v>6321</v>
      </c>
      <c r="B406" s="2" t="s">
        <v>419</v>
      </c>
      <c r="C406" s="2">
        <v>2007</v>
      </c>
      <c r="D406" s="1">
        <v>1201</v>
      </c>
      <c r="E406" s="1">
        <v>6748691.29</v>
      </c>
      <c r="F406" s="1">
        <v>879322.64</v>
      </c>
      <c r="G406" s="1">
        <v>2798454.26</v>
      </c>
      <c r="H406" s="1">
        <v>947004.26</v>
      </c>
      <c r="I406" s="1">
        <v>2015951.94</v>
      </c>
      <c r="J406" s="1">
        <v>519828.58</v>
      </c>
      <c r="K406" s="1">
        <v>10426468</v>
      </c>
      <c r="L406" s="1">
        <v>13389424</v>
      </c>
      <c r="M406" s="1">
        <v>13909253</v>
      </c>
      <c r="N406" s="1">
        <v>8681</v>
      </c>
      <c r="O406" s="1">
        <v>789</v>
      </c>
      <c r="P406" s="1">
        <v>1679</v>
      </c>
      <c r="Q406" s="1">
        <v>11149</v>
      </c>
      <c r="R406" s="1">
        <v>11581</v>
      </c>
      <c r="S406" s="1">
        <v>433</v>
      </c>
    </row>
    <row r="407" spans="1:19" ht="12.75">
      <c r="A407" s="2">
        <v>6335</v>
      </c>
      <c r="B407" s="2" t="s">
        <v>421</v>
      </c>
      <c r="C407" s="2">
        <v>2007</v>
      </c>
      <c r="D407" s="1">
        <v>1337</v>
      </c>
      <c r="E407" s="1">
        <v>8883848.8</v>
      </c>
      <c r="F407" s="1">
        <v>1218340.74</v>
      </c>
      <c r="G407" s="1">
        <v>2784905.97</v>
      </c>
      <c r="H407" s="1">
        <v>682448.33</v>
      </c>
      <c r="I407" s="1">
        <v>1039219.83</v>
      </c>
      <c r="J407" s="1">
        <v>577908.76</v>
      </c>
      <c r="K407" s="1">
        <v>12887096</v>
      </c>
      <c r="L407" s="1">
        <v>14608764</v>
      </c>
      <c r="M407" s="1">
        <v>15186672</v>
      </c>
      <c r="N407" s="1">
        <v>9639</v>
      </c>
      <c r="O407" s="1">
        <v>510</v>
      </c>
      <c r="P407" s="1">
        <v>777</v>
      </c>
      <c r="Q407" s="1">
        <v>10927</v>
      </c>
      <c r="R407" s="1">
        <v>11359</v>
      </c>
      <c r="S407" s="1">
        <v>432</v>
      </c>
    </row>
    <row r="408" spans="1:19" ht="12.75">
      <c r="A408" s="2">
        <v>6354</v>
      </c>
      <c r="B408" s="2" t="s">
        <v>422</v>
      </c>
      <c r="C408" s="2">
        <v>2007</v>
      </c>
      <c r="D408" s="1">
        <v>345</v>
      </c>
      <c r="E408" s="1">
        <v>2222467.67</v>
      </c>
      <c r="F408" s="1">
        <v>397668.82</v>
      </c>
      <c r="G408" s="1">
        <v>1014890.31</v>
      </c>
      <c r="H408" s="1">
        <v>222168.89</v>
      </c>
      <c r="I408" s="1">
        <v>243735.95</v>
      </c>
      <c r="J408" s="1">
        <v>255607.47</v>
      </c>
      <c r="K408" s="1">
        <v>3635027</v>
      </c>
      <c r="L408" s="1">
        <v>4100932</v>
      </c>
      <c r="M408" s="1">
        <v>4356539</v>
      </c>
      <c r="N408" s="1">
        <v>10536</v>
      </c>
      <c r="O408" s="1">
        <v>644</v>
      </c>
      <c r="P408" s="1">
        <v>706</v>
      </c>
      <c r="Q408" s="1">
        <v>11887</v>
      </c>
      <c r="R408" s="1">
        <v>12628</v>
      </c>
      <c r="S408" s="1">
        <v>741</v>
      </c>
    </row>
    <row r="409" spans="1:19" ht="12.75">
      <c r="A409" s="2">
        <v>6384</v>
      </c>
      <c r="B409" s="2" t="s">
        <v>424</v>
      </c>
      <c r="C409" s="2">
        <v>2007</v>
      </c>
      <c r="D409" s="1">
        <v>1034</v>
      </c>
      <c r="E409" s="1">
        <v>6881722.05</v>
      </c>
      <c r="F409" s="1">
        <v>804547.68</v>
      </c>
      <c r="G409" s="1">
        <v>2491752.55</v>
      </c>
      <c r="H409" s="1">
        <v>476860.94</v>
      </c>
      <c r="I409" s="1">
        <v>491454.96</v>
      </c>
      <c r="J409" s="1">
        <v>376653.12</v>
      </c>
      <c r="K409" s="1">
        <v>10178022</v>
      </c>
      <c r="L409" s="1">
        <v>11146338</v>
      </c>
      <c r="M409" s="1">
        <v>11522991</v>
      </c>
      <c r="N409" s="1">
        <v>9843</v>
      </c>
      <c r="O409" s="1">
        <v>461</v>
      </c>
      <c r="P409" s="1">
        <v>475</v>
      </c>
      <c r="Q409" s="1">
        <v>10780</v>
      </c>
      <c r="R409" s="1">
        <v>11144</v>
      </c>
      <c r="S409" s="1">
        <v>364</v>
      </c>
    </row>
    <row r="410" spans="1:19" ht="12.75">
      <c r="A410" s="2">
        <v>6410</v>
      </c>
      <c r="B410" s="2" t="s">
        <v>425</v>
      </c>
      <c r="C410" s="2">
        <v>2007</v>
      </c>
      <c r="D410" s="1">
        <v>178</v>
      </c>
      <c r="E410" s="1">
        <v>1550344.32</v>
      </c>
      <c r="F410" s="1">
        <v>156229.6</v>
      </c>
      <c r="G410" s="1">
        <v>657838.63</v>
      </c>
      <c r="H410" s="1">
        <v>100748.99</v>
      </c>
      <c r="I410" s="1">
        <v>69327.79</v>
      </c>
      <c r="J410" s="1">
        <v>123294.85</v>
      </c>
      <c r="K410" s="1">
        <v>2364413</v>
      </c>
      <c r="L410" s="1">
        <v>2534489</v>
      </c>
      <c r="M410" s="1">
        <v>2657784</v>
      </c>
      <c r="N410" s="1">
        <v>13283</v>
      </c>
      <c r="O410" s="1">
        <v>566</v>
      </c>
      <c r="P410" s="1">
        <v>389</v>
      </c>
      <c r="Q410" s="1">
        <v>14239</v>
      </c>
      <c r="R410" s="1">
        <v>14931</v>
      </c>
      <c r="S410" s="1">
        <v>693</v>
      </c>
    </row>
    <row r="411" spans="1:19" ht="12.75">
      <c r="A411" s="2">
        <v>6412</v>
      </c>
      <c r="B411" s="2" t="s">
        <v>426</v>
      </c>
      <c r="C411" s="2">
        <v>2007</v>
      </c>
      <c r="D411" s="1">
        <v>498</v>
      </c>
      <c r="E411" s="1">
        <v>3588653.53</v>
      </c>
      <c r="F411" s="1">
        <v>194028.27</v>
      </c>
      <c r="G411" s="1">
        <v>1102493.54</v>
      </c>
      <c r="H411" s="1">
        <v>218580.15</v>
      </c>
      <c r="I411" s="1">
        <v>468718</v>
      </c>
      <c r="J411" s="1">
        <v>163629.8</v>
      </c>
      <c r="K411" s="1">
        <v>4885175</v>
      </c>
      <c r="L411" s="1">
        <v>5572473</v>
      </c>
      <c r="M411" s="1">
        <v>5736103</v>
      </c>
      <c r="N411" s="1">
        <v>9810</v>
      </c>
      <c r="O411" s="1">
        <v>439</v>
      </c>
      <c r="P411" s="1">
        <v>941</v>
      </c>
      <c r="Q411" s="1">
        <v>11190</v>
      </c>
      <c r="R411" s="1">
        <v>11518</v>
      </c>
      <c r="S411" s="1">
        <v>329</v>
      </c>
    </row>
    <row r="412" spans="1:19" ht="12.75">
      <c r="A412" s="2">
        <v>6440</v>
      </c>
      <c r="B412" s="2" t="s">
        <v>429</v>
      </c>
      <c r="C412" s="2">
        <v>2007</v>
      </c>
      <c r="D412" s="1">
        <v>255</v>
      </c>
      <c r="E412" s="1">
        <v>1813590.26</v>
      </c>
      <c r="F412" s="1">
        <v>169199.1</v>
      </c>
      <c r="G412" s="1">
        <v>621018.89</v>
      </c>
      <c r="H412" s="1">
        <v>132752.41</v>
      </c>
      <c r="I412" s="1">
        <v>137130.46</v>
      </c>
      <c r="J412" s="1">
        <v>159835.87</v>
      </c>
      <c r="K412" s="1">
        <v>2603808</v>
      </c>
      <c r="L412" s="1">
        <v>2873691</v>
      </c>
      <c r="M412" s="1">
        <v>3033527</v>
      </c>
      <c r="N412" s="1">
        <v>10211</v>
      </c>
      <c r="O412" s="1">
        <v>521</v>
      </c>
      <c r="P412" s="1">
        <v>538</v>
      </c>
      <c r="Q412" s="1">
        <v>11269</v>
      </c>
      <c r="R412" s="1">
        <v>11896</v>
      </c>
      <c r="S412" s="1">
        <v>627</v>
      </c>
    </row>
    <row r="413" spans="1:19" ht="12.75">
      <c r="A413" s="2">
        <v>6419</v>
      </c>
      <c r="B413" s="2" t="s">
        <v>427</v>
      </c>
      <c r="C413" s="2">
        <v>2007</v>
      </c>
      <c r="D413" s="1">
        <v>2528</v>
      </c>
      <c r="E413" s="1">
        <v>14677078.040000001</v>
      </c>
      <c r="F413" s="1">
        <v>4466454.31</v>
      </c>
      <c r="G413" s="1">
        <v>8760599.82</v>
      </c>
      <c r="H413" s="1">
        <v>199046.11</v>
      </c>
      <c r="I413" s="1">
        <v>1230022.5</v>
      </c>
      <c r="J413" s="1">
        <v>930316.22</v>
      </c>
      <c r="K413" s="1">
        <v>27904132</v>
      </c>
      <c r="L413" s="1">
        <v>29333201</v>
      </c>
      <c r="M413" s="1">
        <v>30263517</v>
      </c>
      <c r="N413" s="1">
        <v>11038</v>
      </c>
      <c r="O413" s="1">
        <v>79</v>
      </c>
      <c r="P413" s="1">
        <v>487</v>
      </c>
      <c r="Q413" s="1">
        <v>11603</v>
      </c>
      <c r="R413" s="1">
        <v>11971</v>
      </c>
      <c r="S413" s="1">
        <v>368</v>
      </c>
    </row>
    <row r="414" spans="1:19" ht="12.75">
      <c r="A414" s="2">
        <v>6426</v>
      </c>
      <c r="B414" s="2" t="s">
        <v>428</v>
      </c>
      <c r="C414" s="2">
        <v>2007</v>
      </c>
      <c r="D414" s="1">
        <v>798</v>
      </c>
      <c r="E414" s="1">
        <v>4900528.6</v>
      </c>
      <c r="F414" s="1">
        <v>738421.35</v>
      </c>
      <c r="G414" s="1">
        <v>1746577.93</v>
      </c>
      <c r="H414" s="1">
        <v>443577.99</v>
      </c>
      <c r="I414" s="1">
        <v>510225.01</v>
      </c>
      <c r="J414" s="1">
        <v>345481.66</v>
      </c>
      <c r="K414" s="1">
        <v>7385528</v>
      </c>
      <c r="L414" s="1">
        <v>8339331</v>
      </c>
      <c r="M414" s="1">
        <v>8684813</v>
      </c>
      <c r="N414" s="1">
        <v>9255</v>
      </c>
      <c r="O414" s="1">
        <v>556</v>
      </c>
      <c r="P414" s="1">
        <v>639</v>
      </c>
      <c r="Q414" s="1">
        <v>10450</v>
      </c>
      <c r="R414" s="1">
        <v>10883</v>
      </c>
      <c r="S414" s="1">
        <v>433</v>
      </c>
    </row>
    <row r="415" spans="1:19" ht="12.75">
      <c r="A415" s="2">
        <v>6461</v>
      </c>
      <c r="B415" s="2" t="s">
        <v>430</v>
      </c>
      <c r="C415" s="2">
        <v>2007</v>
      </c>
      <c r="D415" s="1">
        <v>2026</v>
      </c>
      <c r="E415" s="1">
        <v>10742227.41</v>
      </c>
      <c r="F415" s="1">
        <v>1478362.72</v>
      </c>
      <c r="G415" s="1">
        <v>5048604.25</v>
      </c>
      <c r="H415" s="1">
        <v>952250.51</v>
      </c>
      <c r="I415" s="1">
        <v>2393400.23</v>
      </c>
      <c r="J415" s="1">
        <v>966374.08</v>
      </c>
      <c r="K415" s="1">
        <v>17269194</v>
      </c>
      <c r="L415" s="1">
        <v>20614845</v>
      </c>
      <c r="M415" s="1">
        <v>21581219</v>
      </c>
      <c r="N415" s="1">
        <v>8524</v>
      </c>
      <c r="O415" s="1">
        <v>470</v>
      </c>
      <c r="P415" s="1">
        <v>1181</v>
      </c>
      <c r="Q415" s="1">
        <v>10175</v>
      </c>
      <c r="R415" s="1">
        <v>10652</v>
      </c>
      <c r="S415" s="1">
        <v>477</v>
      </c>
    </row>
    <row r="416" spans="1:19" ht="12.75">
      <c r="A416" s="2">
        <v>6470</v>
      </c>
      <c r="B416" s="2" t="s">
        <v>431</v>
      </c>
      <c r="C416" s="2">
        <v>2007</v>
      </c>
      <c r="D416" s="1">
        <v>2292</v>
      </c>
      <c r="E416" s="1">
        <v>12377170.18</v>
      </c>
      <c r="F416" s="1">
        <v>2494266.39</v>
      </c>
      <c r="G416" s="1">
        <v>9111577.6</v>
      </c>
      <c r="H416" s="1">
        <v>835899.74</v>
      </c>
      <c r="I416" s="1">
        <v>1255325.88</v>
      </c>
      <c r="J416" s="1">
        <v>1215511.02</v>
      </c>
      <c r="K416" s="1">
        <v>23983014</v>
      </c>
      <c r="L416" s="1">
        <v>26074240</v>
      </c>
      <c r="M416" s="1">
        <v>27289751</v>
      </c>
      <c r="N416" s="1">
        <v>10464</v>
      </c>
      <c r="O416" s="1">
        <v>365</v>
      </c>
      <c r="P416" s="1">
        <v>548</v>
      </c>
      <c r="Q416" s="1">
        <v>11376</v>
      </c>
      <c r="R416" s="1">
        <v>11907</v>
      </c>
      <c r="S416" s="1">
        <v>530</v>
      </c>
    </row>
    <row r="417" spans="1:19" ht="12.75">
      <c r="A417" s="2">
        <v>6475</v>
      </c>
      <c r="B417" s="2" t="s">
        <v>432</v>
      </c>
      <c r="C417" s="2">
        <v>2007</v>
      </c>
      <c r="D417" s="1">
        <v>720</v>
      </c>
      <c r="E417" s="1">
        <v>4382451.22</v>
      </c>
      <c r="F417" s="1">
        <v>438921.66</v>
      </c>
      <c r="G417" s="1">
        <v>1751122.21</v>
      </c>
      <c r="H417" s="1">
        <v>389427.33</v>
      </c>
      <c r="I417" s="1">
        <v>811741</v>
      </c>
      <c r="J417" s="1">
        <v>291809.64</v>
      </c>
      <c r="K417" s="1">
        <v>6572495</v>
      </c>
      <c r="L417" s="1">
        <v>7773663</v>
      </c>
      <c r="M417" s="1">
        <v>8065473</v>
      </c>
      <c r="N417" s="1">
        <v>9128</v>
      </c>
      <c r="O417" s="1">
        <v>541</v>
      </c>
      <c r="P417" s="1">
        <v>1127</v>
      </c>
      <c r="Q417" s="1">
        <v>10797</v>
      </c>
      <c r="R417" s="1">
        <v>11202</v>
      </c>
      <c r="S417" s="1">
        <v>405</v>
      </c>
    </row>
    <row r="418" spans="1:19" ht="12.75">
      <c r="A418" s="2">
        <v>6482</v>
      </c>
      <c r="B418" s="2" t="s">
        <v>433</v>
      </c>
      <c r="C418" s="2">
        <v>2007</v>
      </c>
      <c r="D418" s="1">
        <v>505</v>
      </c>
      <c r="E418" s="1">
        <v>3840137.38</v>
      </c>
      <c r="F418" s="1">
        <v>426148.13</v>
      </c>
      <c r="G418" s="1">
        <v>1750481.98</v>
      </c>
      <c r="H418" s="1">
        <v>136744.62</v>
      </c>
      <c r="I418" s="1">
        <v>888967.93</v>
      </c>
      <c r="J418" s="1">
        <v>333338.6</v>
      </c>
      <c r="K418" s="1">
        <v>6016767</v>
      </c>
      <c r="L418" s="1">
        <v>7042480</v>
      </c>
      <c r="M418" s="1">
        <v>7375819</v>
      </c>
      <c r="N418" s="1">
        <v>11914</v>
      </c>
      <c r="O418" s="1">
        <v>271</v>
      </c>
      <c r="P418" s="1">
        <v>1760</v>
      </c>
      <c r="Q418" s="1">
        <v>13946</v>
      </c>
      <c r="R418" s="1">
        <v>14606</v>
      </c>
      <c r="S418" s="1">
        <v>660</v>
      </c>
    </row>
    <row r="419" spans="1:3" ht="12.75">
      <c r="A419" s="2">
        <v>5075</v>
      </c>
      <c r="B419" s="2" t="s">
        <v>348</v>
      </c>
      <c r="C419" s="2">
        <v>2007</v>
      </c>
    </row>
    <row r="420" spans="1:19" ht="12.75">
      <c r="A420" s="2">
        <v>6545</v>
      </c>
      <c r="B420" s="2" t="s">
        <v>434</v>
      </c>
      <c r="C420" s="2">
        <v>2007</v>
      </c>
      <c r="D420" s="1">
        <v>1166</v>
      </c>
      <c r="E420" s="1">
        <v>8048416.46</v>
      </c>
      <c r="F420" s="1">
        <v>1402507.13</v>
      </c>
      <c r="G420" s="1">
        <v>2748370.88</v>
      </c>
      <c r="H420" s="1">
        <v>463022.39</v>
      </c>
      <c r="I420" s="1">
        <v>2171624.99</v>
      </c>
      <c r="J420" s="1">
        <v>672186.6</v>
      </c>
      <c r="K420" s="1">
        <v>12199294</v>
      </c>
      <c r="L420" s="1">
        <v>14833942</v>
      </c>
      <c r="M420" s="1">
        <v>15506128</v>
      </c>
      <c r="N420" s="1">
        <v>10463</v>
      </c>
      <c r="O420" s="1">
        <v>397</v>
      </c>
      <c r="P420" s="1">
        <v>1862</v>
      </c>
      <c r="Q420" s="1">
        <v>12722</v>
      </c>
      <c r="R420" s="1">
        <v>13299</v>
      </c>
      <c r="S420" s="1">
        <v>576</v>
      </c>
    </row>
    <row r="421" spans="1:19" ht="12.75">
      <c r="A421" s="2">
        <v>6608</v>
      </c>
      <c r="B421" s="2" t="s">
        <v>435</v>
      </c>
      <c r="C421" s="2">
        <v>2007</v>
      </c>
      <c r="D421" s="1">
        <v>1561</v>
      </c>
      <c r="E421" s="1">
        <v>9263509.709999999</v>
      </c>
      <c r="F421" s="1">
        <v>1236010.24</v>
      </c>
      <c r="G421" s="1">
        <v>3824395.39</v>
      </c>
      <c r="H421" s="1">
        <v>893165.97</v>
      </c>
      <c r="I421" s="1">
        <v>1382575.06</v>
      </c>
      <c r="J421" s="1">
        <v>655040.57</v>
      </c>
      <c r="K421" s="1">
        <v>14323915</v>
      </c>
      <c r="L421" s="1">
        <v>16599656</v>
      </c>
      <c r="M421" s="1">
        <v>17254697</v>
      </c>
      <c r="N421" s="1">
        <v>9176</v>
      </c>
      <c r="O421" s="1">
        <v>572</v>
      </c>
      <c r="P421" s="1">
        <v>886</v>
      </c>
      <c r="Q421" s="1">
        <v>10634</v>
      </c>
      <c r="R421" s="1">
        <v>11054</v>
      </c>
      <c r="S421" s="1">
        <v>420</v>
      </c>
    </row>
    <row r="422" spans="1:19" ht="12.75">
      <c r="A422" s="2">
        <v>6615</v>
      </c>
      <c r="B422" s="2" t="s">
        <v>436</v>
      </c>
      <c r="C422" s="2">
        <v>2007</v>
      </c>
      <c r="D422" s="1">
        <v>413</v>
      </c>
      <c r="E422" s="1">
        <v>3187812.81</v>
      </c>
      <c r="F422" s="1">
        <v>379204.56</v>
      </c>
      <c r="G422" s="1">
        <v>1273173.15</v>
      </c>
      <c r="H422" s="1">
        <v>436718.69</v>
      </c>
      <c r="I422" s="1">
        <v>306110.45</v>
      </c>
      <c r="J422" s="1">
        <v>266419.14</v>
      </c>
      <c r="K422" s="1">
        <v>4840191</v>
      </c>
      <c r="L422" s="1">
        <v>5583020</v>
      </c>
      <c r="M422" s="1">
        <v>5849439</v>
      </c>
      <c r="N422" s="1">
        <v>11720</v>
      </c>
      <c r="O422" s="1">
        <v>1057</v>
      </c>
      <c r="P422" s="1">
        <v>741</v>
      </c>
      <c r="Q422" s="1">
        <v>13518</v>
      </c>
      <c r="R422" s="1">
        <v>14163</v>
      </c>
      <c r="S422" s="1">
        <v>645</v>
      </c>
    </row>
    <row r="423" spans="1:19" ht="12.75">
      <c r="A423" s="2">
        <v>6678</v>
      </c>
      <c r="B423" s="2" t="s">
        <v>437</v>
      </c>
      <c r="C423" s="2">
        <v>2007</v>
      </c>
      <c r="D423" s="1">
        <v>1682</v>
      </c>
      <c r="E423" s="1">
        <v>10958311.020000001</v>
      </c>
      <c r="F423" s="1">
        <v>1597964.22</v>
      </c>
      <c r="G423" s="1">
        <v>3538993.51</v>
      </c>
      <c r="H423" s="1">
        <v>751871.02</v>
      </c>
      <c r="I423" s="1">
        <v>1433275.42</v>
      </c>
      <c r="J423" s="1">
        <v>647814.5</v>
      </c>
      <c r="K423" s="1">
        <v>16095269</v>
      </c>
      <c r="L423" s="1">
        <v>18280415</v>
      </c>
      <c r="M423" s="1">
        <v>18928230</v>
      </c>
      <c r="N423" s="1">
        <v>9569</v>
      </c>
      <c r="O423" s="1">
        <v>447</v>
      </c>
      <c r="P423" s="1">
        <v>852</v>
      </c>
      <c r="Q423" s="1">
        <v>10868</v>
      </c>
      <c r="R423" s="1">
        <v>11253</v>
      </c>
      <c r="S423" s="1">
        <v>385</v>
      </c>
    </row>
    <row r="424" spans="1:19" ht="12.75">
      <c r="A424" s="2">
        <v>469</v>
      </c>
      <c r="B424" s="2" t="s">
        <v>53</v>
      </c>
      <c r="C424" s="2">
        <v>2007</v>
      </c>
      <c r="D424" s="1">
        <v>957</v>
      </c>
      <c r="E424" s="1">
        <v>6297362.25</v>
      </c>
      <c r="F424" s="1">
        <v>1117378.3</v>
      </c>
      <c r="G424" s="1">
        <v>3074745.13</v>
      </c>
      <c r="H424" s="1">
        <v>615792.42</v>
      </c>
      <c r="I424" s="1">
        <v>1028835.01</v>
      </c>
      <c r="J424" s="1">
        <v>331492.55</v>
      </c>
      <c r="K424" s="1">
        <v>10489486</v>
      </c>
      <c r="L424" s="1">
        <v>12134113</v>
      </c>
      <c r="M424" s="1">
        <v>12465606</v>
      </c>
      <c r="N424" s="1">
        <v>10961</v>
      </c>
      <c r="O424" s="1">
        <v>643</v>
      </c>
      <c r="P424" s="1">
        <v>1075</v>
      </c>
      <c r="Q424" s="1">
        <v>12679</v>
      </c>
      <c r="R424" s="1">
        <v>13026</v>
      </c>
      <c r="S424" s="1">
        <v>346</v>
      </c>
    </row>
    <row r="425" spans="1:19" ht="12.75">
      <c r="A425" s="2">
        <v>6685</v>
      </c>
      <c r="B425" s="2" t="s">
        <v>438</v>
      </c>
      <c r="C425" s="2">
        <v>2007</v>
      </c>
      <c r="D425" s="1">
        <v>5833</v>
      </c>
      <c r="E425" s="1">
        <v>40278518.769999996</v>
      </c>
      <c r="F425" s="1">
        <v>5818629.81</v>
      </c>
      <c r="G425" s="1">
        <v>10823825.78</v>
      </c>
      <c r="H425" s="1">
        <v>3177679.7</v>
      </c>
      <c r="I425" s="1">
        <v>4028473.77</v>
      </c>
      <c r="J425" s="1">
        <v>2438614.9</v>
      </c>
      <c r="K425" s="1">
        <v>56920974</v>
      </c>
      <c r="L425" s="1">
        <v>64127128</v>
      </c>
      <c r="M425" s="1">
        <v>66565743</v>
      </c>
      <c r="N425" s="1">
        <v>9758</v>
      </c>
      <c r="O425" s="1">
        <v>545</v>
      </c>
      <c r="P425" s="1">
        <v>691</v>
      </c>
      <c r="Q425" s="1">
        <v>10994</v>
      </c>
      <c r="R425" s="1">
        <v>11412</v>
      </c>
      <c r="S425" s="1">
        <v>418</v>
      </c>
    </row>
    <row r="426" spans="1:19" ht="12.75">
      <c r="A426" s="2">
        <v>6692</v>
      </c>
      <c r="B426" s="2" t="s">
        <v>439</v>
      </c>
      <c r="C426" s="2">
        <v>2007</v>
      </c>
      <c r="D426" s="1">
        <v>1311</v>
      </c>
      <c r="E426" s="1">
        <v>7728160.6</v>
      </c>
      <c r="F426" s="1">
        <v>1055069.52</v>
      </c>
      <c r="G426" s="1">
        <v>3218912.95</v>
      </c>
      <c r="H426" s="1">
        <v>534392.4</v>
      </c>
      <c r="I426" s="1">
        <v>364901</v>
      </c>
      <c r="J426" s="1">
        <v>985070.04</v>
      </c>
      <c r="K426" s="1">
        <v>12002143</v>
      </c>
      <c r="L426" s="1">
        <v>12901436</v>
      </c>
      <c r="M426" s="1">
        <v>13886507</v>
      </c>
      <c r="N426" s="1">
        <v>9155</v>
      </c>
      <c r="O426" s="1">
        <v>408</v>
      </c>
      <c r="P426" s="1">
        <v>278</v>
      </c>
      <c r="Q426" s="1">
        <v>9841</v>
      </c>
      <c r="R426" s="1">
        <v>10592</v>
      </c>
      <c r="S426" s="1">
        <v>751</v>
      </c>
    </row>
    <row r="427" spans="1:19" ht="12.75">
      <c r="A427" s="2">
        <v>6713</v>
      </c>
      <c r="B427" s="2" t="s">
        <v>440</v>
      </c>
      <c r="C427" s="2">
        <v>2007</v>
      </c>
      <c r="D427" s="1">
        <v>408</v>
      </c>
      <c r="E427" s="1">
        <v>2671582.41</v>
      </c>
      <c r="F427" s="1">
        <v>356698.11</v>
      </c>
      <c r="G427" s="1">
        <v>1039810.23</v>
      </c>
      <c r="H427" s="1">
        <v>377136.24</v>
      </c>
      <c r="I427" s="1">
        <v>315128.9</v>
      </c>
      <c r="J427" s="1">
        <v>178830.59</v>
      </c>
      <c r="K427" s="1">
        <v>4068091</v>
      </c>
      <c r="L427" s="1">
        <v>4760356</v>
      </c>
      <c r="M427" s="1">
        <v>4939186</v>
      </c>
      <c r="N427" s="1">
        <v>9971</v>
      </c>
      <c r="O427" s="1">
        <v>924</v>
      </c>
      <c r="P427" s="1">
        <v>772</v>
      </c>
      <c r="Q427" s="1">
        <v>11668</v>
      </c>
      <c r="R427" s="1">
        <v>12106</v>
      </c>
      <c r="S427" s="1">
        <v>438</v>
      </c>
    </row>
    <row r="428" spans="1:19" ht="12.75">
      <c r="A428" s="2">
        <v>6720</v>
      </c>
      <c r="B428" s="2" t="s">
        <v>441</v>
      </c>
      <c r="C428" s="2">
        <v>2007</v>
      </c>
      <c r="D428" s="1">
        <v>507</v>
      </c>
      <c r="E428" s="1">
        <v>3576790.62</v>
      </c>
      <c r="F428" s="1">
        <v>645034.76</v>
      </c>
      <c r="G428" s="1">
        <v>1208609.64</v>
      </c>
      <c r="H428" s="1">
        <v>320093.78</v>
      </c>
      <c r="I428" s="1">
        <v>913404.36</v>
      </c>
      <c r="J428" s="1">
        <v>265901.82</v>
      </c>
      <c r="K428" s="1">
        <v>5430435</v>
      </c>
      <c r="L428" s="1">
        <v>6663933</v>
      </c>
      <c r="M428" s="1">
        <v>6929835</v>
      </c>
      <c r="N428" s="1">
        <v>10711</v>
      </c>
      <c r="O428" s="1">
        <v>631</v>
      </c>
      <c r="P428" s="1">
        <v>1802</v>
      </c>
      <c r="Q428" s="1">
        <v>13144</v>
      </c>
      <c r="R428" s="1">
        <v>13668</v>
      </c>
      <c r="S428" s="1">
        <v>524</v>
      </c>
    </row>
    <row r="429" spans="1:19" ht="12.75">
      <c r="A429" s="2">
        <v>6734</v>
      </c>
      <c r="B429" s="2" t="s">
        <v>442</v>
      </c>
      <c r="C429" s="2">
        <v>2007</v>
      </c>
      <c r="D429" s="1">
        <v>1190</v>
      </c>
      <c r="E429" s="1">
        <v>6640910.2</v>
      </c>
      <c r="F429" s="1">
        <v>829069.35</v>
      </c>
      <c r="G429" s="1">
        <v>2658106.67</v>
      </c>
      <c r="H429" s="1">
        <v>482976.15</v>
      </c>
      <c r="I429" s="1">
        <v>1633718.09</v>
      </c>
      <c r="J429" s="1">
        <v>565056.43</v>
      </c>
      <c r="K429" s="1">
        <v>10128086</v>
      </c>
      <c r="L429" s="1">
        <v>12244780</v>
      </c>
      <c r="M429" s="1">
        <v>12809837</v>
      </c>
      <c r="N429" s="1">
        <v>8511</v>
      </c>
      <c r="O429" s="1">
        <v>406</v>
      </c>
      <c r="P429" s="1">
        <v>1373</v>
      </c>
      <c r="Q429" s="1">
        <v>10290</v>
      </c>
      <c r="R429" s="1">
        <v>10765</v>
      </c>
      <c r="S429" s="1">
        <v>475</v>
      </c>
    </row>
    <row r="430" spans="1:19" ht="12.75">
      <c r="A430" s="2">
        <v>6748</v>
      </c>
      <c r="B430" s="2" t="s">
        <v>443</v>
      </c>
      <c r="C430" s="2">
        <v>2007</v>
      </c>
      <c r="D430" s="1">
        <v>347</v>
      </c>
      <c r="E430" s="1">
        <v>2016171</v>
      </c>
      <c r="F430" s="1">
        <v>141295</v>
      </c>
      <c r="G430" s="1">
        <v>843348.42</v>
      </c>
      <c r="H430" s="1">
        <v>179066</v>
      </c>
      <c r="I430" s="1">
        <v>371019</v>
      </c>
      <c r="J430" s="1">
        <v>37847</v>
      </c>
      <c r="K430" s="1">
        <v>3000814</v>
      </c>
      <c r="L430" s="1">
        <v>3550899</v>
      </c>
      <c r="M430" s="1">
        <v>3588746</v>
      </c>
      <c r="N430" s="1">
        <v>8648</v>
      </c>
      <c r="O430" s="1">
        <v>516</v>
      </c>
      <c r="P430" s="1">
        <v>1069</v>
      </c>
      <c r="Q430" s="1">
        <v>10233</v>
      </c>
      <c r="R430" s="1">
        <v>10342</v>
      </c>
      <c r="S430" s="1">
        <v>109</v>
      </c>
    </row>
    <row r="431" spans="4:19" s="5" customFormat="1" ht="12.75">
      <c r="D431" s="36">
        <f aca="true" t="shared" si="0" ref="D431:J431">SUM(D2:D430)</f>
        <v>1735398</v>
      </c>
      <c r="E431" s="36">
        <f t="shared" si="0"/>
        <v>10994669273.119991</v>
      </c>
      <c r="F431" s="36">
        <f t="shared" si="0"/>
        <v>1722636851.3999999</v>
      </c>
      <c r="G431" s="36">
        <f t="shared" si="0"/>
        <v>4199086520.5600033</v>
      </c>
      <c r="H431" s="36">
        <f t="shared" si="0"/>
        <v>768657445.7599992</v>
      </c>
      <c r="I431" s="36">
        <f t="shared" si="0"/>
        <v>1306892457.479999</v>
      </c>
      <c r="J431" s="36">
        <f t="shared" si="0"/>
        <v>813846910.8999995</v>
      </c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4:19" ht="12.7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2.75">
      <c r="A433" s="4">
        <v>2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ht="12.75">
      <c r="A434" s="4" t="s">
        <v>456</v>
      </c>
    </row>
    <row r="435" ht="12.75">
      <c r="A435" s="4">
        <v>2</v>
      </c>
    </row>
    <row r="436" ht="12.75">
      <c r="A436" s="4">
        <v>2</v>
      </c>
    </row>
    <row r="437" ht="12.75">
      <c r="A437" s="4">
        <v>2</v>
      </c>
    </row>
    <row r="438" ht="12.75">
      <c r="A438" s="4">
        <v>2</v>
      </c>
    </row>
    <row r="439" ht="12.75">
      <c r="A439" s="4">
        <v>2</v>
      </c>
    </row>
    <row r="440" ht="12.75">
      <c r="A440" s="4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2006-07</dc:title>
  <dc:subject>8-District Comparative Cost Data</dc:subject>
  <dc:creator>School Financial Services</dc:creator>
  <cp:keywords>comparative cost</cp:keywords>
  <dc:description>An 8-district comparison of 2006-07 Comparative Cost.</dc:description>
  <cp:lastModifiedBy>Karen A. Kucharz</cp:lastModifiedBy>
  <cp:lastPrinted>2008-04-23T15:26:32Z</cp:lastPrinted>
  <dcterms:created xsi:type="dcterms:W3CDTF">1996-10-14T23:33:28Z</dcterms:created>
  <dcterms:modified xsi:type="dcterms:W3CDTF">2008-04-23T15:28:35Z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