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0" windowWidth="15480" windowHeight="4485" activeTab="0"/>
  </bookViews>
  <sheets>
    <sheet name="Multi-District" sheetId="1" r:id="rId1"/>
    <sheet name="Data" sheetId="2" r:id="rId2"/>
  </sheets>
  <definedNames>
    <definedName name="_xlnm._FilterDatabase" localSheetId="1" hidden="1">'Data'!$A$2:$H$426</definedName>
    <definedName name="_xlnm.Print_Area" localSheetId="0">'Multi-District'!$A$1:$K$108</definedName>
  </definedNames>
  <calcPr fullCalcOnLoad="1"/>
</workbook>
</file>

<file path=xl/sharedStrings.xml><?xml version="1.0" encoding="utf-8"?>
<sst xmlns="http://schemas.openxmlformats.org/spreadsheetml/2006/main" count="508" uniqueCount="445">
  <si>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</si>
  <si>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</si>
  <si>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</si>
  <si>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</si>
  <si>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</si>
  <si>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</si>
  <si>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</si>
  <si>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</si>
  <si>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</si>
  <si>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</si>
  <si>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</si>
  <si>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</si>
  <si>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</si>
  <si>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</si>
  <si>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</si>
  <si>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</si>
  <si>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</si>
  <si>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</si>
  <si>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</si>
  <si>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</si>
  <si>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</si>
  <si>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</si>
  <si>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</si>
  <si>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</si>
  <si>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</si>
  <si>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</si>
  <si>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</si>
  <si>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</si>
  <si>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</si>
  <si>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</si>
  <si>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</si>
  <si>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</si>
  <si>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</si>
  <si>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</si>
  <si>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</si>
  <si>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</si>
  <si>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</si>
  <si>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</si>
  <si>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</si>
  <si>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</si>
  <si>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</si>
  <si>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</si>
  <si>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</si>
  <si>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</si>
  <si>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</si>
  <si>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</si>
  <si>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</si>
  <si>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</si>
  <si>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</si>
  <si>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</si>
  <si>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</si>
  <si>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</si>
  <si>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</si>
  <si>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</si>
  <si>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</si>
  <si>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</si>
  <si>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</si>
  <si>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</si>
  <si>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</si>
  <si>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</si>
  <si>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</si>
  <si>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</si>
  <si>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</si>
  <si>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</si>
  <si>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</si>
  <si>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</si>
  <si>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</si>
  <si>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</si>
  <si>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</si>
  <si>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</si>
  <si>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</si>
  <si>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</si>
  <si>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</si>
  <si>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</si>
  <si>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</si>
  <si>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</si>
  <si>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</si>
  <si>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</si>
  <si>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</si>
  <si>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</si>
  <si>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</si>
  <si>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</si>
  <si>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</si>
  <si>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</si>
  <si>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</si>
  <si>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</si>
  <si>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</si>
  <si>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</si>
  <si>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</si>
  <si>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</si>
  <si>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</si>
  <si>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</si>
  <si>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</si>
  <si>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</si>
  <si>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</si>
  <si>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</si>
  <si>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</si>
  <si>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</si>
  <si>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</si>
  <si>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</si>
  <si>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</si>
  <si>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</si>
  <si>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</si>
  <si>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</si>
  <si>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</si>
  <si>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</si>
  <si>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</si>
  <si>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</si>
  <si>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</si>
  <si>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</si>
  <si>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</si>
  <si>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</si>
  <si>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</si>
  <si>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</si>
  <si>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</si>
  <si>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</si>
  <si>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</si>
  <si>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</si>
  <si>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</si>
  <si>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</si>
  <si>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</si>
  <si>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</si>
  <si>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</si>
  <si>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</si>
  <si>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</si>
  <si>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</si>
  <si>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</si>
  <si>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</si>
  <si>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</si>
  <si>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</si>
  <si>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</si>
  <si>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</si>
  <si>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</si>
  <si>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</si>
  <si>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</si>
  <si>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</si>
  <si>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</si>
  <si>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</si>
  <si>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</si>
  <si>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</si>
  <si>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</si>
  <si>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</si>
  <si>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</si>
  <si>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</si>
  <si>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</si>
  <si>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</si>
  <si>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</si>
  <si>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</si>
  <si>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</si>
  <si>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</si>
  <si>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</si>
  <si>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</si>
  <si>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</si>
  <si>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</si>
  <si>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</si>
  <si>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</si>
  <si>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</si>
  <si>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</si>
  <si>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</si>
  <si>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</si>
  <si>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</si>
  <si>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</si>
  <si>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</si>
  <si>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</si>
  <si>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</si>
  <si>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</si>
  <si>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</si>
  <si>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</si>
  <si>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</si>
  <si>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</si>
  <si>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</si>
  <si>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</si>
  <si>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</si>
  <si>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</si>
  <si>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</si>
  <si>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</si>
  <si>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</si>
  <si>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</si>
  <si>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</si>
  <si>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</si>
  <si>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</si>
  <si>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</si>
  <si>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</si>
  <si>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</si>
  <si>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</si>
  <si>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</si>
  <si>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</si>
  <si>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</si>
  <si>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</si>
  <si>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</si>
  <si>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</si>
  <si>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</si>
  <si>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</si>
  <si>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</si>
  <si>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</si>
  <si>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</si>
  <si>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</si>
  <si>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</si>
  <si>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</si>
  <si>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</si>
  <si>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</si>
  <si>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</si>
  <si>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</si>
  <si>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</si>
  <si>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</si>
  <si>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</si>
  <si>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</si>
  <si>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</si>
  <si>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</si>
  <si>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</si>
  <si>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</si>
  <si>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</si>
  <si>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</si>
  <si>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</si>
  <si>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</si>
  <si>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</si>
  <si>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</si>
  <si>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</si>
  <si>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</si>
  <si>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</si>
  <si>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</si>
  <si>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</si>
  <si>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</si>
  <si>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</si>
  <si>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</si>
  <si>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</si>
  <si>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</si>
  <si>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</si>
  <si>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</si>
  <si>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</si>
  <si>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</si>
  <si>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</si>
  <si>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</si>
  <si>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</si>
  <si>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</si>
  <si>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</si>
  <si>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</si>
  <si>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</si>
  <si>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</si>
  <si>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</si>
  <si>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</si>
  <si>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</si>
  <si>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</si>
  <si>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</si>
  <si>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</si>
  <si>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</si>
  <si>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</si>
  <si>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</si>
  <si>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</si>
  <si>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</si>
  <si>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</si>
  <si>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</si>
  <si>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</si>
  <si>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</si>
  <si>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</si>
  <si>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</si>
  <si>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</si>
  <si>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</si>
  <si>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</si>
  <si>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</si>
  <si>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</si>
  <si>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</si>
  <si>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</si>
  <si>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</si>
  <si>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</si>
  <si>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</si>
  <si>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</si>
  <si>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</si>
  <si>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</si>
  <si>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</si>
  <si>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</si>
  <si>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</si>
  <si>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</si>
  <si>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</si>
  <si>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</si>
  <si>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</si>
  <si>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</si>
  <si>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</si>
  <si>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</si>
  <si>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</si>
  <si>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</si>
  <si>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</si>
  <si>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</si>
  <si>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</si>
  <si>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</si>
  <si>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</si>
  <si>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</si>
  <si>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</si>
  <si>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</si>
  <si>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</si>
  <si>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</si>
  <si>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</si>
  <si>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</si>
  <si>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</si>
  <si>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</si>
  <si>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</si>
  <si>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</si>
  <si>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</si>
  <si>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</si>
  <si>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</si>
  <si>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</si>
  <si>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</si>
  <si>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</si>
  <si>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</si>
  <si>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</si>
  <si>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</si>
  <si>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</si>
  <si>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</si>
  <si>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</si>
  <si>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</si>
  <si>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</si>
  <si>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</si>
  <si>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</si>
  <si>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</si>
  <si>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</si>
  <si>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</si>
  <si>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</si>
  <si>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</si>
  <si>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</si>
  <si>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</si>
  <si>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</si>
  <si>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</si>
  <si>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</si>
  <si>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</si>
  <si>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</si>
  <si>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</si>
  <si>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</si>
  <si>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</si>
  <si>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</si>
  <si>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</si>
  <si>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</si>
  <si>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</si>
  <si>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</si>
  <si>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</si>
  <si>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</si>
  <si>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</si>
  <si>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</si>
  <si>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</si>
  <si>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</si>
  <si>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</si>
  <si>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</si>
  <si>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</si>
  <si>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</si>
  <si>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</si>
  <si>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</si>
  <si>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</si>
  <si>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</si>
  <si>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</si>
  <si>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</si>
  <si>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</si>
  <si>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</si>
  <si>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</si>
  <si>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</si>
  <si>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</si>
  <si>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</si>
  <si>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</si>
  <si>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</si>
  <si>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</si>
  <si>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</si>
  <si>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</si>
  <si>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</si>
  <si>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</si>
  <si>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</si>
  <si>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</si>
  <si>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</si>
  <si>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</si>
  <si>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</si>
  <si>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</si>
  <si>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</si>
  <si>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</si>
  <si>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</si>
  <si>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</si>
  <si>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</si>
  <si>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</si>
  <si>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</si>
  <si>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</si>
  <si>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</si>
  <si>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</si>
  <si>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</si>
  <si>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</si>
  <si>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</si>
  <si>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</si>
  <si>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</si>
  <si>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</si>
  <si>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</si>
  <si>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</si>
  <si>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</si>
  <si>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</si>
  <si>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</si>
  <si>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</si>
  <si>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</si>
  <si>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</si>
  <si>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</si>
  <si>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</si>
  <si>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</si>
  <si>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</si>
  <si>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</si>
  <si>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</si>
  <si>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</si>
  <si>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</si>
  <si>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</si>
  <si>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</si>
  <si>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</si>
  <si>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</si>
  <si>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</si>
  <si>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</si>
  <si>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</si>
  <si>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</si>
  <si>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State Totals</t>
  </si>
  <si>
    <t>Rev Per Member</t>
  </si>
  <si>
    <t>Local Non-Prop Tax Revenue</t>
  </si>
  <si>
    <t xml:space="preserve"> 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</si>
  <si>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</si>
  <si>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</si>
  <si>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</si>
  <si>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</si>
  <si>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</si>
  <si>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</si>
  <si>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</si>
  <si>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</si>
  <si>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</si>
  <si>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</si>
  <si>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COMBINED</t>
  </si>
  <si>
    <t>MEMBER</t>
  </si>
  <si>
    <t>Ladysmith</t>
  </si>
  <si>
    <t>Boscobel</t>
  </si>
  <si>
    <t>Chetek-Weyerhaeuser</t>
  </si>
  <si>
    <t>Deforest Area</t>
  </si>
  <si>
    <t>Depere</t>
  </si>
  <si>
    <t>Desoto Area</t>
  </si>
  <si>
    <t>Drummond</t>
  </si>
  <si>
    <t>Fond Du Lac</t>
  </si>
  <si>
    <t>Galesville-Ettrick</t>
  </si>
  <si>
    <t>Lac Du Flambeau #1</t>
  </si>
  <si>
    <t>Lacrosse</t>
  </si>
  <si>
    <t>Lafarge</t>
  </si>
  <si>
    <t>Lake Geneva-Genoa UHS</t>
  </si>
  <si>
    <t>Nicolet UHS</t>
  </si>
  <si>
    <t>North Fond Du Lac</t>
  </si>
  <si>
    <t>Prairie Du Chien Area</t>
  </si>
  <si>
    <t>Spooner</t>
  </si>
  <si>
    <t>Stone Bank School District</t>
  </si>
  <si>
    <t>Waterford Graded</t>
  </si>
  <si>
    <t>West Depere</t>
  </si>
  <si>
    <t>Multi-District Comparative Revenue Comparison Using Audited 2011-12 Annual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</si>
</sst>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MS Shell Dlg"/>
      <family val="2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15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 quotePrefix="1">
      <alignment/>
    </xf>
    <xf numFmtId="3" fontId="5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53"/>
          <c:y val="0.27125"/>
          <c:w val="0.28075"/>
          <c:h val="0.50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'Multi-District'!$A$22:$A$25</c:f>
              <c:strCache/>
            </c:strRef>
          </c:cat>
          <c:val>
            <c:numRef>
              <c:f>'Multi-District'!$D$22:$D$25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2675"/>
          <c:y val="0.22075"/>
          <c:w val="0.29825"/>
          <c:h val="0.5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'Multi-District'!$A$48:$A$51</c:f>
              <c:strCache/>
            </c:strRef>
          </c:cat>
          <c:val>
            <c:numRef>
              <c:f>'Multi-District'!$D$48:$D$51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4625"/>
          <c:y val="0.24475"/>
          <c:w val="0.28125"/>
          <c:h val="0.5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'Multi-District'!$G$48:$G$51</c:f>
              <c:strCache/>
            </c:strRef>
          </c:cat>
          <c:val>
            <c:numRef>
              <c:f>'Multi-District'!$J$48:$J$51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75"/>
          <c:y val="0.274"/>
          <c:w val="0.2715"/>
          <c:h val="0.4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'Multi-District'!$G$22:$G$25</c:f>
              <c:strCache/>
            </c:strRef>
          </c:cat>
          <c:val>
            <c:numRef>
              <c:f>'Multi-District'!$J$22:$J$25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95"/>
          <c:y val="0.279"/>
          <c:w val="0.2855"/>
          <c:h val="0.5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'Multi-District'!$A$76:$A$79</c:f>
              <c:strCache/>
            </c:strRef>
          </c:cat>
          <c:val>
            <c:numRef>
              <c:f>'Multi-District'!$D$76:$D$79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75"/>
          <c:y val="0.30575"/>
          <c:w val="0.305"/>
          <c:h val="0.5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'Multi-District'!$A$102:$A$105</c:f>
              <c:strCache/>
            </c:strRef>
          </c:cat>
          <c:val>
            <c:numRef>
              <c:f>'Multi-District'!$D$102:$D$105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745"/>
          <c:y val="0.32575"/>
          <c:w val="0.29"/>
          <c:h val="0.51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'Multi-District'!$G$102:$G$105</c:f>
              <c:strCache/>
            </c:strRef>
          </c:cat>
          <c:val>
            <c:numRef>
              <c:f>'Multi-District'!$J$102:$J$105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95"/>
          <c:y val="0.279"/>
          <c:w val="0.2855"/>
          <c:h val="0.5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'Multi-District'!$G$76:$G$79</c:f>
              <c:strCache/>
            </c:strRef>
          </c:cat>
          <c:val>
            <c:numRef>
              <c:f>'Multi-District'!$J$76:$J$79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5</xdr:col>
      <xdr:colOff>0</xdr:colOff>
      <xdr:row>18</xdr:row>
      <xdr:rowOff>114300</xdr:rowOff>
    </xdr:to>
    <xdr:graphicFrame>
      <xdr:nvGraphicFramePr>
        <xdr:cNvPr id="1" name="Chart 5"/>
        <xdr:cNvGraphicFramePr/>
      </xdr:nvGraphicFramePr>
      <xdr:xfrm>
        <a:off x="28575" y="581025"/>
        <a:ext cx="4457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4</xdr:col>
      <xdr:colOff>1171575</xdr:colOff>
      <xdr:row>44</xdr:row>
      <xdr:rowOff>133350</xdr:rowOff>
    </xdr:to>
    <xdr:graphicFrame>
      <xdr:nvGraphicFramePr>
        <xdr:cNvPr id="2" name="Chart 7"/>
        <xdr:cNvGraphicFramePr/>
      </xdr:nvGraphicFramePr>
      <xdr:xfrm>
        <a:off x="0" y="4686300"/>
        <a:ext cx="44577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10</xdr:col>
      <xdr:colOff>1076325</xdr:colOff>
      <xdr:row>44</xdr:row>
      <xdr:rowOff>142875</xdr:rowOff>
    </xdr:to>
    <xdr:graphicFrame>
      <xdr:nvGraphicFramePr>
        <xdr:cNvPr id="3" name="Chart 12"/>
        <xdr:cNvGraphicFramePr/>
      </xdr:nvGraphicFramePr>
      <xdr:xfrm>
        <a:off x="4829175" y="4667250"/>
        <a:ext cx="44862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0</xdr:colOff>
      <xdr:row>18</xdr:row>
      <xdr:rowOff>123825</xdr:rowOff>
    </xdr:to>
    <xdr:graphicFrame>
      <xdr:nvGraphicFramePr>
        <xdr:cNvPr id="4" name="Chart 13"/>
        <xdr:cNvGraphicFramePr/>
      </xdr:nvGraphicFramePr>
      <xdr:xfrm>
        <a:off x="4829175" y="581025"/>
        <a:ext cx="45053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57</xdr:row>
      <xdr:rowOff>0</xdr:rowOff>
    </xdr:from>
    <xdr:to>
      <xdr:col>5</xdr:col>
      <xdr:colOff>0</xdr:colOff>
      <xdr:row>72</xdr:row>
      <xdr:rowOff>114300</xdr:rowOff>
    </xdr:to>
    <xdr:graphicFrame>
      <xdr:nvGraphicFramePr>
        <xdr:cNvPr id="5" name="Chart 20"/>
        <xdr:cNvGraphicFramePr/>
      </xdr:nvGraphicFramePr>
      <xdr:xfrm>
        <a:off x="28575" y="9229725"/>
        <a:ext cx="44577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83</xdr:row>
      <xdr:rowOff>19050</xdr:rowOff>
    </xdr:from>
    <xdr:to>
      <xdr:col>4</xdr:col>
      <xdr:colOff>1171575</xdr:colOff>
      <xdr:row>98</xdr:row>
      <xdr:rowOff>133350</xdr:rowOff>
    </xdr:to>
    <xdr:graphicFrame>
      <xdr:nvGraphicFramePr>
        <xdr:cNvPr id="6" name="Chart 21"/>
        <xdr:cNvGraphicFramePr/>
      </xdr:nvGraphicFramePr>
      <xdr:xfrm>
        <a:off x="0" y="13487400"/>
        <a:ext cx="445770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10</xdr:col>
      <xdr:colOff>1076325</xdr:colOff>
      <xdr:row>98</xdr:row>
      <xdr:rowOff>142875</xdr:rowOff>
    </xdr:to>
    <xdr:graphicFrame>
      <xdr:nvGraphicFramePr>
        <xdr:cNvPr id="7" name="Chart 24"/>
        <xdr:cNvGraphicFramePr/>
      </xdr:nvGraphicFramePr>
      <xdr:xfrm>
        <a:off x="4829175" y="13468350"/>
        <a:ext cx="44862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276225</xdr:colOff>
      <xdr:row>56</xdr:row>
      <xdr:rowOff>152400</xdr:rowOff>
    </xdr:from>
    <xdr:to>
      <xdr:col>10</xdr:col>
      <xdr:colOff>981075</xdr:colOff>
      <xdr:row>72</xdr:row>
      <xdr:rowOff>104775</xdr:rowOff>
    </xdr:to>
    <xdr:graphicFrame>
      <xdr:nvGraphicFramePr>
        <xdr:cNvPr id="8" name="Chart 20"/>
        <xdr:cNvGraphicFramePr/>
      </xdr:nvGraphicFramePr>
      <xdr:xfrm>
        <a:off x="4762500" y="9220200"/>
        <a:ext cx="445770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15.57421875" style="0" customWidth="1"/>
    <col min="4" max="4" width="10.00390625" style="0" customWidth="1"/>
    <col min="5" max="5" width="18.00390625" style="0" customWidth="1"/>
    <col min="6" max="6" width="5.140625" style="0" customWidth="1"/>
    <col min="7" max="7" width="18.00390625" style="0" customWidth="1"/>
    <col min="8" max="8" width="7.140625" style="0" customWidth="1"/>
    <col min="9" max="9" width="15.7109375" style="0" customWidth="1"/>
    <col min="10" max="10" width="10.28125" style="0" customWidth="1"/>
    <col min="11" max="11" width="16.421875" style="0" customWidth="1"/>
  </cols>
  <sheetData>
    <row r="1" spans="1:11" s="29" customFormat="1" ht="20.25">
      <c r="A1" s="43" t="s">
        <v>444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1" ht="12.75">
      <c r="A3" s="44" t="str">
        <f>INDEX(Data!B2:B429,Data!A1)</f>
        <v>Abbotsford</v>
      </c>
      <c r="B3" s="44"/>
      <c r="C3" s="44"/>
      <c r="D3" s="44"/>
      <c r="E3" s="44"/>
      <c r="G3" s="44" t="str">
        <f>INDEX(Data!B2:B429,Data!A431)</f>
        <v>Unity</v>
      </c>
      <c r="H3" s="44"/>
      <c r="I3" s="44"/>
      <c r="J3" s="44"/>
      <c r="K3" s="44"/>
    </row>
    <row r="17" ht="12.75" customHeight="1"/>
    <row r="18" ht="12.75" customHeight="1"/>
    <row r="19" ht="12.75" customHeight="1" thickBot="1"/>
    <row r="20" spans="1:11" s="10" customFormat="1" ht="12" thickBot="1">
      <c r="A20" s="26" t="s">
        <v>399</v>
      </c>
      <c r="B20" s="9">
        <f>INDEX(Data!H2:H429,Data!A1)</f>
        <v>684</v>
      </c>
      <c r="C20" s="11" t="s">
        <v>403</v>
      </c>
      <c r="D20" s="11" t="s">
        <v>400</v>
      </c>
      <c r="E20" s="12" t="s">
        <v>409</v>
      </c>
      <c r="G20" s="26" t="s">
        <v>399</v>
      </c>
      <c r="H20" s="9">
        <f>INDEX(Data!H2:H429,Data!A431)</f>
        <v>1131</v>
      </c>
      <c r="I20" s="11" t="s">
        <v>403</v>
      </c>
      <c r="J20" s="11" t="s">
        <v>400</v>
      </c>
      <c r="K20" s="12" t="s">
        <v>409</v>
      </c>
    </row>
    <row r="21" spans="1:11" s="10" customFormat="1" ht="11.25">
      <c r="A21" s="13"/>
      <c r="B21" s="14"/>
      <c r="C21" s="14"/>
      <c r="D21" s="14"/>
      <c r="E21" s="15"/>
      <c r="G21" s="13"/>
      <c r="H21" s="14"/>
      <c r="I21" s="14"/>
      <c r="J21" s="14"/>
      <c r="K21" s="15"/>
    </row>
    <row r="22" spans="1:11" s="10" customFormat="1" ht="11.25">
      <c r="A22" s="27" t="s">
        <v>405</v>
      </c>
      <c r="B22" s="14"/>
      <c r="C22" s="16">
        <f>INDEX(Data!C2:C429,Data!A1)</f>
        <v>1668658</v>
      </c>
      <c r="D22" s="17">
        <f>C22/$C$27</f>
        <v>0.20491452135460153</v>
      </c>
      <c r="E22" s="18">
        <f>C22/B20</f>
        <v>2439.558479532164</v>
      </c>
      <c r="G22" s="27" t="s">
        <v>405</v>
      </c>
      <c r="H22" s="14"/>
      <c r="I22" s="16">
        <f>INDEX(Data!C2:C429,Data!A431)</f>
        <v>10427788</v>
      </c>
      <c r="J22" s="17">
        <f>I22/$I$27</f>
        <v>0.6977714391970109</v>
      </c>
      <c r="K22" s="18">
        <f>I22/H20</f>
        <v>9219.971706454466</v>
      </c>
    </row>
    <row r="23" spans="1:11" s="10" customFormat="1" ht="11.25">
      <c r="A23" s="27" t="s">
        <v>406</v>
      </c>
      <c r="B23" s="14"/>
      <c r="C23" s="16">
        <f>INDEX(Data!D2:D429,Data!A1)</f>
        <v>776261.41</v>
      </c>
      <c r="D23" s="17">
        <f>C23/$C$27</f>
        <v>0.09532644512907863</v>
      </c>
      <c r="E23" s="18">
        <f>C23/B20</f>
        <v>1134.8851023391812</v>
      </c>
      <c r="G23" s="27" t="s">
        <v>406</v>
      </c>
      <c r="H23" s="14"/>
      <c r="I23" s="16">
        <f>INDEX(Data!D2:D429,Data!A431)</f>
        <v>1265932.62</v>
      </c>
      <c r="J23" s="17">
        <f>I23/$I$27</f>
        <v>0.08470939629611215</v>
      </c>
      <c r="K23" s="18">
        <f>I23/H20</f>
        <v>1119.3038196286473</v>
      </c>
    </row>
    <row r="24" spans="1:11" s="10" customFormat="1" ht="11.25">
      <c r="A24" s="27" t="s">
        <v>404</v>
      </c>
      <c r="B24" s="14"/>
      <c r="C24" s="16">
        <f>INDEX(Data!E2:E429,Data!A1)</f>
        <v>5263628.97</v>
      </c>
      <c r="D24" s="17">
        <f>C24/$C$27</f>
        <v>0.6463841068545887</v>
      </c>
      <c r="E24" s="18">
        <f>C24/B20</f>
        <v>7695.36399122807</v>
      </c>
      <c r="G24" s="27" t="s">
        <v>404</v>
      </c>
      <c r="H24" s="14"/>
      <c r="I24" s="16">
        <f>INDEX(Data!E2:E429,Data!A431)</f>
        <v>2741376.32</v>
      </c>
      <c r="J24" s="17">
        <f>I24/$I$27</f>
        <v>0.18343814624798715</v>
      </c>
      <c r="K24" s="18">
        <f>I24/H20</f>
        <v>2423.851741821397</v>
      </c>
    </row>
    <row r="25" spans="1:11" s="10" customFormat="1" ht="11.25">
      <c r="A25" s="27" t="s">
        <v>410</v>
      </c>
      <c r="B25" s="14"/>
      <c r="C25" s="19">
        <f>INDEX(Data!F2:F429,Data!A1)</f>
        <v>434642.1999999999</v>
      </c>
      <c r="D25" s="20">
        <f>C25/$C$27</f>
        <v>0.053374926661731145</v>
      </c>
      <c r="E25" s="21">
        <f>C25/B20</f>
        <v>635.4418128654969</v>
      </c>
      <c r="G25" s="27" t="s">
        <v>410</v>
      </c>
      <c r="H25" s="14"/>
      <c r="I25" s="19">
        <f>INDEX(Data!F2:F429,Data!A431)</f>
        <v>509320.97999999946</v>
      </c>
      <c r="J25" s="17">
        <f>I25/$I$27</f>
        <v>0.03408101825888977</v>
      </c>
      <c r="K25" s="21">
        <f>I25/H20</f>
        <v>450.3280106100791</v>
      </c>
    </row>
    <row r="26" spans="1:11" s="10" customFormat="1" ht="11.25">
      <c r="A26" s="13"/>
      <c r="B26" s="14"/>
      <c r="C26" s="16"/>
      <c r="D26" s="14"/>
      <c r="E26" s="15"/>
      <c r="G26" s="13"/>
      <c r="H26" s="14"/>
      <c r="I26" s="16"/>
      <c r="J26" s="14"/>
      <c r="K26" s="15"/>
    </row>
    <row r="27" spans="1:11" s="10" customFormat="1" ht="12" thickBot="1">
      <c r="A27" s="28" t="s">
        <v>407</v>
      </c>
      <c r="B27" s="22"/>
      <c r="C27" s="23">
        <f>SUM(C22:C26)</f>
        <v>8143190.58</v>
      </c>
      <c r="D27" s="24">
        <f>SUM(D22:D26)</f>
        <v>1</v>
      </c>
      <c r="E27" s="25">
        <f>SUM(E22:E25)</f>
        <v>11905.249385964911</v>
      </c>
      <c r="G27" s="28" t="s">
        <v>407</v>
      </c>
      <c r="H27" s="22"/>
      <c r="I27" s="23">
        <f>SUM(I22:I26)</f>
        <v>14944417.92</v>
      </c>
      <c r="J27" s="24">
        <f>SUM(J22:J26)</f>
        <v>1</v>
      </c>
      <c r="K27" s="25">
        <f>SUM(K22:K25)</f>
        <v>13213.45527851459</v>
      </c>
    </row>
    <row r="28" spans="1:11" s="10" customFormat="1" ht="13.5" customHeight="1">
      <c r="A28" s="30"/>
      <c r="B28" s="14"/>
      <c r="C28" s="16"/>
      <c r="D28" s="17"/>
      <c r="E28" s="16"/>
      <c r="G28" s="30"/>
      <c r="H28" s="14"/>
      <c r="I28" s="16"/>
      <c r="J28" s="17"/>
      <c r="K28" s="16"/>
    </row>
    <row r="29" spans="1:11" ht="12.75">
      <c r="A29" s="44" t="str">
        <f>INDEX(Data!B2:B429,Data!A432)</f>
        <v>Appleton Area</v>
      </c>
      <c r="B29" s="44"/>
      <c r="C29" s="44"/>
      <c r="D29" s="44"/>
      <c r="E29" s="44"/>
      <c r="G29" s="44" t="str">
        <f>INDEX(Data!B2:B429,Data!A433)</f>
        <v>Madison Metropolitan</v>
      </c>
      <c r="H29" s="44"/>
      <c r="I29" s="44"/>
      <c r="J29" s="44"/>
      <c r="K29" s="44"/>
    </row>
    <row r="45" ht="13.5" thickBot="1"/>
    <row r="46" spans="1:11" ht="13.5" thickBot="1">
      <c r="A46" s="26" t="s">
        <v>399</v>
      </c>
      <c r="B46" s="9">
        <f>INDEX(Data!H2:H429,Data!A432)</f>
        <v>14297</v>
      </c>
      <c r="C46" s="11" t="s">
        <v>403</v>
      </c>
      <c r="D46" s="11" t="s">
        <v>400</v>
      </c>
      <c r="E46" s="12" t="s">
        <v>409</v>
      </c>
      <c r="G46" s="26" t="s">
        <v>399</v>
      </c>
      <c r="H46" s="9">
        <f>INDEX(Data!H2:H429,Data!A433)</f>
        <v>27205</v>
      </c>
      <c r="I46" s="11" t="s">
        <v>403</v>
      </c>
      <c r="J46" s="11" t="s">
        <v>400</v>
      </c>
      <c r="K46" s="12" t="s">
        <v>409</v>
      </c>
    </row>
    <row r="47" spans="1:11" ht="12.75">
      <c r="A47" s="13"/>
      <c r="B47" s="14"/>
      <c r="C47" s="14"/>
      <c r="D47" s="14"/>
      <c r="E47" s="15"/>
      <c r="G47" s="13"/>
      <c r="H47" s="14"/>
      <c r="I47" s="14"/>
      <c r="J47" s="14"/>
      <c r="K47" s="15"/>
    </row>
    <row r="48" spans="1:11" ht="12.75">
      <c r="A48" s="27" t="s">
        <v>405</v>
      </c>
      <c r="B48" s="14"/>
      <c r="C48" s="16">
        <f>INDEX(Data!C2:C429,Data!A432)</f>
        <v>64512088</v>
      </c>
      <c r="D48" s="17">
        <f>C48/$C$53</f>
        <v>0.3823115167686361</v>
      </c>
      <c r="E48" s="18">
        <f>C48/B46</f>
        <v>4512.281457648458</v>
      </c>
      <c r="G48" s="27" t="s">
        <v>405</v>
      </c>
      <c r="H48" s="14"/>
      <c r="I48" s="16">
        <f>INDEX(Data!C2:C429,Data!A433)</f>
        <v>245002675</v>
      </c>
      <c r="J48" s="17">
        <f>I48/$I$53</f>
        <v>0.656173298239803</v>
      </c>
      <c r="K48" s="18">
        <f>I48/H46</f>
        <v>9005.795809593825</v>
      </c>
    </row>
    <row r="49" spans="1:11" ht="12.75">
      <c r="A49" s="27" t="s">
        <v>406</v>
      </c>
      <c r="B49" s="14"/>
      <c r="C49" s="16">
        <f>INDEX(Data!D2:D429,Data!A432)</f>
        <v>15441700</v>
      </c>
      <c r="D49" s="17">
        <f>C49/$C$53</f>
        <v>0.09151059795935063</v>
      </c>
      <c r="E49" s="18">
        <f>C49/B46</f>
        <v>1080.0657480590335</v>
      </c>
      <c r="G49" s="27" t="s">
        <v>406</v>
      </c>
      <c r="H49" s="14"/>
      <c r="I49" s="16">
        <f>INDEX(Data!D2:D429,Data!A433)</f>
        <v>39303091.76</v>
      </c>
      <c r="J49" s="17">
        <f>I49/$I$53</f>
        <v>0.10526268478979188</v>
      </c>
      <c r="K49" s="18">
        <f>I49/H46</f>
        <v>1444.701038779636</v>
      </c>
    </row>
    <row r="50" spans="1:11" ht="12.75">
      <c r="A50" s="27" t="s">
        <v>404</v>
      </c>
      <c r="B50" s="14"/>
      <c r="C50" s="16">
        <f>INDEX(Data!E2:E429,Data!A432)</f>
        <v>82652401.97999999</v>
      </c>
      <c r="D50" s="17">
        <f>C50/$C$53</f>
        <v>0.4898146400957417</v>
      </c>
      <c r="E50" s="18">
        <f>C50/B46</f>
        <v>5781.101068755682</v>
      </c>
      <c r="G50" s="27" t="s">
        <v>404</v>
      </c>
      <c r="H50" s="14"/>
      <c r="I50" s="16">
        <f>INDEX(Data!E2:E429,Data!A433)</f>
        <v>73868019.05</v>
      </c>
      <c r="J50" s="17">
        <f>I50/$I$53</f>
        <v>0.19783547952886268</v>
      </c>
      <c r="K50" s="18">
        <f>I50/H46</f>
        <v>2715.2368700606503</v>
      </c>
    </row>
    <row r="51" spans="1:11" ht="12.75">
      <c r="A51" s="27" t="s">
        <v>410</v>
      </c>
      <c r="B51" s="14"/>
      <c r="C51" s="19">
        <f>INDEX(Data!F2:F429,Data!A432)</f>
        <v>6136014.140000003</v>
      </c>
      <c r="D51" s="17">
        <f>C51/$C$53</f>
        <v>0.03636324517627146</v>
      </c>
      <c r="E51" s="21">
        <f>C51/B46</f>
        <v>429.18193607050455</v>
      </c>
      <c r="G51" s="27" t="s">
        <v>410</v>
      </c>
      <c r="H51" s="14"/>
      <c r="I51" s="19">
        <f>INDEX(Data!F2:F429,Data!A433)</f>
        <v>15207264.070000002</v>
      </c>
      <c r="J51" s="17">
        <f>I51/$I$53</f>
        <v>0.04072853744154243</v>
      </c>
      <c r="K51" s="21">
        <f>I51/H46</f>
        <v>558.9878356919685</v>
      </c>
    </row>
    <row r="52" spans="1:11" ht="12.75">
      <c r="A52" s="13"/>
      <c r="B52" s="14"/>
      <c r="C52" s="16"/>
      <c r="D52" s="14"/>
      <c r="E52" s="15"/>
      <c r="G52" s="13"/>
      <c r="H52" s="14"/>
      <c r="I52" s="16"/>
      <c r="J52" s="14"/>
      <c r="K52" s="15"/>
    </row>
    <row r="53" spans="1:11" ht="13.5" thickBot="1">
      <c r="A53" s="28" t="s">
        <v>407</v>
      </c>
      <c r="B53" s="22"/>
      <c r="C53" s="23">
        <f>SUM(C48:C52)</f>
        <v>168742204.12</v>
      </c>
      <c r="D53" s="24">
        <f>SUM(D48:D52)</f>
        <v>0.9999999999999999</v>
      </c>
      <c r="E53" s="25">
        <f>SUM(E48:E51)</f>
        <v>11802.630210533678</v>
      </c>
      <c r="G53" s="28" t="s">
        <v>407</v>
      </c>
      <c r="H53" s="22"/>
      <c r="I53" s="23">
        <f>SUM(I48:I52)</f>
        <v>373381049.88</v>
      </c>
      <c r="J53" s="24">
        <f>SUM(J48:J52)</f>
        <v>1</v>
      </c>
      <c r="K53" s="25">
        <f>SUM(K48:K51)</f>
        <v>13724.721554126081</v>
      </c>
    </row>
    <row r="57" spans="1:11" ht="12.75">
      <c r="A57" s="44" t="str">
        <f>INDEX(Data!B2:B429,Data!A434)</f>
        <v>Milwaukee</v>
      </c>
      <c r="B57" s="44"/>
      <c r="C57" s="44"/>
      <c r="D57" s="44"/>
      <c r="E57" s="44"/>
      <c r="G57" s="44" t="str">
        <f>INDEX(Data!B2:B429,Data!A435)</f>
        <v>Racine</v>
      </c>
      <c r="H57" s="44"/>
      <c r="I57" s="44"/>
      <c r="J57" s="44"/>
      <c r="K57" s="44"/>
    </row>
    <row r="73" ht="13.5" thickBot="1"/>
    <row r="74" spans="1:11" ht="13.5" thickBot="1">
      <c r="A74" s="26" t="s">
        <v>399</v>
      </c>
      <c r="B74" s="9">
        <f>INDEX(Data!H2:H429,Data!A434)</f>
        <v>82982</v>
      </c>
      <c r="C74" s="11" t="s">
        <v>403</v>
      </c>
      <c r="D74" s="11" t="s">
        <v>400</v>
      </c>
      <c r="E74" s="12" t="s">
        <v>409</v>
      </c>
      <c r="F74" s="10"/>
      <c r="G74" s="26" t="s">
        <v>399</v>
      </c>
      <c r="H74" s="9">
        <f>INDEX(Data!H2:H429,Data!A435)</f>
        <v>21310</v>
      </c>
      <c r="I74" s="11" t="s">
        <v>403</v>
      </c>
      <c r="J74" s="11" t="s">
        <v>400</v>
      </c>
      <c r="K74" s="12" t="s">
        <v>409</v>
      </c>
    </row>
    <row r="75" spans="1:11" ht="12.75">
      <c r="A75" s="13"/>
      <c r="B75" s="14"/>
      <c r="C75" s="14"/>
      <c r="D75" s="14"/>
      <c r="E75" s="15"/>
      <c r="F75" s="10"/>
      <c r="G75" s="13"/>
      <c r="H75" s="14"/>
      <c r="I75" s="14"/>
      <c r="J75" s="14"/>
      <c r="K75" s="15"/>
    </row>
    <row r="76" spans="1:11" ht="12.75">
      <c r="A76" s="27" t="s">
        <v>405</v>
      </c>
      <c r="B76" s="14"/>
      <c r="C76" s="16">
        <f>INDEX(Data!C2:C429,Data!A434)</f>
        <v>297786794</v>
      </c>
      <c r="D76" s="17">
        <f>C76/C81</f>
        <v>0.25145525097402044</v>
      </c>
      <c r="E76" s="18">
        <f>C76/B74</f>
        <v>3588.5709430960933</v>
      </c>
      <c r="F76" s="10"/>
      <c r="G76" s="27" t="s">
        <v>405</v>
      </c>
      <c r="H76" s="14"/>
      <c r="I76" s="16">
        <f>INDEX(Data!C2:C429,Data!A435)</f>
        <v>81570578</v>
      </c>
      <c r="J76" s="17">
        <f>I76/$I$81</f>
        <v>0.31933303099238175</v>
      </c>
      <c r="K76" s="18">
        <f>I76/H74</f>
        <v>3827.8075082121068</v>
      </c>
    </row>
    <row r="77" spans="1:11" ht="12.75">
      <c r="A77" s="27" t="s">
        <v>406</v>
      </c>
      <c r="B77" s="14"/>
      <c r="C77" s="16">
        <f>INDEX(Data!D2:D429,Data!A434)</f>
        <v>222945735</v>
      </c>
      <c r="D77" s="17">
        <f>C77/$C$81</f>
        <v>0.1882584348183434</v>
      </c>
      <c r="E77" s="18">
        <f>C77/B74</f>
        <v>2686.675845364055</v>
      </c>
      <c r="F77" s="10"/>
      <c r="G77" s="27" t="s">
        <v>406</v>
      </c>
      <c r="H77" s="14"/>
      <c r="I77" s="16">
        <f>INDEX(Data!D2:D429,Data!A435)</f>
        <v>25563363.7</v>
      </c>
      <c r="J77" s="17">
        <f>I77/$I$81</f>
        <v>0.1000756230105618</v>
      </c>
      <c r="K77" s="18">
        <f>I77/H74</f>
        <v>1199.5947301736273</v>
      </c>
    </row>
    <row r="78" spans="1:11" ht="12.75">
      <c r="A78" s="27" t="s">
        <v>404</v>
      </c>
      <c r="B78" s="14"/>
      <c r="C78" s="16">
        <f>INDEX(Data!E2:E429,Data!A434)</f>
        <v>630581689.19</v>
      </c>
      <c r="D78" s="17">
        <f>C78/$C$81</f>
        <v>0.5324718224908698</v>
      </c>
      <c r="E78" s="18">
        <f>C78/B74</f>
        <v>7599.017729025572</v>
      </c>
      <c r="F78" s="10"/>
      <c r="G78" s="27" t="s">
        <v>404</v>
      </c>
      <c r="H78" s="14"/>
      <c r="I78" s="16">
        <f>INDEX(Data!E2:E429,Data!A435)</f>
        <v>144190749.68</v>
      </c>
      <c r="J78" s="17">
        <f>I78/$I$81</f>
        <v>0.5644788876741587</v>
      </c>
      <c r="K78" s="18">
        <f>I78/H74</f>
        <v>6766.342077897701</v>
      </c>
    </row>
    <row r="79" spans="1:11" ht="12.75">
      <c r="A79" s="27" t="s">
        <v>410</v>
      </c>
      <c r="B79" s="14"/>
      <c r="C79" s="19">
        <f>INDEX(Data!F2:F429,Data!A434)</f>
        <v>32939412.81</v>
      </c>
      <c r="D79" s="20">
        <f>C79/$C$81</f>
        <v>0.027814491716766372</v>
      </c>
      <c r="E79" s="21">
        <f>C79/B74</f>
        <v>396.94648008001735</v>
      </c>
      <c r="F79" s="10"/>
      <c r="G79" s="27" t="s">
        <v>410</v>
      </c>
      <c r="H79" s="14"/>
      <c r="I79" s="19">
        <f>INDEX(Data!F2:F429,Data!A435)</f>
        <v>4115773.8499999978</v>
      </c>
      <c r="J79" s="17">
        <f>I79/$I$81</f>
        <v>0.016112458322897795</v>
      </c>
      <c r="K79" s="21">
        <f>I79/H74</f>
        <v>193.1381440638197</v>
      </c>
    </row>
    <row r="80" spans="1:11" ht="12.75">
      <c r="A80" s="13"/>
      <c r="B80" s="14"/>
      <c r="C80" s="16"/>
      <c r="D80" s="14"/>
      <c r="E80" s="15"/>
      <c r="F80" s="10"/>
      <c r="G80" s="13"/>
      <c r="H80" s="14"/>
      <c r="I80" s="16"/>
      <c r="J80" s="14"/>
      <c r="K80" s="15"/>
    </row>
    <row r="81" spans="1:11" ht="13.5" thickBot="1">
      <c r="A81" s="28" t="s">
        <v>407</v>
      </c>
      <c r="B81" s="22"/>
      <c r="C81" s="23">
        <f>SUM(C76:C80)</f>
        <v>1184253631</v>
      </c>
      <c r="D81" s="24">
        <f>SUM(D76:D80)</f>
        <v>1</v>
      </c>
      <c r="E81" s="25">
        <f>SUM(E76:E79)</f>
        <v>14271.210997565739</v>
      </c>
      <c r="F81" s="10"/>
      <c r="G81" s="28" t="s">
        <v>407</v>
      </c>
      <c r="H81" s="22"/>
      <c r="I81" s="23">
        <f>SUM(I76:I80)</f>
        <v>255440465.23</v>
      </c>
      <c r="J81" s="24">
        <f>SUM(J76:J80)</f>
        <v>1</v>
      </c>
      <c r="K81" s="25">
        <f>SUM(K76:K79)</f>
        <v>11986.882460347255</v>
      </c>
    </row>
    <row r="82" spans="1:11" ht="12.75">
      <c r="A82" s="30"/>
      <c r="B82" s="14"/>
      <c r="C82" s="16"/>
      <c r="D82" s="17"/>
      <c r="E82" s="16"/>
      <c r="F82" s="10"/>
      <c r="G82" s="30"/>
      <c r="H82" s="14"/>
      <c r="I82" s="16"/>
      <c r="J82" s="17"/>
      <c r="K82" s="16"/>
    </row>
    <row r="83" spans="1:11" ht="12.75">
      <c r="A83" s="44" t="str">
        <f>INDEX(Data!B2:B429,Data!A436)</f>
        <v>Janesville</v>
      </c>
      <c r="B83" s="44"/>
      <c r="C83" s="44"/>
      <c r="D83" s="44"/>
      <c r="E83" s="44"/>
      <c r="G83" s="44" t="str">
        <f>INDEX(Data!B2:B429,Data!A437)</f>
        <v>Beloit</v>
      </c>
      <c r="H83" s="44"/>
      <c r="I83" s="44"/>
      <c r="J83" s="44"/>
      <c r="K83" s="44"/>
    </row>
    <row r="99" ht="13.5" thickBot="1"/>
    <row r="100" spans="1:11" ht="13.5" thickBot="1">
      <c r="A100" s="26" t="s">
        <v>399</v>
      </c>
      <c r="B100" s="9">
        <f>INDEX(Data!H2:H429,Data!A436)</f>
        <v>10042</v>
      </c>
      <c r="C100" s="11" t="s">
        <v>403</v>
      </c>
      <c r="D100" s="11" t="s">
        <v>400</v>
      </c>
      <c r="E100" s="12" t="s">
        <v>409</v>
      </c>
      <c r="G100" s="26" t="s">
        <v>399</v>
      </c>
      <c r="H100" s="9">
        <f>INDEX(Data!H2:H429,Data!A437)</f>
        <v>7233</v>
      </c>
      <c r="I100" s="11" t="s">
        <v>403</v>
      </c>
      <c r="J100" s="11" t="s">
        <v>400</v>
      </c>
      <c r="K100" s="12" t="s">
        <v>409</v>
      </c>
    </row>
    <row r="101" spans="1:11" ht="12.75">
      <c r="A101" s="13"/>
      <c r="B101" s="14"/>
      <c r="C101" s="14"/>
      <c r="D101" s="14"/>
      <c r="E101" s="15"/>
      <c r="G101" s="13"/>
      <c r="H101" s="14"/>
      <c r="I101" s="14"/>
      <c r="J101" s="14"/>
      <c r="K101" s="15"/>
    </row>
    <row r="102" spans="1:11" ht="12.75">
      <c r="A102" s="27" t="s">
        <v>405</v>
      </c>
      <c r="B102" s="14"/>
      <c r="C102" s="16">
        <f>INDEX(Data!C2:C429,Data!A436)</f>
        <v>36774828</v>
      </c>
      <c r="D102" s="17">
        <f>C102/$C$107</f>
        <v>0.30990375438117235</v>
      </c>
      <c r="E102" s="18">
        <f>C102/B100</f>
        <v>3662.101971718781</v>
      </c>
      <c r="G102" s="27" t="s">
        <v>405</v>
      </c>
      <c r="H102" s="14"/>
      <c r="I102" s="16">
        <f>INDEX(Data!C2:C429,Data!A437)</f>
        <v>12774766</v>
      </c>
      <c r="J102" s="17">
        <f>I102/$I$107</f>
        <v>0.14040242725642746</v>
      </c>
      <c r="K102" s="18">
        <f>I102/H100</f>
        <v>1766.1780727222454</v>
      </c>
    </row>
    <row r="103" spans="1:11" ht="12.75">
      <c r="A103" s="27" t="s">
        <v>406</v>
      </c>
      <c r="B103" s="14"/>
      <c r="C103" s="16">
        <f>INDEX(Data!D2:D429,Data!A436)</f>
        <v>10075562.78</v>
      </c>
      <c r="D103" s="17">
        <f>C103/$C$107</f>
        <v>0.08490739189929594</v>
      </c>
      <c r="E103" s="18">
        <f>C103/B100</f>
        <v>1003.342240589524</v>
      </c>
      <c r="G103" s="27" t="s">
        <v>406</v>
      </c>
      <c r="H103" s="14"/>
      <c r="I103" s="16">
        <f>INDEX(Data!D2:D429,Data!A437)</f>
        <v>11410930.26</v>
      </c>
      <c r="J103" s="17">
        <f>I103/$I$107</f>
        <v>0.12541304519846522</v>
      </c>
      <c r="K103" s="18">
        <f>I103/H100</f>
        <v>1577.6206636250517</v>
      </c>
    </row>
    <row r="104" spans="1:11" ht="12.75">
      <c r="A104" s="27" t="s">
        <v>404</v>
      </c>
      <c r="B104" s="14"/>
      <c r="C104" s="16">
        <f>INDEX(Data!E2:E429,Data!A436)</f>
        <v>68291246.53</v>
      </c>
      <c r="D104" s="17">
        <f>C104/$C$107</f>
        <v>0.57549456631088</v>
      </c>
      <c r="E104" s="18">
        <f>C104/B100</f>
        <v>6800.56229137622</v>
      </c>
      <c r="G104" s="27" t="s">
        <v>404</v>
      </c>
      <c r="H104" s="14"/>
      <c r="I104" s="16">
        <f>INDEX(Data!E2:E429,Data!A437)</f>
        <v>65197693.910000004</v>
      </c>
      <c r="J104" s="17">
        <f>I104/$I$107</f>
        <v>0.7165622036822904</v>
      </c>
      <c r="K104" s="18">
        <f>I104/H100</f>
        <v>9013.921458592562</v>
      </c>
    </row>
    <row r="105" spans="1:11" ht="12.75">
      <c r="A105" s="27" t="s">
        <v>410</v>
      </c>
      <c r="B105" s="14"/>
      <c r="C105" s="19">
        <f>INDEX(Data!F2:F429,Data!A436)</f>
        <v>3523682.0999999987</v>
      </c>
      <c r="D105" s="17">
        <f>C105/$C$107</f>
        <v>0.02969428740865173</v>
      </c>
      <c r="E105" s="21">
        <f>C105/B100</f>
        <v>350.89445329615603</v>
      </c>
      <c r="G105" s="27" t="s">
        <v>410</v>
      </c>
      <c r="H105" s="14"/>
      <c r="I105" s="19">
        <f>INDEX(Data!F2:F429,Data!A437)</f>
        <v>1603398.6599999995</v>
      </c>
      <c r="J105" s="17">
        <f>I105/$I$107</f>
        <v>0.01762232386281699</v>
      </c>
      <c r="K105" s="21">
        <f>I105/H100</f>
        <v>221.6782330982994</v>
      </c>
    </row>
    <row r="106" spans="1:11" ht="12.75">
      <c r="A106" s="13"/>
      <c r="B106" s="14"/>
      <c r="C106" s="16"/>
      <c r="D106" s="14"/>
      <c r="E106" s="15"/>
      <c r="G106" s="13"/>
      <c r="H106" s="14"/>
      <c r="I106" s="16"/>
      <c r="J106" s="17" t="s">
        <v>411</v>
      </c>
      <c r="K106" s="15"/>
    </row>
    <row r="107" spans="1:11" ht="13.5" thickBot="1">
      <c r="A107" s="28" t="s">
        <v>407</v>
      </c>
      <c r="B107" s="22"/>
      <c r="C107" s="23">
        <f>SUM(C102:C106)</f>
        <v>118665319.41</v>
      </c>
      <c r="D107" s="24">
        <f>SUM(D102:D106)</f>
        <v>1</v>
      </c>
      <c r="E107" s="25">
        <f>SUM(E102:E105)</f>
        <v>11816.90095698068</v>
      </c>
      <c r="G107" s="28" t="s">
        <v>407</v>
      </c>
      <c r="H107" s="22"/>
      <c r="I107" s="23">
        <f>SUM(I102:I106)</f>
        <v>90986788.83</v>
      </c>
      <c r="J107" s="24">
        <f>I107/$I$107</f>
        <v>1</v>
      </c>
      <c r="K107" s="25">
        <f>SUM(K102:K105)</f>
        <v>12579.398428038157</v>
      </c>
    </row>
  </sheetData>
  <sheetProtection/>
  <mergeCells count="9">
    <mergeCell ref="A1:K1"/>
    <mergeCell ref="A29:E29"/>
    <mergeCell ref="G29:K29"/>
    <mergeCell ref="G3:K3"/>
    <mergeCell ref="A57:E57"/>
    <mergeCell ref="G57:K57"/>
    <mergeCell ref="A83:E83"/>
    <mergeCell ref="G83:K83"/>
    <mergeCell ref="A3:E3"/>
  </mergeCells>
  <printOptions/>
  <pageMargins left="0.74" right="0.51" top="0.19" bottom="0.18" header="0.17" footer="0.17"/>
  <pageSetup horizontalDpi="600" verticalDpi="600" orientation="landscape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IV2"/>
    </sheetView>
  </sheetViews>
  <sheetFormatPr defaultColWidth="9.140625" defaultRowHeight="12.75"/>
  <cols>
    <col min="1" max="1" width="6.28125" style="3" bestFit="1" customWidth="1"/>
    <col min="2" max="2" width="30.7109375" style="3" bestFit="1" customWidth="1"/>
    <col min="3" max="8" width="15.7109375" style="4" customWidth="1"/>
    <col min="9" max="16384" width="9.140625" style="3" customWidth="1"/>
  </cols>
  <sheetData>
    <row r="1" spans="1:8" s="8" customFormat="1" ht="12.75">
      <c r="A1" s="6">
        <v>2</v>
      </c>
      <c r="B1" s="7" t="s">
        <v>401</v>
      </c>
      <c r="C1" s="36" t="s">
        <v>418</v>
      </c>
      <c r="D1" s="36" t="s">
        <v>419</v>
      </c>
      <c r="E1" s="37" t="s">
        <v>420</v>
      </c>
      <c r="F1" s="37" t="s">
        <v>421</v>
      </c>
      <c r="G1" s="37" t="s">
        <v>422</v>
      </c>
      <c r="H1" s="37" t="s">
        <v>423</v>
      </c>
    </row>
    <row r="2" spans="1:8" ht="12.75">
      <c r="A2" s="5" t="s">
        <v>0</v>
      </c>
      <c r="B2" s="2" t="s">
        <v>398</v>
      </c>
      <c r="C2" s="32"/>
      <c r="D2" s="32"/>
      <c r="E2" s="32"/>
      <c r="F2" s="32"/>
      <c r="G2" s="32"/>
      <c r="H2" s="32"/>
    </row>
    <row r="3" spans="1:8" ht="12.75">
      <c r="A3" s="40">
        <v>7</v>
      </c>
      <c r="B3" s="39" t="s">
        <v>1</v>
      </c>
      <c r="C3" s="32">
        <v>1668658</v>
      </c>
      <c r="D3" s="32">
        <v>776261.41</v>
      </c>
      <c r="E3" s="32">
        <v>5263628.97</v>
      </c>
      <c r="F3" s="32">
        <v>434642.1999999999</v>
      </c>
      <c r="G3" s="32">
        <v>8143190.58</v>
      </c>
      <c r="H3" s="1">
        <v>684</v>
      </c>
    </row>
    <row r="4" spans="1:8" ht="12.75">
      <c r="A4" s="40">
        <v>14</v>
      </c>
      <c r="B4" s="39" t="s">
        <v>2</v>
      </c>
      <c r="C4" s="32">
        <v>13099336</v>
      </c>
      <c r="D4" s="32">
        <v>2982882.8</v>
      </c>
      <c r="E4" s="32">
        <v>6704270.09</v>
      </c>
      <c r="F4" s="32">
        <v>790844.6400000007</v>
      </c>
      <c r="G4" s="32">
        <v>23577333.53</v>
      </c>
      <c r="H4" s="1">
        <v>1754</v>
      </c>
    </row>
    <row r="5" spans="1:8" ht="12.75">
      <c r="A5" s="40">
        <v>63</v>
      </c>
      <c r="B5" s="39" t="s">
        <v>3</v>
      </c>
      <c r="C5" s="32">
        <v>2579529</v>
      </c>
      <c r="D5" s="32">
        <v>251894.22</v>
      </c>
      <c r="E5" s="32">
        <v>2672222.08</v>
      </c>
      <c r="F5" s="32">
        <v>140369.00999999998</v>
      </c>
      <c r="G5" s="32">
        <v>5644014.3100000005</v>
      </c>
      <c r="H5" s="1">
        <v>430</v>
      </c>
    </row>
    <row r="6" spans="1:8" ht="12.75">
      <c r="A6" s="40">
        <v>70</v>
      </c>
      <c r="B6" s="39" t="s">
        <v>4</v>
      </c>
      <c r="C6" s="32">
        <v>3209806</v>
      </c>
      <c r="D6" s="32">
        <v>670207.91</v>
      </c>
      <c r="E6" s="32">
        <v>3536843.08</v>
      </c>
      <c r="F6" s="32">
        <v>207546.43000000014</v>
      </c>
      <c r="G6" s="32">
        <v>7624403.42</v>
      </c>
      <c r="H6" s="1">
        <v>655</v>
      </c>
    </row>
    <row r="7" spans="1:8" ht="12.75">
      <c r="A7" s="40">
        <v>84</v>
      </c>
      <c r="B7" s="39" t="s">
        <v>5</v>
      </c>
      <c r="C7" s="32">
        <v>1299863</v>
      </c>
      <c r="D7" s="32">
        <v>272036.22000000003</v>
      </c>
      <c r="E7" s="32">
        <v>1421224.8499999999</v>
      </c>
      <c r="F7" s="32">
        <v>83240.57999999999</v>
      </c>
      <c r="G7" s="32">
        <v>3076364.65</v>
      </c>
      <c r="H7" s="1">
        <v>240</v>
      </c>
    </row>
    <row r="8" spans="1:8" ht="12.75">
      <c r="A8" s="40">
        <v>91</v>
      </c>
      <c r="B8" s="39" t="s">
        <v>6</v>
      </c>
      <c r="C8" s="32">
        <v>1768288</v>
      </c>
      <c r="D8" s="32">
        <v>769635.72</v>
      </c>
      <c r="E8" s="32">
        <v>5299605.17</v>
      </c>
      <c r="F8" s="32">
        <v>351721.43000000005</v>
      </c>
      <c r="G8" s="32">
        <v>8189250.32</v>
      </c>
      <c r="H8" s="1">
        <v>604</v>
      </c>
    </row>
    <row r="9" spans="1:8" ht="12.75">
      <c r="A9" s="40">
        <v>105</v>
      </c>
      <c r="B9" s="39" t="s">
        <v>7</v>
      </c>
      <c r="C9" s="32">
        <v>1704694</v>
      </c>
      <c r="D9" s="32">
        <v>460073.18</v>
      </c>
      <c r="E9" s="32">
        <v>3558908.1399999997</v>
      </c>
      <c r="F9" s="32">
        <v>135420.9300000001</v>
      </c>
      <c r="G9" s="32">
        <v>5859096.25</v>
      </c>
      <c r="H9" s="1">
        <v>474</v>
      </c>
    </row>
    <row r="10" spans="1:8" ht="12.75">
      <c r="A10" s="40">
        <v>112</v>
      </c>
      <c r="B10" s="39" t="s">
        <v>8</v>
      </c>
      <c r="C10" s="32">
        <v>4749268</v>
      </c>
      <c r="D10" s="32">
        <v>993981.4299999999</v>
      </c>
      <c r="E10" s="32">
        <v>10429144.17</v>
      </c>
      <c r="F10" s="32">
        <v>490033.61</v>
      </c>
      <c r="G10" s="32">
        <v>16662427.209999999</v>
      </c>
      <c r="H10" s="1">
        <v>1494</v>
      </c>
    </row>
    <row r="11" spans="1:8" ht="12.75">
      <c r="A11" s="40">
        <v>119</v>
      </c>
      <c r="B11" s="39" t="s">
        <v>9</v>
      </c>
      <c r="C11" s="32">
        <v>9323348</v>
      </c>
      <c r="D11" s="32">
        <v>1624983.74</v>
      </c>
      <c r="E11" s="32">
        <v>9974319.649999999</v>
      </c>
      <c r="F11" s="32">
        <v>995290.3999999997</v>
      </c>
      <c r="G11" s="32">
        <v>21917941.79</v>
      </c>
      <c r="H11" s="1">
        <v>1687</v>
      </c>
    </row>
    <row r="12" spans="1:8" ht="12.75">
      <c r="A12" s="40">
        <v>140</v>
      </c>
      <c r="B12" s="39" t="s">
        <v>11</v>
      </c>
      <c r="C12" s="32">
        <v>9818170</v>
      </c>
      <c r="D12" s="32">
        <v>3647202.72</v>
      </c>
      <c r="E12" s="32">
        <v>17279111.14</v>
      </c>
      <c r="F12" s="32">
        <v>1370303.5599999991</v>
      </c>
      <c r="G12" s="32">
        <v>32114787.42</v>
      </c>
      <c r="H12" s="1">
        <v>2623</v>
      </c>
    </row>
    <row r="13" spans="1:8" ht="12.75">
      <c r="A13" s="40">
        <v>147</v>
      </c>
      <c r="B13" s="39" t="s">
        <v>12</v>
      </c>
      <c r="C13" s="32">
        <v>64512088</v>
      </c>
      <c r="D13" s="32">
        <v>15441700</v>
      </c>
      <c r="E13" s="32">
        <v>82652401.97999999</v>
      </c>
      <c r="F13" s="32">
        <v>6136014.140000003</v>
      </c>
      <c r="G13" s="32">
        <v>168742204.12</v>
      </c>
      <c r="H13" s="1">
        <v>14297</v>
      </c>
    </row>
    <row r="14" spans="1:8" ht="12.75">
      <c r="A14" s="40">
        <v>154</v>
      </c>
      <c r="B14" s="39" t="s">
        <v>13</v>
      </c>
      <c r="C14" s="32">
        <v>4074766</v>
      </c>
      <c r="D14" s="32">
        <v>853461.22</v>
      </c>
      <c r="E14" s="32">
        <v>8088422.760000001</v>
      </c>
      <c r="F14" s="32">
        <v>389816.3999999998</v>
      </c>
      <c r="G14" s="32">
        <v>13406466.38</v>
      </c>
      <c r="H14" s="1">
        <v>1116</v>
      </c>
    </row>
    <row r="15" spans="1:8" ht="12.75">
      <c r="A15" s="40">
        <v>161</v>
      </c>
      <c r="B15" s="39" t="s">
        <v>14</v>
      </c>
      <c r="C15" s="32">
        <v>1429505</v>
      </c>
      <c r="D15" s="32">
        <v>269572.42</v>
      </c>
      <c r="E15" s="32">
        <v>2470985.1100000003</v>
      </c>
      <c r="F15" s="32">
        <v>133795.62000000002</v>
      </c>
      <c r="G15" s="32">
        <v>4303858.15</v>
      </c>
      <c r="H15" s="1">
        <v>337</v>
      </c>
    </row>
    <row r="16" spans="1:8" ht="12.75">
      <c r="A16" s="40">
        <v>2450</v>
      </c>
      <c r="B16" s="39" t="s">
        <v>137</v>
      </c>
      <c r="C16" s="32">
        <v>18707401</v>
      </c>
      <c r="D16" s="32">
        <v>855364.62</v>
      </c>
      <c r="E16" s="32">
        <v>5150206.71</v>
      </c>
      <c r="F16" s="32">
        <v>3403119.1100000013</v>
      </c>
      <c r="G16" s="32">
        <v>28116091.44</v>
      </c>
      <c r="H16" s="1">
        <v>2231</v>
      </c>
    </row>
    <row r="17" spans="1:8" ht="12.75">
      <c r="A17" s="40">
        <v>170</v>
      </c>
      <c r="B17" s="39" t="s">
        <v>15</v>
      </c>
      <c r="C17" s="32">
        <v>5662237</v>
      </c>
      <c r="D17" s="32">
        <v>3219530.0900000003</v>
      </c>
      <c r="E17" s="32">
        <v>16596675.22</v>
      </c>
      <c r="F17" s="32">
        <v>626035.8600000001</v>
      </c>
      <c r="G17" s="32">
        <v>26104478.17</v>
      </c>
      <c r="H17" s="1">
        <v>2152</v>
      </c>
    </row>
    <row r="18" spans="1:8" ht="12.75">
      <c r="A18" s="40">
        <v>182</v>
      </c>
      <c r="B18" s="39" t="s">
        <v>16</v>
      </c>
      <c r="C18" s="32">
        <v>17440001</v>
      </c>
      <c r="D18" s="32">
        <v>1995574.1</v>
      </c>
      <c r="E18" s="32">
        <v>10766871.930000002</v>
      </c>
      <c r="F18" s="32">
        <v>1872742.1399999994</v>
      </c>
      <c r="G18" s="32">
        <v>32075189.17</v>
      </c>
      <c r="H18" s="1">
        <v>2507</v>
      </c>
    </row>
    <row r="19" spans="1:8" ht="12.75">
      <c r="A19" s="40">
        <v>196</v>
      </c>
      <c r="B19" s="39" t="s">
        <v>17</v>
      </c>
      <c r="C19" s="32">
        <v>2182831</v>
      </c>
      <c r="D19" s="32">
        <v>506900.43</v>
      </c>
      <c r="E19" s="32">
        <v>3672925.36</v>
      </c>
      <c r="F19" s="32">
        <v>268007.5100000002</v>
      </c>
      <c r="G19" s="32">
        <v>6630664.3</v>
      </c>
      <c r="H19" s="1">
        <v>517</v>
      </c>
    </row>
    <row r="20" spans="1:8" ht="12.75">
      <c r="A20" s="40">
        <v>203</v>
      </c>
      <c r="B20" s="39" t="s">
        <v>18</v>
      </c>
      <c r="C20" s="32">
        <v>2678782</v>
      </c>
      <c r="D20" s="32">
        <v>506018.42</v>
      </c>
      <c r="E20" s="32">
        <v>6382529.78</v>
      </c>
      <c r="F20" s="32">
        <v>540724.6300000001</v>
      </c>
      <c r="G20" s="32">
        <v>10108054.83</v>
      </c>
      <c r="H20" s="1">
        <v>833</v>
      </c>
    </row>
    <row r="21" spans="1:8" ht="12.75">
      <c r="A21" s="40">
        <v>217</v>
      </c>
      <c r="B21" s="39" t="s">
        <v>19</v>
      </c>
      <c r="C21" s="32">
        <v>3031173</v>
      </c>
      <c r="D21" s="32">
        <v>1350564.6300000001</v>
      </c>
      <c r="E21" s="32">
        <v>4857515.140000001</v>
      </c>
      <c r="F21" s="32">
        <v>498163.26999999984</v>
      </c>
      <c r="G21" s="32">
        <v>9737416.040000001</v>
      </c>
      <c r="H21" s="1">
        <v>632</v>
      </c>
    </row>
    <row r="22" spans="1:8" ht="12.75">
      <c r="A22" s="40">
        <v>231</v>
      </c>
      <c r="B22" s="39" t="s">
        <v>20</v>
      </c>
      <c r="C22" s="32">
        <v>5667097</v>
      </c>
      <c r="D22" s="32">
        <v>895634.9299999999</v>
      </c>
      <c r="E22" s="32">
        <v>11216379.27</v>
      </c>
      <c r="F22" s="32">
        <v>1115245.1899999997</v>
      </c>
      <c r="G22" s="32">
        <v>18894356.39</v>
      </c>
      <c r="H22" s="1">
        <v>1624</v>
      </c>
    </row>
    <row r="23" spans="1:8" ht="12.75">
      <c r="A23" s="40">
        <v>245</v>
      </c>
      <c r="B23" s="39" t="s">
        <v>22</v>
      </c>
      <c r="C23" s="32">
        <v>2618625</v>
      </c>
      <c r="D23" s="32">
        <v>441166.33999999997</v>
      </c>
      <c r="E23" s="32">
        <v>4381264.64</v>
      </c>
      <c r="F23" s="32">
        <v>276684.19999999995</v>
      </c>
      <c r="G23" s="32">
        <v>7717740.18</v>
      </c>
      <c r="H23" s="1">
        <v>602</v>
      </c>
    </row>
    <row r="24" spans="1:8" ht="12.75">
      <c r="A24" s="40">
        <v>280</v>
      </c>
      <c r="B24" s="39" t="s">
        <v>23</v>
      </c>
      <c r="C24" s="32">
        <v>13001231</v>
      </c>
      <c r="D24" s="32">
        <v>2729187.35</v>
      </c>
      <c r="E24" s="32">
        <v>16504570.459999999</v>
      </c>
      <c r="F24" s="32">
        <v>2084225.0900000008</v>
      </c>
      <c r="G24" s="32">
        <v>34319213.9</v>
      </c>
      <c r="H24" s="1">
        <v>3083</v>
      </c>
    </row>
    <row r="25" spans="1:8" ht="12.75">
      <c r="A25" s="40">
        <v>287</v>
      </c>
      <c r="B25" s="39" t="s">
        <v>24</v>
      </c>
      <c r="C25" s="32">
        <v>1959000</v>
      </c>
      <c r="D25" s="32">
        <v>244848.18</v>
      </c>
      <c r="E25" s="32">
        <v>2866213.06</v>
      </c>
      <c r="F25" s="32">
        <v>243080.03999999992</v>
      </c>
      <c r="G25" s="32">
        <v>5313141.28</v>
      </c>
      <c r="H25" s="1">
        <v>451</v>
      </c>
    </row>
    <row r="26" spans="1:8" ht="12.75">
      <c r="A26" s="40">
        <v>308</v>
      </c>
      <c r="B26" s="39" t="s">
        <v>25</v>
      </c>
      <c r="C26" s="32">
        <v>4973386</v>
      </c>
      <c r="D26" s="32">
        <v>1155944.1700000002</v>
      </c>
      <c r="E26" s="32">
        <v>11492484.46</v>
      </c>
      <c r="F26" s="32">
        <v>651205.3500000001</v>
      </c>
      <c r="G26" s="32">
        <v>18273019.98</v>
      </c>
      <c r="H26" s="1">
        <v>1392</v>
      </c>
    </row>
    <row r="27" spans="1:8" ht="12.75">
      <c r="A27" s="40">
        <v>315</v>
      </c>
      <c r="B27" s="39" t="s">
        <v>26</v>
      </c>
      <c r="C27" s="32">
        <v>5791457</v>
      </c>
      <c r="D27" s="32">
        <v>2173640.79</v>
      </c>
      <c r="E27" s="32">
        <v>1202124.94</v>
      </c>
      <c r="F27" s="32">
        <v>143598.91000000027</v>
      </c>
      <c r="G27" s="32">
        <v>9310821.64</v>
      </c>
      <c r="H27" s="1">
        <v>449</v>
      </c>
    </row>
    <row r="28" spans="1:8" ht="12.75">
      <c r="A28" s="40">
        <v>336</v>
      </c>
      <c r="B28" s="39" t="s">
        <v>27</v>
      </c>
      <c r="C28" s="32">
        <v>13785670</v>
      </c>
      <c r="D28" s="32">
        <v>4544219.84</v>
      </c>
      <c r="E28" s="32">
        <v>22494956.150000002</v>
      </c>
      <c r="F28" s="32">
        <v>1055511.63</v>
      </c>
      <c r="G28" s="32">
        <v>41880357.620000005</v>
      </c>
      <c r="H28" s="1">
        <v>3573</v>
      </c>
    </row>
    <row r="29" spans="1:8" ht="12.75">
      <c r="A29" s="40">
        <v>4263</v>
      </c>
      <c r="B29" s="39" t="s">
        <v>262</v>
      </c>
      <c r="C29" s="32">
        <v>2815335</v>
      </c>
      <c r="D29" s="32">
        <v>323842.38</v>
      </c>
      <c r="E29" s="32">
        <v>613195.18</v>
      </c>
      <c r="F29" s="32">
        <v>181503.6700000001</v>
      </c>
      <c r="G29" s="32">
        <v>3933876.23</v>
      </c>
      <c r="H29" s="1">
        <v>251</v>
      </c>
    </row>
    <row r="30" spans="1:8" ht="12.75">
      <c r="A30" s="40">
        <v>350</v>
      </c>
      <c r="B30" s="39" t="s">
        <v>28</v>
      </c>
      <c r="C30" s="32">
        <v>4510835</v>
      </c>
      <c r="D30" s="32">
        <v>458604.81</v>
      </c>
      <c r="E30" s="32">
        <v>5704439.29</v>
      </c>
      <c r="F30" s="32">
        <v>530407.8999999998</v>
      </c>
      <c r="G30" s="32">
        <v>11204287</v>
      </c>
      <c r="H30" s="1">
        <v>1031</v>
      </c>
    </row>
    <row r="31" spans="1:8" ht="12.75">
      <c r="A31" s="40">
        <v>364</v>
      </c>
      <c r="B31" s="39" t="s">
        <v>29</v>
      </c>
      <c r="C31" s="32">
        <v>1518244</v>
      </c>
      <c r="D31" s="32">
        <v>357768.60000000003</v>
      </c>
      <c r="E31" s="32">
        <v>2020823.27</v>
      </c>
      <c r="F31" s="32">
        <v>309929.78</v>
      </c>
      <c r="G31" s="32">
        <v>4206765.65</v>
      </c>
      <c r="H31" s="1">
        <v>343</v>
      </c>
    </row>
    <row r="32" spans="1:8" ht="12.75">
      <c r="A32" s="40">
        <v>413</v>
      </c>
      <c r="B32" s="39" t="s">
        <v>30</v>
      </c>
      <c r="C32" s="32">
        <v>12774766</v>
      </c>
      <c r="D32" s="32">
        <v>11410930.26</v>
      </c>
      <c r="E32" s="32">
        <v>65197693.910000004</v>
      </c>
      <c r="F32" s="32">
        <v>1603398.6599999995</v>
      </c>
      <c r="G32" s="32">
        <v>90986788.83</v>
      </c>
      <c r="H32" s="1">
        <v>7233</v>
      </c>
    </row>
    <row r="33" spans="1:8" ht="12.75">
      <c r="A33" s="40">
        <v>422</v>
      </c>
      <c r="B33" s="39" t="s">
        <v>31</v>
      </c>
      <c r="C33" s="32">
        <v>4830541</v>
      </c>
      <c r="D33" s="32">
        <v>1146837.97</v>
      </c>
      <c r="E33" s="32">
        <v>9270950.31</v>
      </c>
      <c r="F33" s="32">
        <v>472327.77999999985</v>
      </c>
      <c r="G33" s="32">
        <v>15720657.06</v>
      </c>
      <c r="H33" s="1">
        <v>1334</v>
      </c>
    </row>
    <row r="34" spans="1:8" ht="12.75">
      <c r="A34" s="40">
        <v>427</v>
      </c>
      <c r="B34" s="39" t="s">
        <v>32</v>
      </c>
      <c r="C34" s="32">
        <v>968600</v>
      </c>
      <c r="D34" s="32">
        <v>201069.61</v>
      </c>
      <c r="E34" s="32">
        <v>2252991.0100000002</v>
      </c>
      <c r="F34" s="32">
        <v>176265.56</v>
      </c>
      <c r="G34" s="32">
        <v>3598926.18</v>
      </c>
      <c r="H34" s="1">
        <v>242</v>
      </c>
    </row>
    <row r="35" spans="1:8" ht="12.75">
      <c r="A35" s="40">
        <v>434</v>
      </c>
      <c r="B35" s="39" t="s">
        <v>33</v>
      </c>
      <c r="C35" s="32">
        <v>6063983</v>
      </c>
      <c r="D35" s="32">
        <v>1407288.6500000001</v>
      </c>
      <c r="E35" s="32">
        <v>11287424.48</v>
      </c>
      <c r="F35" s="32">
        <v>702436.7699999997</v>
      </c>
      <c r="G35" s="32">
        <v>19461132.9</v>
      </c>
      <c r="H35" s="1">
        <v>1638</v>
      </c>
    </row>
    <row r="36" spans="1:8" ht="12.75">
      <c r="A36" s="40">
        <v>6013</v>
      </c>
      <c r="B36" s="39" t="s">
        <v>355</v>
      </c>
      <c r="C36" s="32">
        <v>8312924</v>
      </c>
      <c r="D36" s="32">
        <v>317013.89</v>
      </c>
      <c r="E36" s="32">
        <v>394257.54</v>
      </c>
      <c r="F36" s="32">
        <v>352102.86999999965</v>
      </c>
      <c r="G36" s="32">
        <v>9376298.299999999</v>
      </c>
      <c r="H36" s="1">
        <v>530</v>
      </c>
    </row>
    <row r="37" spans="1:8" ht="12.75">
      <c r="A37" s="40">
        <v>441</v>
      </c>
      <c r="B37" s="39" t="s">
        <v>34</v>
      </c>
      <c r="C37" s="32">
        <v>3212896</v>
      </c>
      <c r="D37" s="32">
        <v>605750.49</v>
      </c>
      <c r="E37" s="32">
        <v>453394.64999999997</v>
      </c>
      <c r="F37" s="32">
        <v>138486.04999999987</v>
      </c>
      <c r="G37" s="32">
        <v>4410527.1899999995</v>
      </c>
      <c r="H37" s="1">
        <v>280</v>
      </c>
    </row>
    <row r="38" spans="1:8" ht="12.75">
      <c r="A38" s="40">
        <v>2240</v>
      </c>
      <c r="B38" s="39" t="s">
        <v>127</v>
      </c>
      <c r="C38" s="32">
        <v>1441143</v>
      </c>
      <c r="D38" s="32">
        <v>457202.61</v>
      </c>
      <c r="E38" s="32">
        <v>3242102.79</v>
      </c>
      <c r="F38" s="32">
        <v>201284.23999999993</v>
      </c>
      <c r="G38" s="32">
        <v>5341732.64</v>
      </c>
      <c r="H38" s="1">
        <v>403</v>
      </c>
    </row>
    <row r="39" spans="1:8" ht="12.75">
      <c r="A39" s="40">
        <v>476</v>
      </c>
      <c r="B39" s="39" t="s">
        <v>36</v>
      </c>
      <c r="C39" s="32">
        <v>6985777</v>
      </c>
      <c r="D39" s="32">
        <v>2391213.23</v>
      </c>
      <c r="E39" s="32">
        <v>11435435.04</v>
      </c>
      <c r="F39" s="32">
        <v>717414.7999999999</v>
      </c>
      <c r="G39" s="32">
        <v>21529840.07</v>
      </c>
      <c r="H39" s="1">
        <v>1837</v>
      </c>
    </row>
    <row r="40" spans="1:8" ht="12.75">
      <c r="A40" s="40">
        <v>485</v>
      </c>
      <c r="B40" s="39" t="s">
        <v>37</v>
      </c>
      <c r="C40" s="32">
        <v>2432692</v>
      </c>
      <c r="D40" s="32">
        <v>780722.5700000001</v>
      </c>
      <c r="E40" s="32">
        <v>4760610.33</v>
      </c>
      <c r="F40" s="32">
        <v>469883.93000000005</v>
      </c>
      <c r="G40" s="32">
        <v>8443908.83</v>
      </c>
      <c r="H40" s="1">
        <v>643</v>
      </c>
    </row>
    <row r="41" spans="1:8" ht="12.75">
      <c r="A41" s="40">
        <v>497</v>
      </c>
      <c r="B41" s="39" t="s">
        <v>39</v>
      </c>
      <c r="C41" s="32">
        <v>5103606</v>
      </c>
      <c r="D41" s="32">
        <v>1005359.73</v>
      </c>
      <c r="E41" s="32">
        <v>7614442.12</v>
      </c>
      <c r="F41" s="32">
        <v>375007.8500000001</v>
      </c>
      <c r="G41" s="32">
        <v>14098415.7</v>
      </c>
      <c r="H41" s="1">
        <v>1189</v>
      </c>
    </row>
    <row r="42" spans="1:8" ht="12.75">
      <c r="A42" s="40">
        <v>602</v>
      </c>
      <c r="B42" s="39" t="s">
        <v>40</v>
      </c>
      <c r="C42" s="32">
        <v>4337509</v>
      </c>
      <c r="D42" s="32">
        <v>1021426.4</v>
      </c>
      <c r="E42" s="32">
        <v>5323798.23</v>
      </c>
      <c r="F42" s="32">
        <v>446461.49000000005</v>
      </c>
      <c r="G42" s="32">
        <v>11129195.120000001</v>
      </c>
      <c r="H42" s="1">
        <v>933</v>
      </c>
    </row>
    <row r="43" spans="1:8" ht="12.75">
      <c r="A43" s="40">
        <v>609</v>
      </c>
      <c r="B43" s="39" t="s">
        <v>425</v>
      </c>
      <c r="C43" s="32">
        <v>2480610</v>
      </c>
      <c r="D43" s="32">
        <v>659456.09</v>
      </c>
      <c r="E43" s="32">
        <v>7020380.48</v>
      </c>
      <c r="F43" s="32">
        <v>269304.3100000001</v>
      </c>
      <c r="G43" s="32">
        <v>10429750.88</v>
      </c>
      <c r="H43" s="1">
        <v>877</v>
      </c>
    </row>
    <row r="44" spans="1:8" ht="12.75">
      <c r="A44" s="40">
        <v>623</v>
      </c>
      <c r="B44" s="39" t="s">
        <v>41</v>
      </c>
      <c r="C44" s="32">
        <v>1554573</v>
      </c>
      <c r="D44" s="32">
        <v>1195628</v>
      </c>
      <c r="E44" s="32">
        <v>3535075.82</v>
      </c>
      <c r="F44" s="32">
        <v>108591.4700000001</v>
      </c>
      <c r="G44" s="32">
        <v>6393868.29</v>
      </c>
      <c r="H44" s="1">
        <v>430</v>
      </c>
    </row>
    <row r="45" spans="1:8" ht="12.75">
      <c r="A45" s="40">
        <v>637</v>
      </c>
      <c r="B45" s="39" t="s">
        <v>42</v>
      </c>
      <c r="C45" s="32">
        <v>3277952</v>
      </c>
      <c r="D45" s="32">
        <v>787997.34</v>
      </c>
      <c r="E45" s="32">
        <v>5869060.31</v>
      </c>
      <c r="F45" s="32">
        <v>347405.37000000005</v>
      </c>
      <c r="G45" s="32">
        <v>10282415.02</v>
      </c>
      <c r="H45" s="1">
        <v>774</v>
      </c>
    </row>
    <row r="46" spans="1:8" ht="12.75">
      <c r="A46" s="40">
        <v>657</v>
      </c>
      <c r="B46" s="39" t="s">
        <v>43</v>
      </c>
      <c r="C46" s="32">
        <v>1143404</v>
      </c>
      <c r="D46" s="32">
        <v>102426.18</v>
      </c>
      <c r="E46" s="32">
        <v>545231.71</v>
      </c>
      <c r="F46" s="32">
        <v>74435.73000000004</v>
      </c>
      <c r="G46" s="32">
        <v>1865497.62</v>
      </c>
      <c r="H46" s="1">
        <v>125</v>
      </c>
    </row>
    <row r="47" spans="1:8" ht="12.75">
      <c r="A47" s="40">
        <v>658</v>
      </c>
      <c r="B47" s="39" t="s">
        <v>44</v>
      </c>
      <c r="C47" s="32">
        <v>3409654</v>
      </c>
      <c r="D47" s="32">
        <v>387510.54000000004</v>
      </c>
      <c r="E47" s="32">
        <v>6183909.8</v>
      </c>
      <c r="F47" s="32">
        <v>963895.0399999999</v>
      </c>
      <c r="G47" s="32">
        <v>10944969.379999999</v>
      </c>
      <c r="H47" s="1">
        <v>915</v>
      </c>
    </row>
    <row r="48" spans="1:8" ht="12.75">
      <c r="A48" s="40">
        <v>665</v>
      </c>
      <c r="B48" s="39" t="s">
        <v>45</v>
      </c>
      <c r="C48" s="32">
        <v>4070936</v>
      </c>
      <c r="D48" s="32">
        <v>302637.11</v>
      </c>
      <c r="E48" s="32">
        <v>2429020.82</v>
      </c>
      <c r="F48" s="32">
        <v>227246.75999999978</v>
      </c>
      <c r="G48" s="32">
        <v>7029840.6899999995</v>
      </c>
      <c r="H48" s="1">
        <v>618</v>
      </c>
    </row>
    <row r="49" spans="1:8" ht="12.75">
      <c r="A49" s="40">
        <v>700</v>
      </c>
      <c r="B49" s="39" t="s">
        <v>46</v>
      </c>
      <c r="C49" s="32">
        <v>3591969</v>
      </c>
      <c r="D49" s="32">
        <v>900877.11</v>
      </c>
      <c r="E49" s="32">
        <v>7626590.91</v>
      </c>
      <c r="F49" s="32">
        <v>400285.8800000002</v>
      </c>
      <c r="G49" s="32">
        <v>12519722.9</v>
      </c>
      <c r="H49" s="1">
        <v>1085</v>
      </c>
    </row>
    <row r="50" spans="1:8" ht="12.75">
      <c r="A50" s="40">
        <v>721</v>
      </c>
      <c r="B50" s="39" t="s">
        <v>48</v>
      </c>
      <c r="C50" s="32">
        <v>13263313</v>
      </c>
      <c r="D50" s="32">
        <v>1135397.74</v>
      </c>
      <c r="E50" s="32">
        <v>6839956.899999999</v>
      </c>
      <c r="F50" s="32">
        <v>771780.9899999991</v>
      </c>
      <c r="G50" s="32">
        <v>22010448.63</v>
      </c>
      <c r="H50" s="1">
        <v>1520</v>
      </c>
    </row>
    <row r="51" spans="1:8" ht="12.75">
      <c r="A51" s="40">
        <v>735</v>
      </c>
      <c r="B51" s="39" t="s">
        <v>49</v>
      </c>
      <c r="C51" s="32">
        <v>2775733</v>
      </c>
      <c r="D51" s="32">
        <v>731034.1900000001</v>
      </c>
      <c r="E51" s="32">
        <v>3204662.4699999997</v>
      </c>
      <c r="F51" s="32">
        <v>207381.54999999993</v>
      </c>
      <c r="G51" s="32">
        <v>6918811.21</v>
      </c>
      <c r="H51" s="1">
        <v>540</v>
      </c>
    </row>
    <row r="52" spans="1:8" ht="12.75">
      <c r="A52" s="40">
        <v>777</v>
      </c>
      <c r="B52" s="39" t="s">
        <v>50</v>
      </c>
      <c r="C52" s="32">
        <v>20359096</v>
      </c>
      <c r="D52" s="32">
        <v>1701750.26</v>
      </c>
      <c r="E52" s="32">
        <v>18053838.47</v>
      </c>
      <c r="F52" s="32">
        <v>2015112.899999999</v>
      </c>
      <c r="G52" s="32">
        <v>42129797.629999995</v>
      </c>
      <c r="H52" s="1">
        <v>3400</v>
      </c>
    </row>
    <row r="53" spans="1:8" ht="12.75">
      <c r="A53" s="40">
        <v>840</v>
      </c>
      <c r="B53" s="39" t="s">
        <v>51</v>
      </c>
      <c r="C53" s="32">
        <v>1134887</v>
      </c>
      <c r="D53" s="32">
        <v>245244.12</v>
      </c>
      <c r="E53" s="32">
        <v>1092571.32</v>
      </c>
      <c r="F53" s="32">
        <v>469260.1300000001</v>
      </c>
      <c r="G53" s="32">
        <v>2941962.5700000003</v>
      </c>
      <c r="H53" s="1">
        <v>187</v>
      </c>
    </row>
    <row r="54" spans="1:8" ht="12.75">
      <c r="A54" s="40">
        <v>870</v>
      </c>
      <c r="B54" s="39" t="s">
        <v>52</v>
      </c>
      <c r="C54" s="32">
        <v>2349867</v>
      </c>
      <c r="D54" s="32">
        <v>727281.12</v>
      </c>
      <c r="E54" s="32">
        <v>6101716.5600000005</v>
      </c>
      <c r="F54" s="32">
        <v>437451.86999999976</v>
      </c>
      <c r="G54" s="32">
        <v>9616316.55</v>
      </c>
      <c r="H54" s="1">
        <v>890</v>
      </c>
    </row>
    <row r="55" spans="1:8" ht="12.75">
      <c r="A55" s="40">
        <v>882</v>
      </c>
      <c r="B55" s="39" t="s">
        <v>53</v>
      </c>
      <c r="C55" s="32">
        <v>1993996</v>
      </c>
      <c r="D55" s="32">
        <v>467824.54000000004</v>
      </c>
      <c r="E55" s="32">
        <v>2689125.55</v>
      </c>
      <c r="F55" s="32">
        <v>223846.67000000007</v>
      </c>
      <c r="G55" s="32">
        <v>5374792.76</v>
      </c>
      <c r="H55" s="1">
        <v>399</v>
      </c>
    </row>
    <row r="56" spans="1:8" ht="12.75">
      <c r="A56" s="40">
        <v>896</v>
      </c>
      <c r="B56" s="39" t="s">
        <v>54</v>
      </c>
      <c r="C56" s="32">
        <v>7774154</v>
      </c>
      <c r="D56" s="32">
        <v>602345.04</v>
      </c>
      <c r="E56" s="32">
        <v>3632944.06</v>
      </c>
      <c r="F56" s="32">
        <v>675633.7100000004</v>
      </c>
      <c r="G56" s="32">
        <v>12685076.81</v>
      </c>
      <c r="H56" s="1">
        <v>926</v>
      </c>
    </row>
    <row r="57" spans="1:8" ht="12.75">
      <c r="A57" s="40">
        <v>903</v>
      </c>
      <c r="B57" s="39" t="s">
        <v>55</v>
      </c>
      <c r="C57" s="32">
        <v>2959845</v>
      </c>
      <c r="D57" s="32">
        <v>736075.4900000001</v>
      </c>
      <c r="E57" s="32">
        <v>6585109.88</v>
      </c>
      <c r="F57" s="32">
        <v>237781.1000000002</v>
      </c>
      <c r="G57" s="32">
        <v>10518811.47</v>
      </c>
      <c r="H57" s="1">
        <v>899</v>
      </c>
    </row>
    <row r="58" spans="1:8" ht="12.75">
      <c r="A58" s="40">
        <v>910</v>
      </c>
      <c r="B58" s="39" t="s">
        <v>56</v>
      </c>
      <c r="C58" s="32">
        <v>8033417</v>
      </c>
      <c r="D58" s="32">
        <v>1189526.1199999999</v>
      </c>
      <c r="E58" s="32">
        <v>7518734.03</v>
      </c>
      <c r="F58" s="32">
        <v>494318.78999999986</v>
      </c>
      <c r="G58" s="32">
        <v>17235995.94</v>
      </c>
      <c r="H58" s="1">
        <v>1473</v>
      </c>
    </row>
    <row r="59" spans="1:8" ht="12.75">
      <c r="A59" s="40">
        <v>980</v>
      </c>
      <c r="B59" s="39" t="s">
        <v>57</v>
      </c>
      <c r="C59" s="32">
        <v>1868198</v>
      </c>
      <c r="D59" s="32">
        <v>1019286.67</v>
      </c>
      <c r="E59" s="32">
        <v>4812158.12</v>
      </c>
      <c r="F59" s="32">
        <v>222621.27000000005</v>
      </c>
      <c r="G59" s="32">
        <v>7922264.0600000005</v>
      </c>
      <c r="H59" s="1">
        <v>596</v>
      </c>
    </row>
    <row r="60" spans="1:8" ht="12.75">
      <c r="A60" s="40">
        <v>994</v>
      </c>
      <c r="B60" s="39" t="s">
        <v>58</v>
      </c>
      <c r="C60" s="32">
        <v>1576588</v>
      </c>
      <c r="D60" s="32">
        <v>292112.93</v>
      </c>
      <c r="E60" s="32">
        <v>1584468.17</v>
      </c>
      <c r="F60" s="32">
        <v>162179.85000000006</v>
      </c>
      <c r="G60" s="32">
        <v>3615348.95</v>
      </c>
      <c r="H60" s="1">
        <v>224</v>
      </c>
    </row>
    <row r="61" spans="1:8" ht="12.75">
      <c r="A61" s="40">
        <v>1029</v>
      </c>
      <c r="B61" s="39" t="s">
        <v>60</v>
      </c>
      <c r="C61" s="32">
        <v>5538607</v>
      </c>
      <c r="D61" s="32">
        <v>509754.83</v>
      </c>
      <c r="E61" s="32">
        <v>5797132.9799999995</v>
      </c>
      <c r="F61" s="32">
        <v>672511.73</v>
      </c>
      <c r="G61" s="32">
        <v>12518006.54</v>
      </c>
      <c r="H61" s="1">
        <v>1167</v>
      </c>
    </row>
    <row r="62" spans="1:8" ht="12.75">
      <c r="A62" s="40">
        <v>1015</v>
      </c>
      <c r="B62" s="39" t="s">
        <v>59</v>
      </c>
      <c r="C62" s="32">
        <v>20250785</v>
      </c>
      <c r="D62" s="32">
        <v>1815477.68</v>
      </c>
      <c r="E62" s="32">
        <v>11637207.9</v>
      </c>
      <c r="F62" s="32">
        <v>1417879.0499999989</v>
      </c>
      <c r="G62" s="32">
        <v>35121349.63</v>
      </c>
      <c r="H62" s="1">
        <v>2922</v>
      </c>
    </row>
    <row r="63" spans="1:8" ht="12.75">
      <c r="A63" s="40">
        <v>5054</v>
      </c>
      <c r="B63" s="39" t="s">
        <v>306</v>
      </c>
      <c r="C63" s="32">
        <v>8146485</v>
      </c>
      <c r="D63" s="32">
        <v>788433.6799999999</v>
      </c>
      <c r="E63" s="32">
        <v>5831032.99</v>
      </c>
      <c r="F63" s="32">
        <v>724537.2100000003</v>
      </c>
      <c r="G63" s="32">
        <v>15490488.88</v>
      </c>
      <c r="H63" s="1">
        <v>1218</v>
      </c>
    </row>
    <row r="64" spans="1:8" ht="12.75">
      <c r="A64" s="40">
        <v>1071</v>
      </c>
      <c r="B64" s="39" t="s">
        <v>417</v>
      </c>
      <c r="C64" s="32">
        <v>5795372</v>
      </c>
      <c r="D64" s="32">
        <v>1024234.46</v>
      </c>
      <c r="E64" s="32">
        <v>3949012.14</v>
      </c>
      <c r="F64" s="32">
        <v>307619.65</v>
      </c>
      <c r="G64" s="32">
        <v>11076238.25</v>
      </c>
      <c r="H64" s="1">
        <v>800</v>
      </c>
    </row>
    <row r="65" spans="1:8" ht="12.75">
      <c r="A65" s="40">
        <v>1080</v>
      </c>
      <c r="B65" s="39" t="s">
        <v>426</v>
      </c>
      <c r="C65" s="32">
        <v>8593081</v>
      </c>
      <c r="D65" s="32">
        <v>1719998.3800000001</v>
      </c>
      <c r="E65" s="32">
        <v>5487682.340000001</v>
      </c>
      <c r="F65" s="32">
        <v>711992.7799999997</v>
      </c>
      <c r="G65" s="32">
        <v>16512754.5</v>
      </c>
      <c r="H65" s="1">
        <v>1061</v>
      </c>
    </row>
    <row r="66" spans="1:8" ht="12.75">
      <c r="A66" s="40">
        <v>1085</v>
      </c>
      <c r="B66" s="39" t="s">
        <v>61</v>
      </c>
      <c r="C66" s="32">
        <v>5239664</v>
      </c>
      <c r="D66" s="32">
        <v>939124.78</v>
      </c>
      <c r="E66" s="32">
        <v>7440402.12</v>
      </c>
      <c r="F66" s="32">
        <v>887414.53</v>
      </c>
      <c r="G66" s="32">
        <v>14506605.43</v>
      </c>
      <c r="H66" s="1">
        <v>1088</v>
      </c>
    </row>
    <row r="67" spans="1:8" ht="12.75">
      <c r="A67" s="40">
        <v>1092</v>
      </c>
      <c r="B67" s="39" t="s">
        <v>62</v>
      </c>
      <c r="C67" s="32">
        <v>21204516</v>
      </c>
      <c r="D67" s="32">
        <v>5241736.41</v>
      </c>
      <c r="E67" s="32">
        <v>29248363.28</v>
      </c>
      <c r="F67" s="32">
        <v>1463328.4200000018</v>
      </c>
      <c r="G67" s="32">
        <v>57157944.11</v>
      </c>
      <c r="H67" s="1">
        <v>5026</v>
      </c>
    </row>
    <row r="68" spans="1:8" ht="12.75">
      <c r="A68" s="40">
        <v>1120</v>
      </c>
      <c r="B68" s="39" t="s">
        <v>63</v>
      </c>
      <c r="C68" s="32">
        <v>1137779.71</v>
      </c>
      <c r="D68" s="32">
        <v>382105.82</v>
      </c>
      <c r="E68" s="32">
        <v>3091858.12</v>
      </c>
      <c r="F68" s="32">
        <v>156550.61999999997</v>
      </c>
      <c r="G68" s="32">
        <v>4768294.2700000005</v>
      </c>
      <c r="H68" s="1">
        <v>369</v>
      </c>
    </row>
    <row r="69" spans="1:8" ht="12.75">
      <c r="A69" s="40">
        <v>1127</v>
      </c>
      <c r="B69" s="39" t="s">
        <v>64</v>
      </c>
      <c r="C69" s="32">
        <v>2035826</v>
      </c>
      <c r="D69" s="32">
        <v>574635.54</v>
      </c>
      <c r="E69" s="32">
        <v>4844711.23</v>
      </c>
      <c r="F69" s="32">
        <v>228004.78000000003</v>
      </c>
      <c r="G69" s="32">
        <v>7683177.550000001</v>
      </c>
      <c r="H69" s="1">
        <v>642</v>
      </c>
    </row>
    <row r="70" spans="1:8" ht="12.75">
      <c r="A70" s="40">
        <v>1134</v>
      </c>
      <c r="B70" s="39" t="s">
        <v>65</v>
      </c>
      <c r="C70" s="32">
        <v>4878781</v>
      </c>
      <c r="D70" s="32">
        <v>834611.81</v>
      </c>
      <c r="E70" s="32">
        <v>8027177.17</v>
      </c>
      <c r="F70" s="32">
        <v>550917.2199999999</v>
      </c>
      <c r="G70" s="32">
        <v>14291487.2</v>
      </c>
      <c r="H70" s="1">
        <v>1100</v>
      </c>
    </row>
    <row r="71" spans="1:8" ht="12.75">
      <c r="A71" s="40">
        <v>1141</v>
      </c>
      <c r="B71" s="39" t="s">
        <v>66</v>
      </c>
      <c r="C71" s="32">
        <v>6279330</v>
      </c>
      <c r="D71" s="32">
        <v>1339620.53</v>
      </c>
      <c r="E71" s="32">
        <v>11246173.08</v>
      </c>
      <c r="F71" s="32">
        <v>979172.6200000002</v>
      </c>
      <c r="G71" s="32">
        <v>19844296.23</v>
      </c>
      <c r="H71" s="1">
        <v>1401</v>
      </c>
    </row>
    <row r="72" spans="1:8" ht="12.75">
      <c r="A72" s="40">
        <v>1155</v>
      </c>
      <c r="B72" s="39" t="s">
        <v>67</v>
      </c>
      <c r="C72" s="32">
        <v>3337110</v>
      </c>
      <c r="D72" s="32">
        <v>504878</v>
      </c>
      <c r="E72" s="32">
        <v>3808210.97</v>
      </c>
      <c r="F72" s="32">
        <v>326352.06000000006</v>
      </c>
      <c r="G72" s="32">
        <v>7976551.03</v>
      </c>
      <c r="H72" s="1">
        <v>657</v>
      </c>
    </row>
    <row r="73" spans="1:8" ht="12.75">
      <c r="A73" s="40">
        <v>1162</v>
      </c>
      <c r="B73" s="39" t="s">
        <v>68</v>
      </c>
      <c r="C73" s="32">
        <v>2467292</v>
      </c>
      <c r="D73" s="32">
        <v>1032624.76</v>
      </c>
      <c r="E73" s="32">
        <v>7613945.399999999</v>
      </c>
      <c r="F73" s="32">
        <v>397379.62</v>
      </c>
      <c r="G73" s="32">
        <v>11511241.78</v>
      </c>
      <c r="H73" s="1">
        <v>966</v>
      </c>
    </row>
    <row r="74" spans="1:8" ht="12.75">
      <c r="A74" s="40">
        <v>1169</v>
      </c>
      <c r="B74" s="39" t="s">
        <v>69</v>
      </c>
      <c r="C74" s="32">
        <v>3832805</v>
      </c>
      <c r="D74" s="32">
        <v>684778.35</v>
      </c>
      <c r="E74" s="32">
        <v>3564119.1</v>
      </c>
      <c r="F74" s="32">
        <v>231555.93000000023</v>
      </c>
      <c r="G74" s="32">
        <v>8313258.38</v>
      </c>
      <c r="H74" s="1">
        <v>758</v>
      </c>
    </row>
    <row r="75" spans="1:8" ht="12.75">
      <c r="A75" s="40">
        <v>1176</v>
      </c>
      <c r="B75" s="39" t="s">
        <v>70</v>
      </c>
      <c r="C75" s="32">
        <v>2654286</v>
      </c>
      <c r="D75" s="32">
        <v>511858.55000000005</v>
      </c>
      <c r="E75" s="32">
        <v>5298214.58</v>
      </c>
      <c r="F75" s="32">
        <v>243537.6699999999</v>
      </c>
      <c r="G75" s="32">
        <v>8707896.8</v>
      </c>
      <c r="H75" s="1">
        <v>819</v>
      </c>
    </row>
    <row r="76" spans="1:8" ht="12.75">
      <c r="A76" s="40">
        <v>1183</v>
      </c>
      <c r="B76" s="39" t="s">
        <v>71</v>
      </c>
      <c r="C76" s="32">
        <v>6782883</v>
      </c>
      <c r="D76" s="32">
        <v>844768.41</v>
      </c>
      <c r="E76" s="32">
        <v>6038966.25</v>
      </c>
      <c r="F76" s="32">
        <v>452912.4400000002</v>
      </c>
      <c r="G76" s="32">
        <v>14119530.1</v>
      </c>
      <c r="H76" s="1">
        <v>1164</v>
      </c>
    </row>
    <row r="77" spans="1:8" ht="12.75">
      <c r="A77" s="40">
        <v>1204</v>
      </c>
      <c r="B77" s="39" t="s">
        <v>72</v>
      </c>
      <c r="C77" s="32">
        <v>1714779</v>
      </c>
      <c r="D77" s="32">
        <v>668946.2000000001</v>
      </c>
      <c r="E77" s="32">
        <v>3842951.07</v>
      </c>
      <c r="F77" s="32">
        <v>273018.79999999993</v>
      </c>
      <c r="G77" s="32">
        <v>6499695.07</v>
      </c>
      <c r="H77" s="1">
        <v>450</v>
      </c>
    </row>
    <row r="78" spans="1:8" ht="12.75">
      <c r="A78" s="40">
        <v>1218</v>
      </c>
      <c r="B78" s="39" t="s">
        <v>73</v>
      </c>
      <c r="C78" s="32">
        <v>6111846</v>
      </c>
      <c r="D78" s="32">
        <v>1518525.5</v>
      </c>
      <c r="E78" s="32">
        <v>3563459.17</v>
      </c>
      <c r="F78" s="32">
        <v>311137.8499999997</v>
      </c>
      <c r="G78" s="32">
        <v>11504968.52</v>
      </c>
      <c r="H78" s="1">
        <v>948</v>
      </c>
    </row>
    <row r="79" spans="1:8" ht="12.75">
      <c r="A79" s="40">
        <v>1232</v>
      </c>
      <c r="B79" s="39" t="s">
        <v>74</v>
      </c>
      <c r="C79" s="32">
        <v>6618352</v>
      </c>
      <c r="D79" s="32">
        <v>885073.38</v>
      </c>
      <c r="E79" s="32">
        <v>1176199.25</v>
      </c>
      <c r="F79" s="32">
        <v>285468.2200000003</v>
      </c>
      <c r="G79" s="32">
        <v>8965092.85</v>
      </c>
      <c r="H79" s="1">
        <v>735</v>
      </c>
    </row>
    <row r="80" spans="1:8" ht="12.75">
      <c r="A80" s="40">
        <v>1246</v>
      </c>
      <c r="B80" s="39" t="s">
        <v>75</v>
      </c>
      <c r="C80" s="32">
        <v>3111285</v>
      </c>
      <c r="D80" s="32">
        <v>647740</v>
      </c>
      <c r="E80" s="32">
        <v>4240316.93</v>
      </c>
      <c r="F80" s="32">
        <v>608714.3799999998</v>
      </c>
      <c r="G80" s="32">
        <v>8608056.309999999</v>
      </c>
      <c r="H80" s="1">
        <v>632</v>
      </c>
    </row>
    <row r="81" spans="1:8" ht="12.75">
      <c r="A81" s="40">
        <v>1253</v>
      </c>
      <c r="B81" s="39" t="s">
        <v>76</v>
      </c>
      <c r="C81" s="32">
        <v>11089040</v>
      </c>
      <c r="D81" s="32">
        <v>2795982.32</v>
      </c>
      <c r="E81" s="32">
        <v>17552346.13</v>
      </c>
      <c r="F81" s="32">
        <v>1307952.0199999998</v>
      </c>
      <c r="G81" s="32">
        <v>32745320.47</v>
      </c>
      <c r="H81" s="1">
        <v>2604</v>
      </c>
    </row>
    <row r="82" spans="1:8" ht="12.75">
      <c r="A82" s="40">
        <v>1260</v>
      </c>
      <c r="B82" s="39" t="s">
        <v>77</v>
      </c>
      <c r="C82" s="32">
        <v>6829826</v>
      </c>
      <c r="D82" s="32">
        <v>1194197.53</v>
      </c>
      <c r="E82" s="32">
        <v>4820278.33</v>
      </c>
      <c r="F82" s="32">
        <v>319064.4600000004</v>
      </c>
      <c r="G82" s="32">
        <v>13163366.32</v>
      </c>
      <c r="H82" s="1">
        <v>992</v>
      </c>
    </row>
    <row r="83" spans="1:8" ht="12.75">
      <c r="A83" s="40">
        <v>4970</v>
      </c>
      <c r="B83" s="39" t="s">
        <v>302</v>
      </c>
      <c r="C83" s="32">
        <v>23432792</v>
      </c>
      <c r="D83" s="32">
        <v>3431657.8200000003</v>
      </c>
      <c r="E83" s="32">
        <v>39013516.21</v>
      </c>
      <c r="F83" s="32">
        <v>2655868.1799999997</v>
      </c>
      <c r="G83" s="32">
        <v>68533834.21000001</v>
      </c>
      <c r="H83" s="1">
        <v>5780</v>
      </c>
    </row>
    <row r="84" spans="1:8" ht="12.75">
      <c r="A84" s="40">
        <v>1295</v>
      </c>
      <c r="B84" s="39" t="s">
        <v>78</v>
      </c>
      <c r="C84" s="32">
        <v>3165227</v>
      </c>
      <c r="D84" s="32">
        <v>699339.55</v>
      </c>
      <c r="E84" s="32">
        <v>5493530.65</v>
      </c>
      <c r="F84" s="32">
        <v>510505.3600000001</v>
      </c>
      <c r="G84" s="32">
        <v>9868602.56</v>
      </c>
      <c r="H84" s="1">
        <v>790</v>
      </c>
    </row>
    <row r="85" spans="1:8" ht="12.75">
      <c r="A85" s="40">
        <v>1309</v>
      </c>
      <c r="B85" s="39" t="s">
        <v>79</v>
      </c>
      <c r="C85" s="32">
        <v>4920501</v>
      </c>
      <c r="D85" s="32">
        <v>413475.42000000004</v>
      </c>
      <c r="E85" s="32">
        <v>4962817.67</v>
      </c>
      <c r="F85" s="32">
        <v>516533.1899999998</v>
      </c>
      <c r="G85" s="32">
        <v>10813327.28</v>
      </c>
      <c r="H85" s="1">
        <v>818</v>
      </c>
    </row>
    <row r="86" spans="1:8" ht="12.75">
      <c r="A86" s="40">
        <v>1316</v>
      </c>
      <c r="B86" s="39" t="s">
        <v>427</v>
      </c>
      <c r="C86" s="32">
        <v>21697911</v>
      </c>
      <c r="D86" s="32">
        <v>2708233.62</v>
      </c>
      <c r="E86" s="32">
        <v>15436585.57</v>
      </c>
      <c r="F86" s="32">
        <v>1634271.680000001</v>
      </c>
      <c r="G86" s="32">
        <v>41477001.870000005</v>
      </c>
      <c r="H86" s="1">
        <v>3364</v>
      </c>
    </row>
    <row r="87" spans="1:8" ht="12.75">
      <c r="A87" s="40">
        <v>1380</v>
      </c>
      <c r="B87" s="39" t="s">
        <v>81</v>
      </c>
      <c r="C87" s="32">
        <v>16518659</v>
      </c>
      <c r="D87" s="32">
        <v>3335206.84</v>
      </c>
      <c r="E87" s="32">
        <v>10651579.260000002</v>
      </c>
      <c r="F87" s="32">
        <v>1036498.5800000001</v>
      </c>
      <c r="G87" s="32">
        <v>31541943.68</v>
      </c>
      <c r="H87" s="1">
        <v>2714</v>
      </c>
    </row>
    <row r="88" spans="1:8" ht="12.75">
      <c r="A88" s="40">
        <v>1407</v>
      </c>
      <c r="B88" s="39" t="s">
        <v>82</v>
      </c>
      <c r="C88" s="32">
        <v>6127494</v>
      </c>
      <c r="D88" s="32">
        <v>1331314.1</v>
      </c>
      <c r="E88" s="32">
        <v>9341014.27</v>
      </c>
      <c r="F88" s="32">
        <v>802688.0799999996</v>
      </c>
      <c r="G88" s="32">
        <v>17602510.45</v>
      </c>
      <c r="H88" s="1">
        <v>1425</v>
      </c>
    </row>
    <row r="89" spans="1:8" ht="12.75">
      <c r="A89" s="40">
        <v>1414</v>
      </c>
      <c r="B89" s="39" t="s">
        <v>428</v>
      </c>
      <c r="C89" s="32">
        <v>19994257</v>
      </c>
      <c r="D89" s="32">
        <v>2144505.24</v>
      </c>
      <c r="E89" s="32">
        <v>21757241.35</v>
      </c>
      <c r="F89" s="32">
        <v>1611125.9300000006</v>
      </c>
      <c r="G89" s="32">
        <v>45507129.52</v>
      </c>
      <c r="H89" s="1">
        <v>3805</v>
      </c>
    </row>
    <row r="90" spans="1:8" ht="12.75">
      <c r="A90" s="40">
        <v>1421</v>
      </c>
      <c r="B90" s="39" t="s">
        <v>429</v>
      </c>
      <c r="C90" s="32">
        <v>3731761</v>
      </c>
      <c r="D90" s="32">
        <v>697281.46</v>
      </c>
      <c r="E90" s="32">
        <v>2847092</v>
      </c>
      <c r="F90" s="32">
        <v>414248.9799999999</v>
      </c>
      <c r="G90" s="32">
        <v>7690383.4399999995</v>
      </c>
      <c r="H90" s="1">
        <v>574</v>
      </c>
    </row>
    <row r="91" spans="1:8" ht="12.75">
      <c r="A91" s="40">
        <v>2744</v>
      </c>
      <c r="B91" s="39" t="s">
        <v>161</v>
      </c>
      <c r="C91" s="32">
        <v>4224582</v>
      </c>
      <c r="D91" s="32">
        <v>730115.21</v>
      </c>
      <c r="E91" s="32">
        <v>6377377.25</v>
      </c>
      <c r="F91" s="32">
        <v>278099.7200000001</v>
      </c>
      <c r="G91" s="32">
        <v>11610174.18</v>
      </c>
      <c r="H91" s="1">
        <v>873</v>
      </c>
    </row>
    <row r="92" spans="1:8" ht="12.75">
      <c r="A92" s="40">
        <v>1428</v>
      </c>
      <c r="B92" s="39" t="s">
        <v>83</v>
      </c>
      <c r="C92" s="32">
        <v>7725893</v>
      </c>
      <c r="D92" s="32">
        <v>1023747</v>
      </c>
      <c r="E92" s="32">
        <v>7895480.39</v>
      </c>
      <c r="F92" s="32">
        <v>480952.96</v>
      </c>
      <c r="G92" s="32">
        <v>17126073.35</v>
      </c>
      <c r="H92" s="1">
        <v>1304</v>
      </c>
    </row>
    <row r="93" spans="1:8" ht="12.75">
      <c r="A93" s="40">
        <v>1449</v>
      </c>
      <c r="B93" s="39" t="s">
        <v>84</v>
      </c>
      <c r="C93" s="32">
        <v>616920</v>
      </c>
      <c r="D93" s="32">
        <v>60135.25</v>
      </c>
      <c r="E93" s="32">
        <v>807665.76</v>
      </c>
      <c r="F93" s="32">
        <v>69450.32000000007</v>
      </c>
      <c r="G93" s="32">
        <v>1554171.33</v>
      </c>
      <c r="H93" s="1">
        <v>124</v>
      </c>
    </row>
    <row r="94" spans="1:8" ht="12.75">
      <c r="A94" s="40">
        <v>1491</v>
      </c>
      <c r="B94" s="39" t="s">
        <v>430</v>
      </c>
      <c r="C94" s="32">
        <v>4808226.5</v>
      </c>
      <c r="D94" s="32">
        <v>641250.51</v>
      </c>
      <c r="E94" s="32">
        <v>563599.71</v>
      </c>
      <c r="F94" s="32">
        <v>74465.44999999962</v>
      </c>
      <c r="G94" s="32">
        <v>6087542.17</v>
      </c>
      <c r="H94" s="1">
        <v>417</v>
      </c>
    </row>
    <row r="95" spans="1:8" ht="12.75">
      <c r="A95" s="40">
        <v>1499</v>
      </c>
      <c r="B95" s="39" t="s">
        <v>85</v>
      </c>
      <c r="C95" s="32">
        <v>5091387</v>
      </c>
      <c r="D95" s="32">
        <v>830640.1000000001</v>
      </c>
      <c r="E95" s="32">
        <v>6454964.88</v>
      </c>
      <c r="F95" s="32">
        <v>770159.0600000003</v>
      </c>
      <c r="G95" s="32">
        <v>13147151.040000001</v>
      </c>
      <c r="H95" s="1">
        <v>975</v>
      </c>
    </row>
    <row r="96" spans="1:8" ht="12.75">
      <c r="A96" s="40">
        <v>1540</v>
      </c>
      <c r="B96" s="39" t="s">
        <v>87</v>
      </c>
      <c r="C96" s="32">
        <v>13565925</v>
      </c>
      <c r="D96" s="32">
        <v>1135915.37</v>
      </c>
      <c r="E96" s="32">
        <v>4642310.53</v>
      </c>
      <c r="F96" s="32">
        <v>749062.3799999992</v>
      </c>
      <c r="G96" s="32">
        <v>20093213.28</v>
      </c>
      <c r="H96" s="1">
        <v>1777</v>
      </c>
    </row>
    <row r="97" spans="1:8" ht="12.75">
      <c r="A97" s="40">
        <v>1554</v>
      </c>
      <c r="B97" s="39" t="s">
        <v>88</v>
      </c>
      <c r="C97" s="32">
        <v>57055822</v>
      </c>
      <c r="D97" s="32">
        <v>12251844.27</v>
      </c>
      <c r="E97" s="32">
        <v>59098137.2</v>
      </c>
      <c r="F97" s="32">
        <v>5703579.919999999</v>
      </c>
      <c r="G97" s="32">
        <v>134109383.39</v>
      </c>
      <c r="H97" s="1">
        <v>11033</v>
      </c>
    </row>
    <row r="98" spans="1:8" ht="12.75">
      <c r="A98" s="40">
        <v>1561</v>
      </c>
      <c r="B98" s="39" t="s">
        <v>89</v>
      </c>
      <c r="C98" s="32">
        <v>2050512</v>
      </c>
      <c r="D98" s="32">
        <v>306262.84</v>
      </c>
      <c r="E98" s="32">
        <v>5365184.25</v>
      </c>
      <c r="F98" s="32">
        <v>580008.91</v>
      </c>
      <c r="G98" s="32">
        <v>8301968</v>
      </c>
      <c r="H98" s="1">
        <v>691</v>
      </c>
    </row>
    <row r="99" spans="1:8" ht="12.75">
      <c r="A99" s="40">
        <v>1568</v>
      </c>
      <c r="B99" s="39" t="s">
        <v>90</v>
      </c>
      <c r="C99" s="32">
        <v>9543935</v>
      </c>
      <c r="D99" s="32">
        <v>1428436.96</v>
      </c>
      <c r="E99" s="32">
        <v>9936895.44</v>
      </c>
      <c r="F99" s="32">
        <v>628462.7499999998</v>
      </c>
      <c r="G99" s="32">
        <v>21537730.15</v>
      </c>
      <c r="H99" s="1">
        <v>1798</v>
      </c>
    </row>
    <row r="100" spans="1:8" ht="12.75">
      <c r="A100" s="40">
        <v>1582</v>
      </c>
      <c r="B100" s="39" t="s">
        <v>91</v>
      </c>
      <c r="C100" s="32">
        <v>4473218</v>
      </c>
      <c r="D100" s="32">
        <v>509156.44</v>
      </c>
      <c r="E100" s="32">
        <v>483727.18</v>
      </c>
      <c r="F100" s="32">
        <v>287756.74000000005</v>
      </c>
      <c r="G100" s="32">
        <v>5753858.36</v>
      </c>
      <c r="H100" s="1">
        <v>381</v>
      </c>
    </row>
    <row r="101" spans="1:8" ht="12.75">
      <c r="A101" s="40">
        <v>1600</v>
      </c>
      <c r="B101" s="39" t="s">
        <v>92</v>
      </c>
      <c r="C101" s="32">
        <v>2339854</v>
      </c>
      <c r="D101" s="32">
        <v>526641.45</v>
      </c>
      <c r="E101" s="32">
        <v>4568367.93</v>
      </c>
      <c r="F101" s="32">
        <v>234593.35</v>
      </c>
      <c r="G101" s="32">
        <v>7669456.7299999995</v>
      </c>
      <c r="H101" s="1">
        <v>591</v>
      </c>
    </row>
    <row r="102" spans="1:8" ht="12.75">
      <c r="A102" s="40">
        <v>1645</v>
      </c>
      <c r="B102" s="39" t="s">
        <v>95</v>
      </c>
      <c r="C102" s="32">
        <v>2644540</v>
      </c>
      <c r="D102" s="32">
        <v>648635.0900000001</v>
      </c>
      <c r="E102" s="32">
        <v>8109647.08</v>
      </c>
      <c r="F102" s="32">
        <v>717562.49</v>
      </c>
      <c r="G102" s="32">
        <v>12120384.66</v>
      </c>
      <c r="H102" s="1">
        <v>1069</v>
      </c>
    </row>
    <row r="103" spans="1:8" ht="12.75">
      <c r="A103" s="40">
        <v>1631</v>
      </c>
      <c r="B103" s="39" t="s">
        <v>93</v>
      </c>
      <c r="C103" s="32">
        <v>4455386</v>
      </c>
      <c r="D103" s="32">
        <v>295905.12</v>
      </c>
      <c r="E103" s="32">
        <v>968137.1</v>
      </c>
      <c r="F103" s="32">
        <v>359464.2500000001</v>
      </c>
      <c r="G103" s="32">
        <v>6078892.47</v>
      </c>
      <c r="H103" s="1">
        <v>545</v>
      </c>
    </row>
    <row r="104" spans="1:8" ht="12.75">
      <c r="A104" s="40">
        <v>1638</v>
      </c>
      <c r="B104" s="39" t="s">
        <v>94</v>
      </c>
      <c r="C104" s="32">
        <v>18691596</v>
      </c>
      <c r="D104" s="32">
        <v>2046295.5</v>
      </c>
      <c r="E104" s="32">
        <v>13887114.52</v>
      </c>
      <c r="F104" s="32">
        <v>1980986.6</v>
      </c>
      <c r="G104" s="32">
        <v>36605992.62</v>
      </c>
      <c r="H104" s="1">
        <v>3161</v>
      </c>
    </row>
    <row r="105" spans="1:8" ht="12.75">
      <c r="A105" s="40">
        <v>1659</v>
      </c>
      <c r="B105" s="39" t="s">
        <v>96</v>
      </c>
      <c r="C105" s="32">
        <v>8597688</v>
      </c>
      <c r="D105" s="32">
        <v>1180126.1400000001</v>
      </c>
      <c r="E105" s="32">
        <v>9668678.76</v>
      </c>
      <c r="F105" s="32">
        <v>1117092.1500000001</v>
      </c>
      <c r="G105" s="32">
        <v>20563585.05</v>
      </c>
      <c r="H105" s="1">
        <v>1695</v>
      </c>
    </row>
    <row r="106" spans="1:8" ht="12.75">
      <c r="A106" s="40">
        <v>714</v>
      </c>
      <c r="B106" s="39" t="s">
        <v>47</v>
      </c>
      <c r="C106" s="32">
        <v>72278284</v>
      </c>
      <c r="D106" s="32">
        <v>3075722.14</v>
      </c>
      <c r="E106" s="32">
        <v>7155756.52</v>
      </c>
      <c r="F106" s="32">
        <v>4885704.229999998</v>
      </c>
      <c r="G106" s="32">
        <v>87395466.89</v>
      </c>
      <c r="H106" s="1">
        <v>6435</v>
      </c>
    </row>
    <row r="107" spans="1:8" ht="12.75">
      <c r="A107" s="40">
        <v>1666</v>
      </c>
      <c r="B107" s="39" t="s">
        <v>97</v>
      </c>
      <c r="C107" s="32">
        <v>2273228</v>
      </c>
      <c r="D107" s="32">
        <v>292218.09</v>
      </c>
      <c r="E107" s="32">
        <v>2497182.98</v>
      </c>
      <c r="F107" s="32">
        <v>123085.33999999992</v>
      </c>
      <c r="G107" s="32">
        <v>5185714.41</v>
      </c>
      <c r="H107" s="1">
        <v>331</v>
      </c>
    </row>
    <row r="108" spans="1:8" ht="12.75">
      <c r="A108" s="40">
        <v>1687</v>
      </c>
      <c r="B108" s="39" t="s">
        <v>99</v>
      </c>
      <c r="C108" s="32">
        <v>2081441</v>
      </c>
      <c r="D108" s="32">
        <v>152935.2</v>
      </c>
      <c r="E108" s="32">
        <v>771074.17</v>
      </c>
      <c r="F108" s="32">
        <v>149114.97999999995</v>
      </c>
      <c r="G108" s="32">
        <v>3154565.35</v>
      </c>
      <c r="H108" s="1">
        <v>256</v>
      </c>
    </row>
    <row r="109" spans="1:8" ht="12.75">
      <c r="A109" s="40">
        <v>1694</v>
      </c>
      <c r="B109" s="39" t="s">
        <v>100</v>
      </c>
      <c r="C109" s="32">
        <v>7819655</v>
      </c>
      <c r="D109" s="32">
        <v>1115815.07</v>
      </c>
      <c r="E109" s="32">
        <v>13051280.55</v>
      </c>
      <c r="F109" s="32">
        <v>713662.2699999994</v>
      </c>
      <c r="G109" s="32">
        <v>22700412.89</v>
      </c>
      <c r="H109" s="1">
        <v>1784</v>
      </c>
    </row>
    <row r="110" spans="1:8" ht="12.75">
      <c r="A110" s="40">
        <v>1729</v>
      </c>
      <c r="B110" s="39" t="s">
        <v>101</v>
      </c>
      <c r="C110" s="32">
        <v>2677590</v>
      </c>
      <c r="D110" s="32">
        <v>424200.64</v>
      </c>
      <c r="E110" s="32">
        <v>5985053.54</v>
      </c>
      <c r="F110" s="32">
        <v>336548.1999999999</v>
      </c>
      <c r="G110" s="32">
        <v>9423392.38</v>
      </c>
      <c r="H110" s="1">
        <v>813</v>
      </c>
    </row>
    <row r="111" spans="1:8" ht="12.75">
      <c r="A111" s="40">
        <v>1736</v>
      </c>
      <c r="B111" s="39" t="s">
        <v>102</v>
      </c>
      <c r="C111" s="32">
        <v>2079031</v>
      </c>
      <c r="D111" s="32">
        <v>386167.89</v>
      </c>
      <c r="E111" s="32">
        <v>3398812.63</v>
      </c>
      <c r="F111" s="32">
        <v>377095.58000000013</v>
      </c>
      <c r="G111" s="32">
        <v>6241107.1</v>
      </c>
      <c r="H111" s="1">
        <v>542</v>
      </c>
    </row>
    <row r="112" spans="1:8" ht="12.75">
      <c r="A112" s="40">
        <v>1813</v>
      </c>
      <c r="B112" s="39" t="s">
        <v>103</v>
      </c>
      <c r="C112" s="32">
        <v>1820077</v>
      </c>
      <c r="D112" s="32">
        <v>936155.29</v>
      </c>
      <c r="E112" s="32">
        <v>5511512.56</v>
      </c>
      <c r="F112" s="32">
        <v>340174.6600000001</v>
      </c>
      <c r="G112" s="32">
        <v>8607919.51</v>
      </c>
      <c r="H112" s="1">
        <v>756</v>
      </c>
    </row>
    <row r="113" spans="1:8" ht="12.75">
      <c r="A113" s="40">
        <v>5757</v>
      </c>
      <c r="B113" s="39" t="s">
        <v>344</v>
      </c>
      <c r="C113" s="32">
        <v>3023671</v>
      </c>
      <c r="D113" s="32">
        <v>1052106.54</v>
      </c>
      <c r="E113" s="32">
        <v>4783535.66</v>
      </c>
      <c r="F113" s="32">
        <v>250674.50000000012</v>
      </c>
      <c r="G113" s="32">
        <v>9109987.700000001</v>
      </c>
      <c r="H113" s="1">
        <v>644</v>
      </c>
    </row>
    <row r="114" spans="1:8" ht="12.75">
      <c r="A114" s="40">
        <v>1855</v>
      </c>
      <c r="B114" s="39" t="s">
        <v>104</v>
      </c>
      <c r="C114" s="32">
        <v>4919961</v>
      </c>
      <c r="D114" s="32">
        <v>529610.13</v>
      </c>
      <c r="E114" s="32">
        <v>1783871.2100000002</v>
      </c>
      <c r="F114" s="32">
        <v>494352.6599999998</v>
      </c>
      <c r="G114" s="32">
        <v>7727795</v>
      </c>
      <c r="H114" s="1">
        <v>507</v>
      </c>
    </row>
    <row r="115" spans="1:8" ht="12.75">
      <c r="A115" s="40">
        <v>1862</v>
      </c>
      <c r="B115" s="39" t="s">
        <v>431</v>
      </c>
      <c r="C115" s="32">
        <v>32107742</v>
      </c>
      <c r="D115" s="32">
        <v>7333056.82</v>
      </c>
      <c r="E115" s="32">
        <v>42722701.57</v>
      </c>
      <c r="F115" s="32">
        <v>4537322.840000001</v>
      </c>
      <c r="G115" s="32">
        <v>86700823.23</v>
      </c>
      <c r="H115" s="1">
        <v>7371</v>
      </c>
    </row>
    <row r="116" spans="1:8" ht="12.75">
      <c r="A116" s="40">
        <v>1870</v>
      </c>
      <c r="B116" s="39" t="s">
        <v>105</v>
      </c>
      <c r="C116" s="32">
        <v>3091200</v>
      </c>
      <c r="D116" s="32">
        <v>121346.73</v>
      </c>
      <c r="E116" s="32">
        <v>133800.8</v>
      </c>
      <c r="F116" s="32">
        <v>142074.06999999992</v>
      </c>
      <c r="G116" s="32">
        <v>3488421.6</v>
      </c>
      <c r="H116" s="1">
        <v>240</v>
      </c>
    </row>
    <row r="117" spans="1:8" ht="12.75">
      <c r="A117" s="40">
        <v>1883</v>
      </c>
      <c r="B117" s="39" t="s">
        <v>106</v>
      </c>
      <c r="C117" s="32">
        <v>15189717</v>
      </c>
      <c r="D117" s="32">
        <v>2092199.97</v>
      </c>
      <c r="E117" s="32">
        <v>15534290.909999998</v>
      </c>
      <c r="F117" s="32">
        <v>1169213.72</v>
      </c>
      <c r="G117" s="32">
        <v>33985421.6</v>
      </c>
      <c r="H117" s="1">
        <v>2909</v>
      </c>
    </row>
    <row r="118" spans="1:8" ht="12.75">
      <c r="A118" s="40">
        <v>1890</v>
      </c>
      <c r="B118" s="39" t="s">
        <v>107</v>
      </c>
      <c r="C118" s="32">
        <v>9221019</v>
      </c>
      <c r="D118" s="32">
        <v>316691.36</v>
      </c>
      <c r="E118" s="32">
        <v>775527.7800000001</v>
      </c>
      <c r="F118" s="32">
        <v>646986.7099999997</v>
      </c>
      <c r="G118" s="32">
        <v>10960224.85</v>
      </c>
      <c r="H118" s="1">
        <v>744</v>
      </c>
    </row>
    <row r="119" spans="1:8" ht="12.75">
      <c r="A119" s="40">
        <v>1900</v>
      </c>
      <c r="B119" s="39" t="s">
        <v>109</v>
      </c>
      <c r="C119" s="32">
        <v>31435718</v>
      </c>
      <c r="D119" s="32">
        <v>2887299.2800000003</v>
      </c>
      <c r="E119" s="32">
        <v>14935582.13</v>
      </c>
      <c r="F119" s="32">
        <v>4074277.1199999987</v>
      </c>
      <c r="G119" s="32">
        <v>53332876.53</v>
      </c>
      <c r="H119" s="1">
        <v>3970</v>
      </c>
    </row>
    <row r="120" spans="1:8" ht="12.75">
      <c r="A120" s="40">
        <v>1939</v>
      </c>
      <c r="B120" s="39" t="s">
        <v>110</v>
      </c>
      <c r="C120" s="32">
        <v>3099637</v>
      </c>
      <c r="D120" s="32">
        <v>607963.11</v>
      </c>
      <c r="E120" s="32">
        <v>2998355.27</v>
      </c>
      <c r="F120" s="32">
        <v>199115.37000000017</v>
      </c>
      <c r="G120" s="32">
        <v>6905070.75</v>
      </c>
      <c r="H120" s="1">
        <v>519</v>
      </c>
    </row>
    <row r="121" spans="1:8" ht="12.75">
      <c r="A121" s="40">
        <v>1953</v>
      </c>
      <c r="B121" s="39" t="s">
        <v>112</v>
      </c>
      <c r="C121" s="32">
        <v>6519243</v>
      </c>
      <c r="D121" s="32">
        <v>877593.93</v>
      </c>
      <c r="E121" s="32">
        <v>10101438.99</v>
      </c>
      <c r="F121" s="32">
        <v>613806.4599999996</v>
      </c>
      <c r="G121" s="32">
        <v>18112082.38</v>
      </c>
      <c r="H121" s="1">
        <v>1654</v>
      </c>
    </row>
    <row r="122" spans="1:8" ht="12.75">
      <c r="A122" s="40">
        <v>4843</v>
      </c>
      <c r="B122" s="39" t="s">
        <v>295</v>
      </c>
      <c r="C122" s="32">
        <v>2431831</v>
      </c>
      <c r="D122" s="32">
        <v>100831.05</v>
      </c>
      <c r="E122" s="32">
        <v>500225.12</v>
      </c>
      <c r="F122" s="32">
        <v>74868.36000000007</v>
      </c>
      <c r="G122" s="32">
        <v>3107755.5300000003</v>
      </c>
      <c r="H122" s="1">
        <v>199</v>
      </c>
    </row>
    <row r="123" spans="1:8" ht="12.75">
      <c r="A123" s="40">
        <v>2009</v>
      </c>
      <c r="B123" s="39" t="s">
        <v>432</v>
      </c>
      <c r="C123" s="32">
        <v>5935890</v>
      </c>
      <c r="D123" s="32">
        <v>754754.05</v>
      </c>
      <c r="E123" s="32">
        <v>9872132.56</v>
      </c>
      <c r="F123" s="32">
        <v>624591.6399999995</v>
      </c>
      <c r="G123" s="32">
        <v>17187368.25</v>
      </c>
      <c r="H123" s="1">
        <v>1417</v>
      </c>
    </row>
    <row r="124" spans="1:8" ht="12.75">
      <c r="A124" s="40">
        <v>2044</v>
      </c>
      <c r="B124" s="39" t="s">
        <v>114</v>
      </c>
      <c r="C124" s="32">
        <v>1815357</v>
      </c>
      <c r="D124" s="32">
        <v>80705.89</v>
      </c>
      <c r="E124" s="32">
        <v>39777.99</v>
      </c>
      <c r="F124" s="32">
        <v>79671.50999999991</v>
      </c>
      <c r="G124" s="32">
        <v>2015512.39</v>
      </c>
      <c r="H124" s="1">
        <v>128</v>
      </c>
    </row>
    <row r="125" spans="1:8" ht="12.75">
      <c r="A125" s="40">
        <v>2051</v>
      </c>
      <c r="B125" s="39" t="s">
        <v>115</v>
      </c>
      <c r="C125" s="32">
        <v>2150979</v>
      </c>
      <c r="D125" s="32">
        <v>155068.86000000002</v>
      </c>
      <c r="E125" s="32">
        <v>4843725.53</v>
      </c>
      <c r="F125" s="32">
        <v>34517.949999999924</v>
      </c>
      <c r="G125" s="32">
        <v>7184291.34</v>
      </c>
      <c r="H125" s="1">
        <v>649</v>
      </c>
    </row>
    <row r="126" spans="1:8" ht="12.75">
      <c r="A126" s="40">
        <v>2058</v>
      </c>
      <c r="B126" s="39" t="s">
        <v>116</v>
      </c>
      <c r="C126" s="32">
        <v>30387027</v>
      </c>
      <c r="D126" s="32">
        <v>1564276.84</v>
      </c>
      <c r="E126" s="32">
        <v>13366560</v>
      </c>
      <c r="F126" s="32">
        <v>2218523.090000001</v>
      </c>
      <c r="G126" s="32">
        <v>47536386.93</v>
      </c>
      <c r="H126" s="1">
        <v>3996</v>
      </c>
    </row>
    <row r="127" spans="1:8" ht="12.75">
      <c r="A127" s="40">
        <v>2114</v>
      </c>
      <c r="B127" s="39" t="s">
        <v>117</v>
      </c>
      <c r="C127" s="32">
        <v>10155363</v>
      </c>
      <c r="D127" s="32">
        <v>261789.33000000002</v>
      </c>
      <c r="E127" s="32">
        <v>519295.15</v>
      </c>
      <c r="F127" s="32">
        <v>285707.14</v>
      </c>
      <c r="G127" s="32">
        <v>11222154.62</v>
      </c>
      <c r="H127" s="1">
        <v>576</v>
      </c>
    </row>
    <row r="128" spans="1:8" ht="12.75">
      <c r="A128" s="40">
        <v>2128</v>
      </c>
      <c r="B128" s="39" t="s">
        <v>118</v>
      </c>
      <c r="C128" s="32">
        <v>2507869</v>
      </c>
      <c r="D128" s="32">
        <v>1063932.35</v>
      </c>
      <c r="E128" s="32">
        <v>5158960.55</v>
      </c>
      <c r="F128" s="32">
        <v>283778.17000000004</v>
      </c>
      <c r="G128" s="32">
        <v>9014540.07</v>
      </c>
      <c r="H128" s="1">
        <v>674</v>
      </c>
    </row>
    <row r="129" spans="1:8" ht="12.75">
      <c r="A129" s="40">
        <v>2135</v>
      </c>
      <c r="B129" s="39" t="s">
        <v>119</v>
      </c>
      <c r="C129" s="32">
        <v>2294622</v>
      </c>
      <c r="D129" s="32">
        <v>403876.11</v>
      </c>
      <c r="E129" s="32">
        <v>3033764.75</v>
      </c>
      <c r="F129" s="32">
        <v>149769.0300000001</v>
      </c>
      <c r="G129" s="32">
        <v>5882031.89</v>
      </c>
      <c r="H129" s="1">
        <v>436</v>
      </c>
    </row>
    <row r="130" spans="1:8" ht="12.75">
      <c r="A130" s="40">
        <v>2142</v>
      </c>
      <c r="B130" s="39" t="s">
        <v>120</v>
      </c>
      <c r="C130" s="32">
        <v>861377</v>
      </c>
      <c r="D130" s="32">
        <v>100722.96</v>
      </c>
      <c r="E130" s="32">
        <v>1282246.17</v>
      </c>
      <c r="F130" s="32">
        <v>81278.94</v>
      </c>
      <c r="G130" s="32">
        <v>2325625.07</v>
      </c>
      <c r="H130" s="1">
        <v>181</v>
      </c>
    </row>
    <row r="131" spans="1:8" ht="12.75">
      <c r="A131" s="40">
        <v>2184</v>
      </c>
      <c r="B131" s="39" t="s">
        <v>121</v>
      </c>
      <c r="C131" s="32">
        <v>11479830</v>
      </c>
      <c r="D131" s="32">
        <v>765042.55</v>
      </c>
      <c r="E131" s="32">
        <v>1336615.23</v>
      </c>
      <c r="F131" s="32">
        <v>427238.11000000074</v>
      </c>
      <c r="G131" s="32">
        <v>14008725.89</v>
      </c>
      <c r="H131" s="1">
        <v>951</v>
      </c>
    </row>
    <row r="132" spans="1:8" ht="12.75">
      <c r="A132" s="40">
        <v>2198</v>
      </c>
      <c r="B132" s="39" t="s">
        <v>122</v>
      </c>
      <c r="C132" s="32">
        <v>1920598</v>
      </c>
      <c r="D132" s="32">
        <v>481946.36000000004</v>
      </c>
      <c r="E132" s="32">
        <v>5556860.59</v>
      </c>
      <c r="F132" s="32">
        <v>230550.36000000007</v>
      </c>
      <c r="G132" s="32">
        <v>8189955.31</v>
      </c>
      <c r="H132" s="1">
        <v>726</v>
      </c>
    </row>
    <row r="133" spans="1:8" ht="12.75">
      <c r="A133" s="40">
        <v>2212</v>
      </c>
      <c r="B133" s="39" t="s">
        <v>123</v>
      </c>
      <c r="C133" s="32">
        <v>1449561</v>
      </c>
      <c r="D133" s="32">
        <v>118597.42</v>
      </c>
      <c r="E133" s="32">
        <v>548299.49</v>
      </c>
      <c r="F133" s="32">
        <v>50945.55000000012</v>
      </c>
      <c r="G133" s="32">
        <v>2167403.46</v>
      </c>
      <c r="H133" s="1">
        <v>141</v>
      </c>
    </row>
    <row r="134" spans="1:8" ht="12.75">
      <c r="A134" s="40">
        <v>2217</v>
      </c>
      <c r="B134" s="39" t="s">
        <v>124</v>
      </c>
      <c r="C134" s="32">
        <v>16096687</v>
      </c>
      <c r="D134" s="32">
        <v>1442336.72</v>
      </c>
      <c r="E134" s="32">
        <v>8184247.89</v>
      </c>
      <c r="F134" s="32">
        <v>1032177.9600000001</v>
      </c>
      <c r="G134" s="32">
        <v>26755449.57</v>
      </c>
      <c r="H134" s="1">
        <v>2039</v>
      </c>
    </row>
    <row r="135" spans="1:8" ht="12.75">
      <c r="A135" s="40">
        <v>2226</v>
      </c>
      <c r="B135" s="39" t="s">
        <v>125</v>
      </c>
      <c r="C135" s="32">
        <v>1180425</v>
      </c>
      <c r="D135" s="32">
        <v>748480.38</v>
      </c>
      <c r="E135" s="32">
        <v>2015782.67</v>
      </c>
      <c r="F135" s="32">
        <v>232642.27000000008</v>
      </c>
      <c r="G135" s="32">
        <v>4177330.32</v>
      </c>
      <c r="H135" s="1">
        <v>238</v>
      </c>
    </row>
    <row r="136" spans="1:8" ht="12.75">
      <c r="A136" s="40">
        <v>2233</v>
      </c>
      <c r="B136" s="39" t="s">
        <v>126</v>
      </c>
      <c r="C136" s="32">
        <v>4118001</v>
      </c>
      <c r="D136" s="32">
        <v>978773.76</v>
      </c>
      <c r="E136" s="32">
        <v>6180106.13</v>
      </c>
      <c r="F136" s="32">
        <v>317965.3999999999</v>
      </c>
      <c r="G136" s="32">
        <v>11594846.29</v>
      </c>
      <c r="H136" s="1">
        <v>921</v>
      </c>
    </row>
    <row r="137" spans="1:8" ht="12.75">
      <c r="A137" s="40">
        <v>2289</v>
      </c>
      <c r="B137" s="39" t="s">
        <v>128</v>
      </c>
      <c r="C137" s="32">
        <v>80572525</v>
      </c>
      <c r="D137" s="32">
        <v>29552884.25</v>
      </c>
      <c r="E137" s="32">
        <v>140312690.7</v>
      </c>
      <c r="F137" s="32">
        <v>5078754.580000002</v>
      </c>
      <c r="G137" s="32">
        <v>255516854.53</v>
      </c>
      <c r="H137" s="1">
        <v>20947</v>
      </c>
    </row>
    <row r="138" spans="1:8" ht="12.75">
      <c r="A138" s="40">
        <v>2310</v>
      </c>
      <c r="B138" s="39" t="s">
        <v>131</v>
      </c>
      <c r="C138" s="32">
        <v>4882772</v>
      </c>
      <c r="D138" s="32">
        <v>235880.22</v>
      </c>
      <c r="E138" s="32">
        <v>244344.85</v>
      </c>
      <c r="F138" s="32">
        <v>157581.50000000015</v>
      </c>
      <c r="G138" s="32">
        <v>5520578.57</v>
      </c>
      <c r="H138" s="1">
        <v>290</v>
      </c>
    </row>
    <row r="139" spans="1:8" ht="12.75">
      <c r="A139" s="40">
        <v>2296</v>
      </c>
      <c r="B139" s="39" t="s">
        <v>129</v>
      </c>
      <c r="C139" s="32">
        <v>16029364</v>
      </c>
      <c r="D139" s="32">
        <v>1402744.79</v>
      </c>
      <c r="E139" s="32">
        <v>9970306.19</v>
      </c>
      <c r="F139" s="32">
        <v>2043323.0499999996</v>
      </c>
      <c r="G139" s="32">
        <v>29445738.029999997</v>
      </c>
      <c r="H139" s="1">
        <v>2311</v>
      </c>
    </row>
    <row r="140" spans="1:8" ht="12.75">
      <c r="A140" s="40">
        <v>2303</v>
      </c>
      <c r="B140" s="39" t="s">
        <v>130</v>
      </c>
      <c r="C140" s="32">
        <v>24960171</v>
      </c>
      <c r="D140" s="32">
        <v>3638928.78</v>
      </c>
      <c r="E140" s="32">
        <v>9512385.58</v>
      </c>
      <c r="F140" s="32">
        <v>1416807.5999999987</v>
      </c>
      <c r="G140" s="32">
        <v>39528292.96</v>
      </c>
      <c r="H140" s="1">
        <v>3044</v>
      </c>
    </row>
    <row r="141" spans="1:8" ht="12.75">
      <c r="A141" s="40">
        <v>2394</v>
      </c>
      <c r="B141" s="39" t="s">
        <v>132</v>
      </c>
      <c r="C141" s="32">
        <v>2363254</v>
      </c>
      <c r="D141" s="32">
        <v>508469.77999999997</v>
      </c>
      <c r="E141" s="32">
        <v>3040859.03</v>
      </c>
      <c r="F141" s="32">
        <v>199409.04</v>
      </c>
      <c r="G141" s="32">
        <v>6111991.85</v>
      </c>
      <c r="H141" s="1">
        <v>410</v>
      </c>
    </row>
    <row r="142" spans="1:8" ht="12.75">
      <c r="A142" s="40">
        <v>2415</v>
      </c>
      <c r="B142" s="39" t="s">
        <v>412</v>
      </c>
      <c r="C142" s="32">
        <v>1083966</v>
      </c>
      <c r="D142" s="32">
        <v>485688.9</v>
      </c>
      <c r="E142" s="32">
        <v>2092780.31</v>
      </c>
      <c r="F142" s="32">
        <v>90710.9799999999</v>
      </c>
      <c r="G142" s="32">
        <v>3753146.19</v>
      </c>
      <c r="H142" s="1">
        <v>287</v>
      </c>
    </row>
    <row r="143" spans="1:8" ht="12.75">
      <c r="A143" s="40">
        <v>2420</v>
      </c>
      <c r="B143" s="39" t="s">
        <v>133</v>
      </c>
      <c r="C143" s="32">
        <v>30124071</v>
      </c>
      <c r="D143" s="32">
        <v>1700775.83</v>
      </c>
      <c r="E143" s="32">
        <v>18187434.41</v>
      </c>
      <c r="F143" s="32">
        <v>1854531.4799999995</v>
      </c>
      <c r="G143" s="32">
        <v>51866812.72</v>
      </c>
      <c r="H143" s="1">
        <v>4581</v>
      </c>
    </row>
    <row r="144" spans="1:8" ht="12.75">
      <c r="A144" s="40">
        <v>2443</v>
      </c>
      <c r="B144" s="39" t="s">
        <v>136</v>
      </c>
      <c r="C144" s="32">
        <v>9634879</v>
      </c>
      <c r="D144" s="32">
        <v>1467816.46</v>
      </c>
      <c r="E144" s="32">
        <v>10735147.24</v>
      </c>
      <c r="F144" s="32">
        <v>747602.77</v>
      </c>
      <c r="G144" s="32">
        <v>22585445.47</v>
      </c>
      <c r="H144" s="1">
        <v>1922</v>
      </c>
    </row>
    <row r="145" spans="1:8" ht="12.75">
      <c r="A145" s="40">
        <v>2436</v>
      </c>
      <c r="B145" s="39" t="s">
        <v>135</v>
      </c>
      <c r="C145" s="32">
        <v>12112764</v>
      </c>
      <c r="D145" s="32">
        <v>703294.0900000001</v>
      </c>
      <c r="E145" s="32">
        <v>6046802.03</v>
      </c>
      <c r="F145" s="32">
        <v>1543357.5300000007</v>
      </c>
      <c r="G145" s="32">
        <v>20406217.650000002</v>
      </c>
      <c r="H145" s="1">
        <v>1574</v>
      </c>
    </row>
    <row r="146" spans="1:8" ht="12.75">
      <c r="A146" s="40">
        <v>2460</v>
      </c>
      <c r="B146" s="39" t="s">
        <v>138</v>
      </c>
      <c r="C146" s="32">
        <v>10720604</v>
      </c>
      <c r="D146" s="32">
        <v>1044699.87</v>
      </c>
      <c r="E146" s="32">
        <v>5362076.9399999995</v>
      </c>
      <c r="F146" s="32">
        <v>519021.56999999983</v>
      </c>
      <c r="G146" s="32">
        <v>17646402.38</v>
      </c>
      <c r="H146" s="1">
        <v>1358</v>
      </c>
    </row>
    <row r="147" spans="1:8" ht="12.75">
      <c r="A147" s="40">
        <v>2478</v>
      </c>
      <c r="B147" s="39" t="s">
        <v>139</v>
      </c>
      <c r="C147" s="32">
        <v>16984138</v>
      </c>
      <c r="D147" s="32">
        <v>3700888.02</v>
      </c>
      <c r="E147" s="32">
        <v>2513310.5</v>
      </c>
      <c r="F147" s="32">
        <v>932581.8000000009</v>
      </c>
      <c r="G147" s="32">
        <v>24130918.32</v>
      </c>
      <c r="H147" s="1">
        <v>1784</v>
      </c>
    </row>
    <row r="148" spans="1:8" ht="12.75">
      <c r="A148" s="40">
        <v>2523</v>
      </c>
      <c r="B148" s="39" t="s">
        <v>141</v>
      </c>
      <c r="C148" s="32">
        <v>728329</v>
      </c>
      <c r="D148" s="32">
        <v>94406.34</v>
      </c>
      <c r="E148" s="32">
        <v>362941.13999999996</v>
      </c>
      <c r="F148" s="32">
        <v>36663.66000000001</v>
      </c>
      <c r="G148" s="32">
        <v>1222340.14</v>
      </c>
      <c r="H148" s="1">
        <v>83</v>
      </c>
    </row>
    <row r="149" spans="1:8" ht="12.75">
      <c r="A149" s="40">
        <v>2527</v>
      </c>
      <c r="B149" s="39" t="s">
        <v>142</v>
      </c>
      <c r="C149" s="32">
        <v>1566805</v>
      </c>
      <c r="D149" s="32">
        <v>684440.2799999999</v>
      </c>
      <c r="E149" s="32">
        <v>2114049.61</v>
      </c>
      <c r="F149" s="32">
        <v>147603.64000000004</v>
      </c>
      <c r="G149" s="32">
        <v>4512898.53</v>
      </c>
      <c r="H149" s="1">
        <v>269</v>
      </c>
    </row>
    <row r="150" spans="1:8" ht="12.75">
      <c r="A150" s="40">
        <v>2534</v>
      </c>
      <c r="B150" s="39" t="s">
        <v>143</v>
      </c>
      <c r="C150" s="32">
        <v>1939309</v>
      </c>
      <c r="D150" s="32">
        <v>370269.35</v>
      </c>
      <c r="E150" s="32">
        <v>3080542.4699999997</v>
      </c>
      <c r="F150" s="32">
        <v>364580.44000000006</v>
      </c>
      <c r="G150" s="32">
        <v>5754701.26</v>
      </c>
      <c r="H150" s="1">
        <v>478</v>
      </c>
    </row>
    <row r="151" spans="1:8" ht="12.75">
      <c r="A151" s="40">
        <v>2541</v>
      </c>
      <c r="B151" s="39" t="s">
        <v>144</v>
      </c>
      <c r="C151" s="32">
        <v>1910352</v>
      </c>
      <c r="D151" s="32">
        <v>794874.0700000001</v>
      </c>
      <c r="E151" s="32">
        <v>3958551.1399999997</v>
      </c>
      <c r="F151" s="32">
        <v>206280.94</v>
      </c>
      <c r="G151" s="32">
        <v>6870058.149999999</v>
      </c>
      <c r="H151" s="1">
        <v>535</v>
      </c>
    </row>
    <row r="152" spans="1:8" ht="12.75">
      <c r="A152" s="40">
        <v>2562</v>
      </c>
      <c r="B152" s="39" t="s">
        <v>145</v>
      </c>
      <c r="C152" s="32">
        <v>14559710</v>
      </c>
      <c r="D152" s="32">
        <v>2868056.8000000003</v>
      </c>
      <c r="E152" s="32">
        <v>28598413.58</v>
      </c>
      <c r="F152" s="32">
        <v>2795633.4899999998</v>
      </c>
      <c r="G152" s="32">
        <v>48821813.87</v>
      </c>
      <c r="H152" s="1">
        <v>3824</v>
      </c>
    </row>
    <row r="153" spans="1:8" ht="12.75">
      <c r="A153" s="40">
        <v>2576</v>
      </c>
      <c r="B153" s="39" t="s">
        <v>146</v>
      </c>
      <c r="C153" s="32">
        <v>4159047</v>
      </c>
      <c r="D153" s="32">
        <v>882021.34</v>
      </c>
      <c r="E153" s="32">
        <v>5355080.79</v>
      </c>
      <c r="F153" s="32">
        <v>330301.6400000002</v>
      </c>
      <c r="G153" s="32">
        <v>10726450.77</v>
      </c>
      <c r="H153" s="1">
        <v>890</v>
      </c>
    </row>
    <row r="154" spans="1:8" ht="12.75">
      <c r="A154" s="40">
        <v>2583</v>
      </c>
      <c r="B154" s="39" t="s">
        <v>147</v>
      </c>
      <c r="C154" s="32">
        <v>15600048</v>
      </c>
      <c r="D154" s="32">
        <v>2276686.81</v>
      </c>
      <c r="E154" s="32">
        <v>19099777.99</v>
      </c>
      <c r="F154" s="32">
        <v>1442432.4700000002</v>
      </c>
      <c r="G154" s="32">
        <v>38418945.269999996</v>
      </c>
      <c r="H154" s="1">
        <v>3549</v>
      </c>
    </row>
    <row r="155" spans="1:8" ht="12.75">
      <c r="A155" s="40">
        <v>2605</v>
      </c>
      <c r="B155" s="39" t="s">
        <v>149</v>
      </c>
      <c r="C155" s="32">
        <v>4263398</v>
      </c>
      <c r="D155" s="32">
        <v>407704.79</v>
      </c>
      <c r="E155" s="32">
        <v>5658632</v>
      </c>
      <c r="F155" s="32">
        <v>533145.2999999999</v>
      </c>
      <c r="G155" s="32">
        <v>10862880.09</v>
      </c>
      <c r="H155" s="1">
        <v>892</v>
      </c>
    </row>
    <row r="156" spans="1:8" ht="12.75">
      <c r="A156" s="40">
        <v>2604</v>
      </c>
      <c r="B156" s="39" t="s">
        <v>148</v>
      </c>
      <c r="C156" s="32">
        <v>21717027</v>
      </c>
      <c r="D156" s="32">
        <v>3130423.5</v>
      </c>
      <c r="E156" s="32">
        <v>33620440.910000004</v>
      </c>
      <c r="F156" s="32">
        <v>3149519.7199999983</v>
      </c>
      <c r="G156" s="32">
        <v>61617411.13</v>
      </c>
      <c r="H156" s="1">
        <v>5669</v>
      </c>
    </row>
    <row r="157" spans="1:8" ht="12.75">
      <c r="A157" s="40">
        <v>2611</v>
      </c>
      <c r="B157" s="39" t="s">
        <v>150</v>
      </c>
      <c r="C157" s="32">
        <v>28373543</v>
      </c>
      <c r="D157" s="32">
        <v>3318743.85</v>
      </c>
      <c r="E157" s="32">
        <v>24492087.36</v>
      </c>
      <c r="F157" s="32">
        <v>3529407.6200000015</v>
      </c>
      <c r="G157" s="32">
        <v>59713781.83</v>
      </c>
      <c r="H157" s="1">
        <v>5626</v>
      </c>
    </row>
    <row r="158" spans="1:8" ht="12.75">
      <c r="A158" s="40">
        <v>2618</v>
      </c>
      <c r="B158" s="39" t="s">
        <v>151</v>
      </c>
      <c r="C158" s="32">
        <v>3318458</v>
      </c>
      <c r="D158" s="32">
        <v>847423.84</v>
      </c>
      <c r="E158" s="32">
        <v>3473123.0900000003</v>
      </c>
      <c r="F158" s="32">
        <v>339477.9299999999</v>
      </c>
      <c r="G158" s="32">
        <v>7978482.86</v>
      </c>
      <c r="H158" s="1">
        <v>631</v>
      </c>
    </row>
    <row r="159" spans="1:8" ht="12.75">
      <c r="A159" s="40">
        <v>2625</v>
      </c>
      <c r="B159" s="39" t="s">
        <v>152</v>
      </c>
      <c r="C159" s="32">
        <v>2963241</v>
      </c>
      <c r="D159" s="32">
        <v>421033.86</v>
      </c>
      <c r="E159" s="32">
        <v>1705164.86</v>
      </c>
      <c r="F159" s="32">
        <v>238536.08000000002</v>
      </c>
      <c r="G159" s="32">
        <v>5327975.8</v>
      </c>
      <c r="H159" s="1">
        <v>441</v>
      </c>
    </row>
    <row r="160" spans="1:8" ht="12.75">
      <c r="A160" s="40">
        <v>2632</v>
      </c>
      <c r="B160" s="39" t="s">
        <v>153</v>
      </c>
      <c r="C160" s="32">
        <v>1817260</v>
      </c>
      <c r="D160" s="32">
        <v>447543.74</v>
      </c>
      <c r="E160" s="32">
        <v>3094177.24</v>
      </c>
      <c r="F160" s="32">
        <v>167237.11000000002</v>
      </c>
      <c r="G160" s="32">
        <v>5526218.09</v>
      </c>
      <c r="H160" s="1">
        <v>376</v>
      </c>
    </row>
    <row r="161" spans="1:8" ht="12.75">
      <c r="A161" s="40">
        <v>2639</v>
      </c>
      <c r="B161" s="39" t="s">
        <v>154</v>
      </c>
      <c r="C161" s="32">
        <v>3794522</v>
      </c>
      <c r="D161" s="32">
        <v>645545.56</v>
      </c>
      <c r="E161" s="32">
        <v>4018021.19</v>
      </c>
      <c r="F161" s="32">
        <v>529630.4500000001</v>
      </c>
      <c r="G161" s="32">
        <v>8987719.2</v>
      </c>
      <c r="H161" s="1">
        <v>745</v>
      </c>
    </row>
    <row r="162" spans="1:8" ht="12.75">
      <c r="A162" s="40">
        <v>2646</v>
      </c>
      <c r="B162" s="39" t="s">
        <v>155</v>
      </c>
      <c r="C162" s="32">
        <v>2492990</v>
      </c>
      <c r="D162" s="32">
        <v>603391.88</v>
      </c>
      <c r="E162" s="32">
        <v>6084962.7</v>
      </c>
      <c r="F162" s="32">
        <v>368642.8800000002</v>
      </c>
      <c r="G162" s="32">
        <v>9549987.46</v>
      </c>
      <c r="H162" s="1">
        <v>773</v>
      </c>
    </row>
    <row r="163" spans="1:8" ht="12.75">
      <c r="A163" s="40">
        <v>2660</v>
      </c>
      <c r="B163" s="39" t="s">
        <v>156</v>
      </c>
      <c r="C163" s="32">
        <v>1472742</v>
      </c>
      <c r="D163" s="32">
        <v>272499.32</v>
      </c>
      <c r="E163" s="32">
        <v>2429414.0999999996</v>
      </c>
      <c r="F163" s="32">
        <v>162900.7800000001</v>
      </c>
      <c r="G163" s="32">
        <v>4337556.199999999</v>
      </c>
      <c r="H163" s="1">
        <v>325</v>
      </c>
    </row>
    <row r="164" spans="1:8" ht="12.75">
      <c r="A164" s="40">
        <v>2695</v>
      </c>
      <c r="B164" s="39" t="s">
        <v>157</v>
      </c>
      <c r="C164" s="32">
        <v>36774828</v>
      </c>
      <c r="D164" s="32">
        <v>10075562.78</v>
      </c>
      <c r="E164" s="32">
        <v>68291246.53</v>
      </c>
      <c r="F164" s="32">
        <v>3523682.0999999987</v>
      </c>
      <c r="G164" s="32">
        <v>118665319.41</v>
      </c>
      <c r="H164" s="1">
        <v>10042</v>
      </c>
    </row>
    <row r="165" spans="1:8" ht="12.75">
      <c r="A165" s="40">
        <v>2702</v>
      </c>
      <c r="B165" s="39" t="s">
        <v>158</v>
      </c>
      <c r="C165" s="32">
        <v>10500852</v>
      </c>
      <c r="D165" s="32">
        <v>1549737.59</v>
      </c>
      <c r="E165" s="32">
        <v>10966741.09</v>
      </c>
      <c r="F165" s="32">
        <v>2176378.1900000004</v>
      </c>
      <c r="G165" s="32">
        <v>25193708.87</v>
      </c>
      <c r="H165" s="1">
        <v>2008</v>
      </c>
    </row>
    <row r="166" spans="1:8" ht="12.75">
      <c r="A166" s="40">
        <v>2730</v>
      </c>
      <c r="B166" s="39" t="s">
        <v>159</v>
      </c>
      <c r="C166" s="32">
        <v>3692575</v>
      </c>
      <c r="D166" s="32">
        <v>400406.89</v>
      </c>
      <c r="E166" s="32">
        <v>3581340.6</v>
      </c>
      <c r="F166" s="32">
        <v>296928.1299999999</v>
      </c>
      <c r="G166" s="32">
        <v>7971250.62</v>
      </c>
      <c r="H166" s="1">
        <v>697</v>
      </c>
    </row>
    <row r="167" spans="1:8" ht="12.75">
      <c r="A167" s="40">
        <v>2737</v>
      </c>
      <c r="B167" s="39" t="s">
        <v>160</v>
      </c>
      <c r="C167" s="32">
        <v>1127973</v>
      </c>
      <c r="D167" s="32">
        <v>257220.30000000002</v>
      </c>
      <c r="E167" s="32">
        <v>2142202.64</v>
      </c>
      <c r="F167" s="32">
        <v>159310.81000000003</v>
      </c>
      <c r="G167" s="32">
        <v>3686706.75</v>
      </c>
      <c r="H167" s="1">
        <v>283</v>
      </c>
    </row>
    <row r="168" spans="1:8" ht="12.75">
      <c r="A168" s="40">
        <v>2758</v>
      </c>
      <c r="B168" s="39" t="s">
        <v>162</v>
      </c>
      <c r="C168" s="32">
        <v>16210408</v>
      </c>
      <c r="D168" s="32">
        <v>3429512.27</v>
      </c>
      <c r="E168" s="32">
        <v>26312041.61</v>
      </c>
      <c r="F168" s="32">
        <v>1219071.4199999997</v>
      </c>
      <c r="G168" s="32">
        <v>47171033.3</v>
      </c>
      <c r="H168" s="1">
        <v>4278</v>
      </c>
    </row>
    <row r="169" spans="1:8" ht="12.75">
      <c r="A169" s="40">
        <v>2793</v>
      </c>
      <c r="B169" s="39" t="s">
        <v>163</v>
      </c>
      <c r="C169" s="32">
        <v>93678054</v>
      </c>
      <c r="D169" s="32">
        <v>27044664.88</v>
      </c>
      <c r="E169" s="32">
        <v>155070186.07</v>
      </c>
      <c r="F169" s="32">
        <v>14110842.770000005</v>
      </c>
      <c r="G169" s="32">
        <v>289903747.71999997</v>
      </c>
      <c r="H169" s="1">
        <v>22841</v>
      </c>
    </row>
    <row r="170" spans="1:8" ht="12.75">
      <c r="A170" s="40">
        <v>1376</v>
      </c>
      <c r="B170" s="39" t="s">
        <v>80</v>
      </c>
      <c r="C170" s="32">
        <v>32139148</v>
      </c>
      <c r="D170" s="32">
        <v>1958007.42</v>
      </c>
      <c r="E170" s="32">
        <v>13250169.92</v>
      </c>
      <c r="F170" s="32">
        <v>2189477.710000001</v>
      </c>
      <c r="G170" s="32">
        <v>49536803.05</v>
      </c>
      <c r="H170" s="1">
        <v>4217</v>
      </c>
    </row>
    <row r="171" spans="1:8" ht="12.75">
      <c r="A171" s="40">
        <v>2800</v>
      </c>
      <c r="B171" s="39" t="s">
        <v>164</v>
      </c>
      <c r="C171" s="32">
        <v>10840725</v>
      </c>
      <c r="D171" s="32">
        <v>1268373.86</v>
      </c>
      <c r="E171" s="32">
        <v>9609131.110000001</v>
      </c>
      <c r="F171" s="32">
        <v>827154.6299999999</v>
      </c>
      <c r="G171" s="32">
        <v>22545384.6</v>
      </c>
      <c r="H171" s="1">
        <v>1977</v>
      </c>
    </row>
    <row r="172" spans="1:8" ht="12.75">
      <c r="A172" s="40">
        <v>2814</v>
      </c>
      <c r="B172" s="39" t="s">
        <v>165</v>
      </c>
      <c r="C172" s="32">
        <v>4570392</v>
      </c>
      <c r="D172" s="32">
        <v>739059.11</v>
      </c>
      <c r="E172" s="32">
        <v>5943477.98</v>
      </c>
      <c r="F172" s="32">
        <v>564540.1899999998</v>
      </c>
      <c r="G172" s="32">
        <v>11817469.280000001</v>
      </c>
      <c r="H172" s="1">
        <v>966</v>
      </c>
    </row>
    <row r="173" spans="1:8" ht="12.75">
      <c r="A173" s="40">
        <v>5960</v>
      </c>
      <c r="B173" s="39" t="s">
        <v>352</v>
      </c>
      <c r="C173" s="32">
        <v>1993076</v>
      </c>
      <c r="D173" s="32">
        <v>776671.92</v>
      </c>
      <c r="E173" s="32">
        <v>3031090.69</v>
      </c>
      <c r="F173" s="32">
        <v>440973.5</v>
      </c>
      <c r="G173" s="32">
        <v>6241812.11</v>
      </c>
      <c r="H173" s="1">
        <v>474</v>
      </c>
    </row>
    <row r="174" spans="1:8" ht="12.75">
      <c r="A174" s="40">
        <v>2828</v>
      </c>
      <c r="B174" s="39" t="s">
        <v>166</v>
      </c>
      <c r="C174" s="32">
        <v>6726209</v>
      </c>
      <c r="D174" s="32">
        <v>893208.8</v>
      </c>
      <c r="E174" s="32">
        <v>8482408.66</v>
      </c>
      <c r="F174" s="32">
        <v>1211627.08</v>
      </c>
      <c r="G174" s="32">
        <v>17313453.54</v>
      </c>
      <c r="H174" s="1">
        <v>1401</v>
      </c>
    </row>
    <row r="175" spans="1:8" ht="12.75">
      <c r="A175" s="40">
        <v>2835</v>
      </c>
      <c r="B175" s="39" t="s">
        <v>167</v>
      </c>
      <c r="C175" s="32">
        <v>17210067</v>
      </c>
      <c r="D175" s="32">
        <v>2538492.01</v>
      </c>
      <c r="E175" s="32">
        <v>28163230.99</v>
      </c>
      <c r="F175" s="32">
        <v>2096023.8200000005</v>
      </c>
      <c r="G175" s="32">
        <v>50007813.82</v>
      </c>
      <c r="H175" s="1">
        <v>4424</v>
      </c>
    </row>
    <row r="176" spans="1:8" ht="12.75">
      <c r="A176" s="40">
        <v>2842</v>
      </c>
      <c r="B176" s="39" t="s">
        <v>168</v>
      </c>
      <c r="C176" s="32">
        <v>5595172</v>
      </c>
      <c r="D176" s="32">
        <v>133621.56</v>
      </c>
      <c r="E176" s="32">
        <v>999960.0700000001</v>
      </c>
      <c r="F176" s="32">
        <v>740295.5999999997</v>
      </c>
      <c r="G176" s="32">
        <v>7469049.2299999995</v>
      </c>
      <c r="H176" s="1">
        <v>509</v>
      </c>
    </row>
    <row r="177" spans="1:8" ht="12.75">
      <c r="A177" s="40">
        <v>1848</v>
      </c>
      <c r="B177" s="39" t="s">
        <v>433</v>
      </c>
      <c r="C177" s="32">
        <v>5865428</v>
      </c>
      <c r="D177" s="32">
        <v>4510849.0600000005</v>
      </c>
      <c r="E177" s="32">
        <v>1246467.29</v>
      </c>
      <c r="F177" s="32">
        <v>169880.71000000046</v>
      </c>
      <c r="G177" s="32">
        <v>11792625.06</v>
      </c>
      <c r="H177" s="1">
        <v>521</v>
      </c>
    </row>
    <row r="178" spans="1:8" ht="12.75">
      <c r="A178" s="40">
        <v>2849</v>
      </c>
      <c r="B178" s="39" t="s">
        <v>434</v>
      </c>
      <c r="C178" s="32">
        <v>45396256</v>
      </c>
      <c r="D178" s="32">
        <v>7242019.19</v>
      </c>
      <c r="E178" s="32">
        <v>39198648.31</v>
      </c>
      <c r="F178" s="32">
        <v>3965193.870000002</v>
      </c>
      <c r="G178" s="32">
        <v>95802117.37</v>
      </c>
      <c r="H178" s="1">
        <v>6749</v>
      </c>
    </row>
    <row r="179" spans="1:8" ht="12.75">
      <c r="A179" s="40">
        <v>2856</v>
      </c>
      <c r="B179" s="39" t="s">
        <v>424</v>
      </c>
      <c r="C179" s="32">
        <v>3283142</v>
      </c>
      <c r="D179" s="32">
        <v>1335973.4100000001</v>
      </c>
      <c r="E179" s="32">
        <v>8326648.83</v>
      </c>
      <c r="F179" s="32">
        <v>401784.9999999999</v>
      </c>
      <c r="G179" s="32">
        <v>13347549.24</v>
      </c>
      <c r="H179" s="1">
        <v>919</v>
      </c>
    </row>
    <row r="180" spans="1:8" ht="12.75">
      <c r="A180" s="40">
        <v>2863</v>
      </c>
      <c r="B180" s="39" t="s">
        <v>435</v>
      </c>
      <c r="C180" s="32">
        <v>1299998</v>
      </c>
      <c r="D180" s="32">
        <v>397831.84</v>
      </c>
      <c r="E180" s="32">
        <v>2034832.68</v>
      </c>
      <c r="F180" s="32">
        <v>100483.8599999999</v>
      </c>
      <c r="G180" s="32">
        <v>3833146.38</v>
      </c>
      <c r="H180" s="1">
        <v>241</v>
      </c>
    </row>
    <row r="181" spans="1:8" ht="12.75">
      <c r="A181" s="40">
        <v>3862</v>
      </c>
      <c r="B181" s="39" t="s">
        <v>228</v>
      </c>
      <c r="C181" s="32">
        <v>5637642</v>
      </c>
      <c r="D181" s="32">
        <v>296948.32</v>
      </c>
      <c r="E181" s="32">
        <v>387210.31</v>
      </c>
      <c r="F181" s="32">
        <v>247408.03999999992</v>
      </c>
      <c r="G181" s="32">
        <v>6569208.67</v>
      </c>
      <c r="H181" s="1">
        <v>423</v>
      </c>
    </row>
    <row r="182" spans="1:8" ht="12.75">
      <c r="A182" s="40">
        <v>2885</v>
      </c>
      <c r="B182" s="39" t="s">
        <v>169</v>
      </c>
      <c r="C182" s="32">
        <v>15580876</v>
      </c>
      <c r="D182" s="32">
        <v>1707974.71</v>
      </c>
      <c r="E182" s="32">
        <v>6926933.53</v>
      </c>
      <c r="F182" s="32">
        <v>501690.5200000002</v>
      </c>
      <c r="G182" s="32">
        <v>24717474.76</v>
      </c>
      <c r="H182" s="1">
        <v>2000</v>
      </c>
    </row>
    <row r="183" spans="1:8" ht="12.75">
      <c r="A183" s="40">
        <v>2884</v>
      </c>
      <c r="B183" s="39" t="s">
        <v>436</v>
      </c>
      <c r="C183" s="32">
        <v>17020718</v>
      </c>
      <c r="D183" s="32">
        <v>930412.93</v>
      </c>
      <c r="E183" s="32">
        <v>2170262.21</v>
      </c>
      <c r="F183" s="32">
        <v>848658.2900000006</v>
      </c>
      <c r="G183" s="32">
        <v>20970051.43</v>
      </c>
      <c r="H183" s="1">
        <v>1414</v>
      </c>
    </row>
    <row r="184" spans="1:8" ht="12.75">
      <c r="A184" s="40">
        <v>2891</v>
      </c>
      <c r="B184" s="39" t="s">
        <v>170</v>
      </c>
      <c r="C184" s="32">
        <v>3595247</v>
      </c>
      <c r="D184" s="32">
        <v>372687.82</v>
      </c>
      <c r="E184" s="32">
        <v>1138404.37</v>
      </c>
      <c r="F184" s="32">
        <v>151526.24000000014</v>
      </c>
      <c r="G184" s="32">
        <v>5257865.430000001</v>
      </c>
      <c r="H184" s="1">
        <v>359</v>
      </c>
    </row>
    <row r="185" spans="1:8" ht="12.75">
      <c r="A185" s="40">
        <v>2898</v>
      </c>
      <c r="B185" s="39" t="s">
        <v>171</v>
      </c>
      <c r="C185" s="32">
        <v>8358575</v>
      </c>
      <c r="D185" s="32">
        <v>1062068.04</v>
      </c>
      <c r="E185" s="32">
        <v>6241095.44</v>
      </c>
      <c r="F185" s="32">
        <v>554842.5299999998</v>
      </c>
      <c r="G185" s="32">
        <v>16216581.01</v>
      </c>
      <c r="H185" s="1">
        <v>1407</v>
      </c>
    </row>
    <row r="186" spans="1:8" ht="12.75">
      <c r="A186" s="40">
        <v>3647</v>
      </c>
      <c r="B186" s="39" t="s">
        <v>215</v>
      </c>
      <c r="C186" s="32">
        <v>11908717</v>
      </c>
      <c r="D186" s="32">
        <v>1270072.5</v>
      </c>
      <c r="E186" s="32">
        <v>793553.79</v>
      </c>
      <c r="F186" s="32">
        <v>433763.33000000054</v>
      </c>
      <c r="G186" s="32">
        <v>14406106.620000001</v>
      </c>
      <c r="H186" s="1">
        <v>757</v>
      </c>
    </row>
    <row r="187" spans="1:8" ht="12.75">
      <c r="A187" s="40">
        <v>2912</v>
      </c>
      <c r="B187" s="39" t="s">
        <v>172</v>
      </c>
      <c r="C187" s="32">
        <v>3906286</v>
      </c>
      <c r="D187" s="32">
        <v>932019.65</v>
      </c>
      <c r="E187" s="32">
        <v>6443330.95</v>
      </c>
      <c r="F187" s="32">
        <v>297464.7499999999</v>
      </c>
      <c r="G187" s="32">
        <v>11579101.35</v>
      </c>
      <c r="H187" s="1">
        <v>894</v>
      </c>
    </row>
    <row r="188" spans="1:8" ht="12.75">
      <c r="A188" s="40">
        <v>2940</v>
      </c>
      <c r="B188" s="39" t="s">
        <v>173</v>
      </c>
      <c r="C188" s="32">
        <v>2048350</v>
      </c>
      <c r="D188" s="32">
        <v>282602.7</v>
      </c>
      <c r="E188" s="32">
        <v>1278575.93</v>
      </c>
      <c r="F188" s="32">
        <v>168764.28999999995</v>
      </c>
      <c r="G188" s="32">
        <v>3778292.92</v>
      </c>
      <c r="H188" s="1">
        <v>231</v>
      </c>
    </row>
    <row r="189" spans="1:8" ht="12.75">
      <c r="A189" s="40">
        <v>2961</v>
      </c>
      <c r="B189" s="39" t="s">
        <v>174</v>
      </c>
      <c r="C189" s="32">
        <v>1992765</v>
      </c>
      <c r="D189" s="32">
        <v>350005.3</v>
      </c>
      <c r="E189" s="32">
        <v>2917969.31</v>
      </c>
      <c r="F189" s="32">
        <v>230390.26000000013</v>
      </c>
      <c r="G189" s="32">
        <v>5491129.87</v>
      </c>
      <c r="H189" s="1">
        <v>413</v>
      </c>
    </row>
    <row r="190" spans="1:8" ht="12.75">
      <c r="A190" s="40">
        <v>3087</v>
      </c>
      <c r="B190" s="39" t="s">
        <v>175</v>
      </c>
      <c r="C190" s="32">
        <v>1943020</v>
      </c>
      <c r="D190" s="32">
        <v>58601.71000000001</v>
      </c>
      <c r="E190" s="32">
        <v>59920.56</v>
      </c>
      <c r="F190" s="32">
        <v>27203.86000000003</v>
      </c>
      <c r="G190" s="32">
        <v>2088746.1300000001</v>
      </c>
      <c r="H190" s="1">
        <v>113</v>
      </c>
    </row>
    <row r="191" spans="1:8" ht="12.75">
      <c r="A191" s="40">
        <v>3094</v>
      </c>
      <c r="B191" s="39" t="s">
        <v>176</v>
      </c>
      <c r="C191" s="32">
        <v>1443463</v>
      </c>
      <c r="D191" s="32">
        <v>70796.72</v>
      </c>
      <c r="E191" s="32">
        <v>64798.91</v>
      </c>
      <c r="F191" s="32">
        <v>76403.33999999995</v>
      </c>
      <c r="G191" s="32">
        <v>1655461.97</v>
      </c>
      <c r="H191" s="1">
        <v>100</v>
      </c>
    </row>
    <row r="192" spans="1:8" ht="12.75">
      <c r="A192" s="40">
        <v>3129</v>
      </c>
      <c r="B192" s="39" t="s">
        <v>178</v>
      </c>
      <c r="C192" s="32">
        <v>4337064</v>
      </c>
      <c r="D192" s="32">
        <v>1467637.82</v>
      </c>
      <c r="E192" s="32">
        <v>11338628.46</v>
      </c>
      <c r="F192" s="32">
        <v>460975.5499999998</v>
      </c>
      <c r="G192" s="32">
        <v>17604305.830000002</v>
      </c>
      <c r="H192" s="1">
        <v>1409</v>
      </c>
    </row>
    <row r="193" spans="1:8" ht="12.75">
      <c r="A193" s="40">
        <v>3150</v>
      </c>
      <c r="B193" s="39" t="s">
        <v>179</v>
      </c>
      <c r="C193" s="32">
        <v>12700535</v>
      </c>
      <c r="D193" s="32">
        <v>904949.97</v>
      </c>
      <c r="E193" s="32">
        <v>6739160.46</v>
      </c>
      <c r="F193" s="32">
        <v>862330.1499999996</v>
      </c>
      <c r="G193" s="32">
        <v>21206975.58</v>
      </c>
      <c r="H193" s="1">
        <v>1639</v>
      </c>
    </row>
    <row r="194" spans="1:8" ht="12.75">
      <c r="A194" s="40">
        <v>3171</v>
      </c>
      <c r="B194" s="39" t="s">
        <v>180</v>
      </c>
      <c r="C194" s="32">
        <v>4383861</v>
      </c>
      <c r="D194" s="32">
        <v>952016.74</v>
      </c>
      <c r="E194" s="32">
        <v>6837688.36</v>
      </c>
      <c r="F194" s="32">
        <v>369994.78999999986</v>
      </c>
      <c r="G194" s="32">
        <v>12543560.89</v>
      </c>
      <c r="H194" s="1">
        <v>1126</v>
      </c>
    </row>
    <row r="195" spans="1:8" ht="12.75">
      <c r="A195" s="40">
        <v>3206</v>
      </c>
      <c r="B195" s="39" t="s">
        <v>181</v>
      </c>
      <c r="C195" s="32">
        <v>1368800</v>
      </c>
      <c r="D195" s="32">
        <v>756122.77</v>
      </c>
      <c r="E195" s="32">
        <v>4304108.61</v>
      </c>
      <c r="F195" s="32">
        <v>182703.45000000004</v>
      </c>
      <c r="G195" s="32">
        <v>6611734.83</v>
      </c>
      <c r="H195" s="1">
        <v>574</v>
      </c>
    </row>
    <row r="196" spans="1:8" ht="12.75">
      <c r="A196" s="40">
        <v>3213</v>
      </c>
      <c r="B196" s="39" t="s">
        <v>182</v>
      </c>
      <c r="C196" s="32">
        <v>2915394</v>
      </c>
      <c r="D196" s="32">
        <v>613263.7</v>
      </c>
      <c r="E196" s="32">
        <v>2682665.54</v>
      </c>
      <c r="F196" s="32">
        <v>195455.68999999992</v>
      </c>
      <c r="G196" s="32">
        <v>6406778.93</v>
      </c>
      <c r="H196" s="1">
        <v>505</v>
      </c>
    </row>
    <row r="197" spans="1:8" ht="12.75">
      <c r="A197" s="40">
        <v>3220</v>
      </c>
      <c r="B197" s="39" t="s">
        <v>183</v>
      </c>
      <c r="C197" s="32">
        <v>7338912</v>
      </c>
      <c r="D197" s="32">
        <v>987784.0800000001</v>
      </c>
      <c r="E197" s="32">
        <v>11314288.51</v>
      </c>
      <c r="F197" s="32">
        <v>721143.6899999997</v>
      </c>
      <c r="G197" s="32">
        <v>20362128.28</v>
      </c>
      <c r="H197" s="1">
        <v>1948</v>
      </c>
    </row>
    <row r="198" spans="1:8" ht="12.75">
      <c r="A198" s="40">
        <v>3269</v>
      </c>
      <c r="B198" s="39" t="s">
        <v>184</v>
      </c>
      <c r="C198" s="32">
        <v>245002675</v>
      </c>
      <c r="D198" s="32">
        <v>39303091.76</v>
      </c>
      <c r="E198" s="32">
        <v>73868019.05</v>
      </c>
      <c r="F198" s="32">
        <v>15207264.070000002</v>
      </c>
      <c r="G198" s="32">
        <v>373381049.88</v>
      </c>
      <c r="H198" s="1">
        <v>27205</v>
      </c>
    </row>
    <row r="199" spans="1:8" ht="12.75">
      <c r="A199" s="40">
        <v>3276</v>
      </c>
      <c r="B199" s="39" t="s">
        <v>185</v>
      </c>
      <c r="C199" s="32">
        <v>3593477</v>
      </c>
      <c r="D199" s="32">
        <v>764167.6</v>
      </c>
      <c r="E199" s="32">
        <v>5147950.85</v>
      </c>
      <c r="F199" s="32">
        <v>287665.8600000003</v>
      </c>
      <c r="G199" s="32">
        <v>9793261.31</v>
      </c>
      <c r="H199" s="1">
        <v>785</v>
      </c>
    </row>
    <row r="200" spans="1:8" ht="12.75">
      <c r="A200" s="40">
        <v>3290</v>
      </c>
      <c r="B200" s="39" t="s">
        <v>186</v>
      </c>
      <c r="C200" s="32">
        <v>19879302</v>
      </c>
      <c r="D200" s="32">
        <v>6405168.05</v>
      </c>
      <c r="E200" s="32">
        <v>33608755.4</v>
      </c>
      <c r="F200" s="32">
        <v>1685617.9299999985</v>
      </c>
      <c r="G200" s="32">
        <v>61578843.379999995</v>
      </c>
      <c r="H200" s="1">
        <v>5382</v>
      </c>
    </row>
    <row r="201" spans="1:8" ht="12.75">
      <c r="A201" s="40">
        <v>3297</v>
      </c>
      <c r="B201" s="39" t="s">
        <v>187</v>
      </c>
      <c r="C201" s="32">
        <v>9502216</v>
      </c>
      <c r="D201" s="32">
        <v>1242467.48</v>
      </c>
      <c r="E201" s="32">
        <v>6624524.97</v>
      </c>
      <c r="F201" s="32">
        <v>549440.7099999997</v>
      </c>
      <c r="G201" s="32">
        <v>17918649.16</v>
      </c>
      <c r="H201" s="1">
        <v>1371</v>
      </c>
    </row>
    <row r="202" spans="1:8" ht="12.75">
      <c r="A202" s="40">
        <v>1897</v>
      </c>
      <c r="B202" s="39" t="s">
        <v>108</v>
      </c>
      <c r="C202" s="32">
        <v>6761859</v>
      </c>
      <c r="D202" s="32">
        <v>367833.99</v>
      </c>
      <c r="E202" s="32">
        <v>418825.62</v>
      </c>
      <c r="F202" s="32">
        <v>189744.46999999988</v>
      </c>
      <c r="G202" s="32">
        <v>7738263.08</v>
      </c>
      <c r="H202" s="1">
        <v>435</v>
      </c>
    </row>
    <row r="203" spans="1:8" ht="12.75">
      <c r="A203" s="40">
        <v>3304</v>
      </c>
      <c r="B203" s="39" t="s">
        <v>188</v>
      </c>
      <c r="C203" s="32">
        <v>3853920</v>
      </c>
      <c r="D203" s="32">
        <v>518512</v>
      </c>
      <c r="E203" s="32">
        <v>3170745.8600000003</v>
      </c>
      <c r="F203" s="32">
        <v>277943.1499999999</v>
      </c>
      <c r="G203" s="32">
        <v>7821121.01</v>
      </c>
      <c r="H203" s="1">
        <v>666</v>
      </c>
    </row>
    <row r="204" spans="1:8" ht="12.75">
      <c r="A204" s="40">
        <v>3311</v>
      </c>
      <c r="B204" s="39" t="s">
        <v>189</v>
      </c>
      <c r="C204" s="32">
        <v>9446826</v>
      </c>
      <c r="D204" s="32">
        <v>2355509.77</v>
      </c>
      <c r="E204" s="32">
        <v>14585902.25</v>
      </c>
      <c r="F204" s="32">
        <v>688673.6100000005</v>
      </c>
      <c r="G204" s="32">
        <v>27076911.63</v>
      </c>
      <c r="H204" s="1">
        <v>2186</v>
      </c>
    </row>
    <row r="205" spans="1:8" ht="12.75">
      <c r="A205" s="40">
        <v>3318</v>
      </c>
      <c r="B205" s="39" t="s">
        <v>190</v>
      </c>
      <c r="C205" s="32">
        <v>1947734</v>
      </c>
      <c r="D205" s="32">
        <v>462148.3</v>
      </c>
      <c r="E205" s="32">
        <v>3449350</v>
      </c>
      <c r="F205" s="32">
        <v>202053.58</v>
      </c>
      <c r="G205" s="32">
        <v>6061285.88</v>
      </c>
      <c r="H205" s="1">
        <v>537</v>
      </c>
    </row>
    <row r="206" spans="1:8" ht="12.75">
      <c r="A206" s="40">
        <v>3325</v>
      </c>
      <c r="B206" s="39" t="s">
        <v>191</v>
      </c>
      <c r="C206" s="32">
        <v>7506856</v>
      </c>
      <c r="D206" s="32">
        <v>999267.74</v>
      </c>
      <c r="E206" s="32">
        <v>2087828.56</v>
      </c>
      <c r="F206" s="32">
        <v>495320.9700000002</v>
      </c>
      <c r="G206" s="32">
        <v>11089273.27</v>
      </c>
      <c r="H206" s="1">
        <v>833</v>
      </c>
    </row>
    <row r="207" spans="1:8" ht="12.75">
      <c r="A207" s="40">
        <v>3332</v>
      </c>
      <c r="B207" s="39" t="s">
        <v>192</v>
      </c>
      <c r="C207" s="32">
        <v>3895952</v>
      </c>
      <c r="D207" s="32">
        <v>755267.85</v>
      </c>
      <c r="E207" s="32">
        <v>9623946.77</v>
      </c>
      <c r="F207" s="32">
        <v>676016.37</v>
      </c>
      <c r="G207" s="32">
        <v>14951182.99</v>
      </c>
      <c r="H207" s="1">
        <v>1242</v>
      </c>
    </row>
    <row r="208" spans="1:8" ht="12.75">
      <c r="A208" s="40">
        <v>3339</v>
      </c>
      <c r="B208" s="39" t="s">
        <v>193</v>
      </c>
      <c r="C208" s="32">
        <v>18634138</v>
      </c>
      <c r="D208" s="32">
        <v>3447734.31</v>
      </c>
      <c r="E208" s="32">
        <v>23489268.09</v>
      </c>
      <c r="F208" s="32">
        <v>2657958.8600000017</v>
      </c>
      <c r="G208" s="32">
        <v>48229099.260000005</v>
      </c>
      <c r="H208" s="1">
        <v>4070</v>
      </c>
    </row>
    <row r="209" spans="1:8" ht="12.75">
      <c r="A209" s="40">
        <v>3360</v>
      </c>
      <c r="B209" s="39" t="s">
        <v>194</v>
      </c>
      <c r="C209" s="32">
        <v>8838531</v>
      </c>
      <c r="D209" s="32">
        <v>1949973.24</v>
      </c>
      <c r="E209" s="32">
        <v>9287873.13</v>
      </c>
      <c r="F209" s="32">
        <v>607915.9600000001</v>
      </c>
      <c r="G209" s="32">
        <v>20684293.330000002</v>
      </c>
      <c r="H209" s="1">
        <v>1465</v>
      </c>
    </row>
    <row r="210" spans="1:8" ht="12.75">
      <c r="A210" s="40">
        <v>3367</v>
      </c>
      <c r="B210" s="39" t="s">
        <v>195</v>
      </c>
      <c r="C210" s="32">
        <v>5460291</v>
      </c>
      <c r="D210" s="32">
        <v>686409.46</v>
      </c>
      <c r="E210" s="32">
        <v>7037111.15</v>
      </c>
      <c r="F210" s="32">
        <v>504369.01000000007</v>
      </c>
      <c r="G210" s="32">
        <v>13688180.620000001</v>
      </c>
      <c r="H210" s="1">
        <v>1235</v>
      </c>
    </row>
    <row r="211" spans="1:8" ht="12.75">
      <c r="A211" s="40">
        <v>3381</v>
      </c>
      <c r="B211" s="39" t="s">
        <v>196</v>
      </c>
      <c r="C211" s="32">
        <v>13934362</v>
      </c>
      <c r="D211" s="32">
        <v>1194684.8699999999</v>
      </c>
      <c r="E211" s="32">
        <v>10664170.459999999</v>
      </c>
      <c r="F211" s="32">
        <v>1428453.519999999</v>
      </c>
      <c r="G211" s="32">
        <v>27221670.849999998</v>
      </c>
      <c r="H211" s="1">
        <v>2046</v>
      </c>
    </row>
    <row r="212" spans="1:8" ht="12.75">
      <c r="A212" s="40">
        <v>3409</v>
      </c>
      <c r="B212" s="39" t="s">
        <v>197</v>
      </c>
      <c r="C212" s="32">
        <v>6527398</v>
      </c>
      <c r="D212" s="32">
        <v>2192984.23</v>
      </c>
      <c r="E212" s="32">
        <v>13302901</v>
      </c>
      <c r="F212" s="32">
        <v>1027736.7400000002</v>
      </c>
      <c r="G212" s="32">
        <v>23051019.97</v>
      </c>
      <c r="H212" s="1">
        <v>2094</v>
      </c>
    </row>
    <row r="213" spans="1:8" ht="12.75">
      <c r="A213" s="40">
        <v>3427</v>
      </c>
      <c r="B213" s="39" t="s">
        <v>198</v>
      </c>
      <c r="C213" s="32">
        <v>1301004</v>
      </c>
      <c r="D213" s="32">
        <v>395391.13</v>
      </c>
      <c r="E213" s="32">
        <v>2199199.83</v>
      </c>
      <c r="F213" s="32">
        <v>222249.0799999999</v>
      </c>
      <c r="G213" s="32">
        <v>4117844.04</v>
      </c>
      <c r="H213" s="1">
        <v>284</v>
      </c>
    </row>
    <row r="214" spans="1:8" ht="12.75">
      <c r="A214" s="40">
        <v>3428</v>
      </c>
      <c r="B214" s="39" t="s">
        <v>199</v>
      </c>
      <c r="C214" s="32">
        <v>3241681</v>
      </c>
      <c r="D214" s="32">
        <v>658279.33</v>
      </c>
      <c r="E214" s="32">
        <v>4795197.31</v>
      </c>
      <c r="F214" s="32">
        <v>312200.87</v>
      </c>
      <c r="G214" s="32">
        <v>9007358.51</v>
      </c>
      <c r="H214" s="1">
        <v>770</v>
      </c>
    </row>
    <row r="215" spans="1:8" ht="12.75">
      <c r="A215" s="40">
        <v>3430</v>
      </c>
      <c r="B215" s="39" t="s">
        <v>200</v>
      </c>
      <c r="C215" s="32">
        <v>12848689</v>
      </c>
      <c r="D215" s="32">
        <v>4009198.87</v>
      </c>
      <c r="E215" s="32">
        <v>25334067.610000003</v>
      </c>
      <c r="F215" s="32">
        <v>1166953.8900000008</v>
      </c>
      <c r="G215" s="32">
        <v>43358909.370000005</v>
      </c>
      <c r="H215" s="1">
        <v>3689</v>
      </c>
    </row>
    <row r="216" spans="1:8" ht="12.75">
      <c r="A216" s="40">
        <v>3434</v>
      </c>
      <c r="B216" s="39" t="s">
        <v>201</v>
      </c>
      <c r="C216" s="32">
        <v>2935848</v>
      </c>
      <c r="D216" s="32">
        <v>7881277.33</v>
      </c>
      <c r="E216" s="32">
        <v>8149737.46</v>
      </c>
      <c r="F216" s="32">
        <v>246914.60000000006</v>
      </c>
      <c r="G216" s="32">
        <v>19213777.39</v>
      </c>
      <c r="H216" s="1">
        <v>868</v>
      </c>
    </row>
    <row r="217" spans="1:8" ht="12.75">
      <c r="A217" s="40">
        <v>3437</v>
      </c>
      <c r="B217" s="39" t="s">
        <v>202</v>
      </c>
      <c r="C217" s="32">
        <v>38436621</v>
      </c>
      <c r="D217" s="32">
        <v>2350752.59</v>
      </c>
      <c r="E217" s="32">
        <v>9866415.39</v>
      </c>
      <c r="F217" s="32">
        <v>3558315.5599999987</v>
      </c>
      <c r="G217" s="32">
        <v>54212104.54</v>
      </c>
      <c r="H217" s="1">
        <v>3908</v>
      </c>
    </row>
    <row r="218" spans="1:8" ht="12.75">
      <c r="A218" s="40">
        <v>3444</v>
      </c>
      <c r="B218" s="39" t="s">
        <v>203</v>
      </c>
      <c r="C218" s="32">
        <v>16526371</v>
      </c>
      <c r="D218" s="32">
        <v>3010833.52</v>
      </c>
      <c r="E218" s="32">
        <v>18939172.97</v>
      </c>
      <c r="F218" s="32">
        <v>1466619.3800000008</v>
      </c>
      <c r="G218" s="32">
        <v>39942996.87</v>
      </c>
      <c r="H218" s="1">
        <v>3376</v>
      </c>
    </row>
    <row r="219" spans="1:8" ht="12.75">
      <c r="A219" s="40">
        <v>3479</v>
      </c>
      <c r="B219" s="39" t="s">
        <v>204</v>
      </c>
      <c r="C219" s="32">
        <v>37795126</v>
      </c>
      <c r="D219" s="32">
        <v>1285189.76</v>
      </c>
      <c r="E219" s="32">
        <v>3527199.8800000004</v>
      </c>
      <c r="F219" s="32">
        <v>3295713.149999997</v>
      </c>
      <c r="G219" s="32">
        <v>45903228.79</v>
      </c>
      <c r="H219" s="1">
        <v>3479</v>
      </c>
    </row>
    <row r="220" spans="1:8" ht="12.75">
      <c r="A220" s="40">
        <v>3484</v>
      </c>
      <c r="B220" s="39" t="s">
        <v>205</v>
      </c>
      <c r="C220" s="32">
        <v>2242108</v>
      </c>
      <c r="D220" s="32">
        <v>204148.2</v>
      </c>
      <c r="E220" s="32">
        <v>265798.29</v>
      </c>
      <c r="F220" s="32">
        <v>34662.88000000006</v>
      </c>
      <c r="G220" s="32">
        <v>2746717.37</v>
      </c>
      <c r="H220" s="1">
        <v>147</v>
      </c>
    </row>
    <row r="221" spans="1:8" ht="12.75">
      <c r="A221" s="40">
        <v>3500</v>
      </c>
      <c r="B221" s="39" t="s">
        <v>206</v>
      </c>
      <c r="C221" s="32">
        <v>10845321</v>
      </c>
      <c r="D221" s="32">
        <v>3477036.58</v>
      </c>
      <c r="E221" s="32">
        <v>21586677.2</v>
      </c>
      <c r="F221" s="32">
        <v>1080560.0800000008</v>
      </c>
      <c r="G221" s="32">
        <v>36989594.86</v>
      </c>
      <c r="H221" s="1">
        <v>3066</v>
      </c>
    </row>
    <row r="222" spans="1:8" ht="12.75">
      <c r="A222" s="40">
        <v>3528</v>
      </c>
      <c r="B222" s="39" t="s">
        <v>209</v>
      </c>
      <c r="C222" s="32">
        <v>4397258</v>
      </c>
      <c r="D222" s="32">
        <v>433824.45</v>
      </c>
      <c r="E222" s="32">
        <v>5078177.64</v>
      </c>
      <c r="F222" s="32">
        <v>502854.85000000027</v>
      </c>
      <c r="G222" s="32">
        <v>10412114.94</v>
      </c>
      <c r="H222" s="1">
        <v>960</v>
      </c>
    </row>
    <row r="223" spans="1:8" ht="12.75">
      <c r="A223" s="40">
        <v>3549</v>
      </c>
      <c r="B223" s="39" t="s">
        <v>210</v>
      </c>
      <c r="C223" s="32">
        <v>56849463</v>
      </c>
      <c r="D223" s="32">
        <v>2423303.5300000003</v>
      </c>
      <c r="E223" s="32">
        <v>12283757.73</v>
      </c>
      <c r="F223" s="32">
        <v>3884980.180000001</v>
      </c>
      <c r="G223" s="32">
        <v>75441504.44</v>
      </c>
      <c r="H223" s="1">
        <v>6168</v>
      </c>
    </row>
    <row r="224" spans="1:8" ht="12.75">
      <c r="A224" s="40">
        <v>3612</v>
      </c>
      <c r="B224" s="39" t="s">
        <v>211</v>
      </c>
      <c r="C224" s="32">
        <v>14016754</v>
      </c>
      <c r="D224" s="32">
        <v>1960525.21</v>
      </c>
      <c r="E224" s="32">
        <v>19125436.52</v>
      </c>
      <c r="F224" s="32">
        <v>1411103.519999999</v>
      </c>
      <c r="G224" s="32">
        <v>36513819.25</v>
      </c>
      <c r="H224" s="1">
        <v>3478</v>
      </c>
    </row>
    <row r="225" spans="1:8" ht="12.75">
      <c r="A225" s="40">
        <v>3619</v>
      </c>
      <c r="B225" s="39" t="s">
        <v>212</v>
      </c>
      <c r="C225" s="32">
        <v>297786794</v>
      </c>
      <c r="D225" s="32">
        <v>222945735</v>
      </c>
      <c r="E225" s="32">
        <v>630581689.19</v>
      </c>
      <c r="F225" s="32">
        <v>32939412.81</v>
      </c>
      <c r="G225" s="32">
        <v>1184253631</v>
      </c>
      <c r="H225" s="1">
        <v>82982</v>
      </c>
    </row>
    <row r="226" spans="1:8" ht="12.75">
      <c r="A226" s="40">
        <v>3633</v>
      </c>
      <c r="B226" s="39" t="s">
        <v>213</v>
      </c>
      <c r="C226" s="32">
        <v>3711745</v>
      </c>
      <c r="D226" s="32">
        <v>468624.24</v>
      </c>
      <c r="E226" s="32">
        <v>5098852.92</v>
      </c>
      <c r="F226" s="32">
        <v>574952.5300000001</v>
      </c>
      <c r="G226" s="32">
        <v>9854174.69</v>
      </c>
      <c r="H226" s="1">
        <v>748</v>
      </c>
    </row>
    <row r="227" spans="1:8" ht="12.75">
      <c r="A227" s="40">
        <v>3640</v>
      </c>
      <c r="B227" s="39" t="s">
        <v>214</v>
      </c>
      <c r="C227" s="32">
        <v>6469000</v>
      </c>
      <c r="D227" s="32">
        <v>982062.64</v>
      </c>
      <c r="E227" s="32">
        <v>766152.53</v>
      </c>
      <c r="F227" s="32">
        <v>206710.1700000002</v>
      </c>
      <c r="G227" s="32">
        <v>8423925.34</v>
      </c>
      <c r="H227" s="1">
        <v>567</v>
      </c>
    </row>
    <row r="228" spans="1:8" ht="12.75">
      <c r="A228" s="40">
        <v>3661</v>
      </c>
      <c r="B228" s="39" t="s">
        <v>217</v>
      </c>
      <c r="C228" s="32">
        <v>4005674</v>
      </c>
      <c r="D228" s="32">
        <v>827566</v>
      </c>
      <c r="E228" s="32">
        <v>5439045.2700000005</v>
      </c>
      <c r="F228" s="32">
        <v>450722.3800000002</v>
      </c>
      <c r="G228" s="32">
        <v>10723007.65</v>
      </c>
      <c r="H228" s="1">
        <v>860</v>
      </c>
    </row>
    <row r="229" spans="1:8" ht="12.75">
      <c r="A229" s="40">
        <v>3668</v>
      </c>
      <c r="B229" s="39" t="s">
        <v>218</v>
      </c>
      <c r="C229" s="32">
        <v>3205060</v>
      </c>
      <c r="D229" s="32">
        <v>701295.85</v>
      </c>
      <c r="E229" s="32">
        <v>7634484.67</v>
      </c>
      <c r="F229" s="32">
        <v>424324.29000000004</v>
      </c>
      <c r="G229" s="32">
        <v>11965164.81</v>
      </c>
      <c r="H229" s="1">
        <v>1022</v>
      </c>
    </row>
    <row r="230" spans="1:8" ht="12.75">
      <c r="A230" s="40">
        <v>3675</v>
      </c>
      <c r="B230" s="39" t="s">
        <v>219</v>
      </c>
      <c r="C230" s="32">
        <v>23185871</v>
      </c>
      <c r="D230" s="32">
        <v>2346462.72</v>
      </c>
      <c r="E230" s="32">
        <v>13099322.01</v>
      </c>
      <c r="F230" s="32">
        <v>1788281.7499999988</v>
      </c>
      <c r="G230" s="32">
        <v>40419937.48</v>
      </c>
      <c r="H230" s="1">
        <v>2886</v>
      </c>
    </row>
    <row r="231" spans="1:8" ht="12.75">
      <c r="A231" s="40">
        <v>3682</v>
      </c>
      <c r="B231" s="39" t="s">
        <v>220</v>
      </c>
      <c r="C231" s="32">
        <v>11092285</v>
      </c>
      <c r="D231" s="32">
        <v>2910381.58</v>
      </c>
      <c r="E231" s="32">
        <v>17855940.81</v>
      </c>
      <c r="F231" s="32">
        <v>1367633.3199999996</v>
      </c>
      <c r="G231" s="32">
        <v>33226240.709999997</v>
      </c>
      <c r="H231" s="1">
        <v>2502</v>
      </c>
    </row>
    <row r="232" spans="1:8" ht="12.75">
      <c r="A232" s="40">
        <v>3689</v>
      </c>
      <c r="B232" s="39" t="s">
        <v>221</v>
      </c>
      <c r="C232" s="32">
        <v>5075334</v>
      </c>
      <c r="D232" s="32">
        <v>1283280.01</v>
      </c>
      <c r="E232" s="32">
        <v>2677278.56</v>
      </c>
      <c r="F232" s="32">
        <v>208003.3899999996</v>
      </c>
      <c r="G232" s="32">
        <v>9243895.959999999</v>
      </c>
      <c r="H232" s="1">
        <v>732</v>
      </c>
    </row>
    <row r="233" spans="1:8" ht="12.75">
      <c r="A233" s="40">
        <v>3696</v>
      </c>
      <c r="B233" s="39" t="s">
        <v>222</v>
      </c>
      <c r="C233" s="32">
        <v>2256928</v>
      </c>
      <c r="D233" s="32">
        <v>297232.24</v>
      </c>
      <c r="E233" s="32">
        <v>2579678.42</v>
      </c>
      <c r="F233" s="32">
        <v>172123.18000000002</v>
      </c>
      <c r="G233" s="32">
        <v>5305961.84</v>
      </c>
      <c r="H233" s="1">
        <v>397</v>
      </c>
    </row>
    <row r="234" spans="1:8" ht="12.75">
      <c r="A234" s="40">
        <v>3787</v>
      </c>
      <c r="B234" s="39" t="s">
        <v>223</v>
      </c>
      <c r="C234" s="32">
        <v>10072613</v>
      </c>
      <c r="D234" s="32">
        <v>1340576.03</v>
      </c>
      <c r="E234" s="32">
        <v>12651613.43</v>
      </c>
      <c r="F234" s="32">
        <v>734227.7399999993</v>
      </c>
      <c r="G234" s="32">
        <v>24799030.2</v>
      </c>
      <c r="H234" s="1">
        <v>2144</v>
      </c>
    </row>
    <row r="235" spans="1:8" ht="12.75">
      <c r="A235" s="40">
        <v>3794</v>
      </c>
      <c r="B235" s="39" t="s">
        <v>224</v>
      </c>
      <c r="C235" s="32">
        <v>12108850</v>
      </c>
      <c r="D235" s="32">
        <v>940651.38</v>
      </c>
      <c r="E235" s="32">
        <v>12173569.61</v>
      </c>
      <c r="F235" s="32">
        <v>1357639.8800000008</v>
      </c>
      <c r="G235" s="32">
        <v>26580710.87</v>
      </c>
      <c r="H235" s="1">
        <v>2322</v>
      </c>
    </row>
    <row r="236" spans="1:8" ht="12.75">
      <c r="A236" s="40">
        <v>3822</v>
      </c>
      <c r="B236" s="39" t="s">
        <v>225</v>
      </c>
      <c r="C236" s="32">
        <v>29008994</v>
      </c>
      <c r="D236" s="32">
        <v>2110871.76</v>
      </c>
      <c r="E236" s="32">
        <v>22884446.47</v>
      </c>
      <c r="F236" s="32">
        <v>2793330.1199999996</v>
      </c>
      <c r="G236" s="32">
        <v>56797642.35</v>
      </c>
      <c r="H236" s="1">
        <v>4772</v>
      </c>
    </row>
    <row r="237" spans="1:8" ht="12.75">
      <c r="A237" s="40">
        <v>3857</v>
      </c>
      <c r="B237" s="39" t="s">
        <v>227</v>
      </c>
      <c r="C237" s="32">
        <v>33128070</v>
      </c>
      <c r="D237" s="32">
        <v>3746586.69</v>
      </c>
      <c r="E237" s="32">
        <v>21138088.139999997</v>
      </c>
      <c r="F237" s="32">
        <v>2292219.880000001</v>
      </c>
      <c r="G237" s="32">
        <v>60304964.71</v>
      </c>
      <c r="H237" s="1">
        <v>4897</v>
      </c>
    </row>
    <row r="238" spans="1:8" ht="12.75">
      <c r="A238" s="40">
        <v>3871</v>
      </c>
      <c r="B238" s="39" t="s">
        <v>229</v>
      </c>
      <c r="C238" s="32">
        <v>4959360</v>
      </c>
      <c r="D238" s="32">
        <v>1050919.98</v>
      </c>
      <c r="E238" s="32">
        <v>4185613.97</v>
      </c>
      <c r="F238" s="32">
        <v>315840.57000000024</v>
      </c>
      <c r="G238" s="32">
        <v>10511734.52</v>
      </c>
      <c r="H238" s="1">
        <v>763</v>
      </c>
    </row>
    <row r="239" spans="1:8" ht="12.75">
      <c r="A239" s="40">
        <v>3892</v>
      </c>
      <c r="B239" s="39" t="s">
        <v>230</v>
      </c>
      <c r="C239" s="32">
        <v>31723955</v>
      </c>
      <c r="D239" s="32">
        <v>3415739.71</v>
      </c>
      <c r="E239" s="32">
        <v>32932391.55</v>
      </c>
      <c r="F239" s="32">
        <v>2490758.180000001</v>
      </c>
      <c r="G239" s="32">
        <v>70562844.44</v>
      </c>
      <c r="H239" s="1">
        <v>6445</v>
      </c>
    </row>
    <row r="240" spans="1:8" ht="12.75">
      <c r="A240" s="40">
        <v>3899</v>
      </c>
      <c r="B240" s="39" t="s">
        <v>231</v>
      </c>
      <c r="C240" s="32">
        <v>3952439</v>
      </c>
      <c r="D240" s="32">
        <v>1025976.23</v>
      </c>
      <c r="E240" s="32">
        <v>6594337.1</v>
      </c>
      <c r="F240" s="32">
        <v>333572.70999999996</v>
      </c>
      <c r="G240" s="32">
        <v>11906325.04</v>
      </c>
      <c r="H240" s="1">
        <v>1025</v>
      </c>
    </row>
    <row r="241" spans="1:8" ht="12.75">
      <c r="A241" s="40">
        <v>3906</v>
      </c>
      <c r="B241" s="39" t="s">
        <v>232</v>
      </c>
      <c r="C241" s="32">
        <v>10251990</v>
      </c>
      <c r="D241" s="32">
        <v>936084.1000000001</v>
      </c>
      <c r="E241" s="32">
        <v>4618355.7700000005</v>
      </c>
      <c r="F241" s="32">
        <v>408575.79999999993</v>
      </c>
      <c r="G241" s="32">
        <v>16215005.67</v>
      </c>
      <c r="H241" s="1">
        <v>1293</v>
      </c>
    </row>
    <row r="242" spans="1:8" ht="12.75">
      <c r="A242" s="40">
        <v>3913</v>
      </c>
      <c r="B242" s="39" t="s">
        <v>233</v>
      </c>
      <c r="C242" s="32">
        <v>1106090</v>
      </c>
      <c r="D242" s="32">
        <v>183121.69</v>
      </c>
      <c r="E242" s="32">
        <v>1160313.83</v>
      </c>
      <c r="F242" s="32">
        <v>61459.6100000001</v>
      </c>
      <c r="G242" s="32">
        <v>2510985.1300000004</v>
      </c>
      <c r="H242" s="1">
        <v>213</v>
      </c>
    </row>
    <row r="243" spans="1:8" ht="12.75">
      <c r="A243" s="40">
        <v>3920</v>
      </c>
      <c r="B243" s="39" t="s">
        <v>234</v>
      </c>
      <c r="C243" s="32">
        <v>2738589</v>
      </c>
      <c r="D243" s="32">
        <v>432434.42</v>
      </c>
      <c r="E243" s="32">
        <v>1039235.72</v>
      </c>
      <c r="F243" s="32">
        <v>140688.36999999985</v>
      </c>
      <c r="G243" s="32">
        <v>4350947.51</v>
      </c>
      <c r="H243" s="1">
        <v>308</v>
      </c>
    </row>
    <row r="244" spans="1:8" ht="12.75">
      <c r="A244" s="40">
        <v>3925</v>
      </c>
      <c r="B244" s="39" t="s">
        <v>235</v>
      </c>
      <c r="C244" s="32">
        <v>45278753</v>
      </c>
      <c r="D244" s="32">
        <v>2212361.24</v>
      </c>
      <c r="E244" s="32">
        <v>8510363.89</v>
      </c>
      <c r="F244" s="32">
        <v>3339511.84</v>
      </c>
      <c r="G244" s="32">
        <v>59340989.97</v>
      </c>
      <c r="H244" s="1">
        <v>4656</v>
      </c>
    </row>
    <row r="245" spans="1:8" ht="12.75">
      <c r="A245" s="40">
        <v>3934</v>
      </c>
      <c r="B245" s="39" t="s">
        <v>236</v>
      </c>
      <c r="C245" s="32">
        <v>4706256</v>
      </c>
      <c r="D245" s="32">
        <v>449419.01</v>
      </c>
      <c r="E245" s="32">
        <v>4903659.79</v>
      </c>
      <c r="F245" s="32">
        <v>755898.6200000001</v>
      </c>
      <c r="G245" s="32">
        <v>10815233.42</v>
      </c>
      <c r="H245" s="1">
        <v>865</v>
      </c>
    </row>
    <row r="246" spans="1:8" ht="12.75">
      <c r="A246" s="40">
        <v>3941</v>
      </c>
      <c r="B246" s="39" t="s">
        <v>237</v>
      </c>
      <c r="C246" s="32">
        <v>6090348</v>
      </c>
      <c r="D246" s="32">
        <v>841247.5800000001</v>
      </c>
      <c r="E246" s="32">
        <v>6397236.22</v>
      </c>
      <c r="F246" s="32">
        <v>540307.7099999997</v>
      </c>
      <c r="G246" s="32">
        <v>13869139.51</v>
      </c>
      <c r="H246" s="1">
        <v>1199</v>
      </c>
    </row>
    <row r="247" spans="1:8" ht="12.75">
      <c r="A247" s="40">
        <v>3948</v>
      </c>
      <c r="B247" s="39" t="s">
        <v>238</v>
      </c>
      <c r="C247" s="32">
        <v>3591392</v>
      </c>
      <c r="D247" s="32">
        <v>977606.43</v>
      </c>
      <c r="E247" s="32">
        <v>3721667.58</v>
      </c>
      <c r="F247" s="32">
        <v>330932.3900000002</v>
      </c>
      <c r="G247" s="32">
        <v>8621598.4</v>
      </c>
      <c r="H247" s="1">
        <v>625</v>
      </c>
    </row>
    <row r="248" spans="1:8" ht="12.75">
      <c r="A248" s="40">
        <v>3955</v>
      </c>
      <c r="B248" s="39" t="s">
        <v>239</v>
      </c>
      <c r="C248" s="32">
        <v>9559856</v>
      </c>
      <c r="D248" s="32">
        <v>1773279.8900000001</v>
      </c>
      <c r="E248" s="32">
        <v>16528763.780000001</v>
      </c>
      <c r="F248" s="32">
        <v>1797070.54</v>
      </c>
      <c r="G248" s="32">
        <v>29658970.21</v>
      </c>
      <c r="H248" s="1">
        <v>2502</v>
      </c>
    </row>
    <row r="249" spans="1:8" ht="12.75">
      <c r="A249" s="40">
        <v>3962</v>
      </c>
      <c r="B249" s="39" t="s">
        <v>240</v>
      </c>
      <c r="C249" s="32">
        <v>14139001</v>
      </c>
      <c r="D249" s="32">
        <v>2087994.17</v>
      </c>
      <c r="E249" s="32">
        <v>19661029.56</v>
      </c>
      <c r="F249" s="32">
        <v>2498810.7</v>
      </c>
      <c r="G249" s="32">
        <v>38386835.43</v>
      </c>
      <c r="H249" s="1">
        <v>3119</v>
      </c>
    </row>
    <row r="250" spans="1:8" ht="12.75">
      <c r="A250" s="40">
        <v>3969</v>
      </c>
      <c r="B250" s="39" t="s">
        <v>241</v>
      </c>
      <c r="C250" s="32">
        <v>1586245</v>
      </c>
      <c r="D250" s="32">
        <v>401992.49</v>
      </c>
      <c r="E250" s="32">
        <v>3280757.31</v>
      </c>
      <c r="F250" s="32">
        <v>163313.04000000007</v>
      </c>
      <c r="G250" s="32">
        <v>5432307.84</v>
      </c>
      <c r="H250" s="1">
        <v>405</v>
      </c>
    </row>
    <row r="251" spans="1:8" ht="12.75">
      <c r="A251" s="40">
        <v>2177</v>
      </c>
      <c r="B251" s="39" t="s">
        <v>437</v>
      </c>
      <c r="C251" s="32">
        <v>17068364</v>
      </c>
      <c r="D251" s="32">
        <v>396852.83</v>
      </c>
      <c r="E251" s="32">
        <v>1299684.6300000001</v>
      </c>
      <c r="F251" s="32">
        <v>1874667.8600000006</v>
      </c>
      <c r="G251" s="32">
        <v>20639569.32</v>
      </c>
      <c r="H251" s="1">
        <v>1070</v>
      </c>
    </row>
    <row r="252" spans="1:8" ht="12.75">
      <c r="A252" s="40">
        <v>3976</v>
      </c>
      <c r="B252" s="39" t="s">
        <v>242</v>
      </c>
      <c r="C252" s="32">
        <v>5000</v>
      </c>
      <c r="D252" s="32">
        <v>132560</v>
      </c>
      <c r="E252" s="32">
        <v>440866.45</v>
      </c>
      <c r="F252" s="32">
        <v>13315.68</v>
      </c>
      <c r="G252" s="32">
        <v>591742.13</v>
      </c>
      <c r="H252" s="1">
        <v>61</v>
      </c>
    </row>
    <row r="253" spans="1:8" ht="12.75">
      <c r="A253" s="40">
        <v>4690</v>
      </c>
      <c r="B253" s="39" t="s">
        <v>288</v>
      </c>
      <c r="C253" s="32">
        <v>1473967</v>
      </c>
      <c r="D253" s="32">
        <v>117395.84</v>
      </c>
      <c r="E253" s="32">
        <v>951449.3500000001</v>
      </c>
      <c r="F253" s="32">
        <v>100187.16999999993</v>
      </c>
      <c r="G253" s="32">
        <v>2642999.36</v>
      </c>
      <c r="H253" s="1">
        <v>217</v>
      </c>
    </row>
    <row r="254" spans="1:8" ht="12.75">
      <c r="A254" s="40">
        <v>2016</v>
      </c>
      <c r="B254" s="39" t="s">
        <v>113</v>
      </c>
      <c r="C254" s="32">
        <v>1703722</v>
      </c>
      <c r="D254" s="32">
        <v>806753.15</v>
      </c>
      <c r="E254" s="32">
        <v>3477881.13</v>
      </c>
      <c r="F254" s="32">
        <v>169629.07000000012</v>
      </c>
      <c r="G254" s="32">
        <v>6157985.35</v>
      </c>
      <c r="H254" s="1">
        <v>469</v>
      </c>
    </row>
    <row r="255" spans="1:8" ht="12.75">
      <c r="A255" s="40">
        <v>3983</v>
      </c>
      <c r="B255" s="39" t="s">
        <v>438</v>
      </c>
      <c r="C255" s="32">
        <v>4728765</v>
      </c>
      <c r="D255" s="32">
        <v>1432450.28</v>
      </c>
      <c r="E255" s="32">
        <v>8157565.54</v>
      </c>
      <c r="F255" s="32">
        <v>855725.0600000002</v>
      </c>
      <c r="G255" s="32">
        <v>15174505.88</v>
      </c>
      <c r="H255" s="1">
        <v>1205</v>
      </c>
    </row>
    <row r="256" spans="1:8" ht="12.75">
      <c r="A256" s="40">
        <v>3514</v>
      </c>
      <c r="B256" s="39" t="s">
        <v>208</v>
      </c>
      <c r="C256" s="32">
        <v>2893578</v>
      </c>
      <c r="D256" s="32">
        <v>173596.26</v>
      </c>
      <c r="E256" s="32">
        <v>908256.64</v>
      </c>
      <c r="F256" s="32">
        <v>232599.59000000023</v>
      </c>
      <c r="G256" s="32">
        <v>4208030.49</v>
      </c>
      <c r="H256" s="1">
        <v>363</v>
      </c>
    </row>
    <row r="257" spans="1:8" ht="12.75">
      <c r="A257" s="40">
        <v>616</v>
      </c>
      <c r="B257" s="39" t="s">
        <v>402</v>
      </c>
      <c r="C257" s="32">
        <v>3795188</v>
      </c>
      <c r="D257" s="32">
        <v>237484.84</v>
      </c>
      <c r="E257" s="32">
        <v>305105.3</v>
      </c>
      <c r="F257" s="32">
        <v>89969.1800000001</v>
      </c>
      <c r="G257" s="32">
        <v>4427747.32</v>
      </c>
      <c r="H257" s="1">
        <v>158</v>
      </c>
    </row>
    <row r="258" spans="1:8" ht="12.75">
      <c r="A258" s="40">
        <v>1945</v>
      </c>
      <c r="B258" s="39" t="s">
        <v>111</v>
      </c>
      <c r="C258" s="32">
        <v>6462241</v>
      </c>
      <c r="D258" s="32">
        <v>413743.72000000003</v>
      </c>
      <c r="E258" s="32">
        <v>3262838.37</v>
      </c>
      <c r="F258" s="32">
        <v>1157525.0099999995</v>
      </c>
      <c r="G258" s="32">
        <v>11296348.1</v>
      </c>
      <c r="H258" s="1">
        <v>881</v>
      </c>
    </row>
    <row r="259" spans="1:8" ht="12.75">
      <c r="A259" s="40">
        <v>1526</v>
      </c>
      <c r="B259" s="39" t="s">
        <v>86</v>
      </c>
      <c r="C259" s="32">
        <v>20993921</v>
      </c>
      <c r="D259" s="32">
        <v>891440.78</v>
      </c>
      <c r="E259" s="32">
        <v>1540900.4300000002</v>
      </c>
      <c r="F259" s="32">
        <v>595811.5000000002</v>
      </c>
      <c r="G259" s="32">
        <v>24022073.71</v>
      </c>
      <c r="H259" s="1">
        <v>1362</v>
      </c>
    </row>
    <row r="260" spans="1:8" ht="12.75">
      <c r="A260" s="40">
        <v>3654</v>
      </c>
      <c r="B260" s="39" t="s">
        <v>216</v>
      </c>
      <c r="C260" s="32">
        <v>4813651</v>
      </c>
      <c r="D260" s="32">
        <v>859886.1</v>
      </c>
      <c r="E260" s="32">
        <v>515081.67</v>
      </c>
      <c r="F260" s="32">
        <v>106052.50000000004</v>
      </c>
      <c r="G260" s="32">
        <v>6294671.27</v>
      </c>
      <c r="H260" s="1">
        <v>382</v>
      </c>
    </row>
    <row r="261" spans="1:8" ht="12.75">
      <c r="A261" s="40">
        <v>3990</v>
      </c>
      <c r="B261" s="39" t="s">
        <v>243</v>
      </c>
      <c r="C261" s="32">
        <v>1714061</v>
      </c>
      <c r="D261" s="32">
        <v>1135989.04</v>
      </c>
      <c r="E261" s="32">
        <v>6029673.93</v>
      </c>
      <c r="F261" s="32">
        <v>609930.8500000001</v>
      </c>
      <c r="G261" s="32">
        <v>9489654.82</v>
      </c>
      <c r="H261" s="1">
        <v>670</v>
      </c>
    </row>
    <row r="262" spans="1:8" ht="12.75">
      <c r="A262" s="40">
        <v>4011</v>
      </c>
      <c r="B262" s="39" t="s">
        <v>244</v>
      </c>
      <c r="C262" s="32">
        <v>824254</v>
      </c>
      <c r="D262" s="32">
        <v>66885.11</v>
      </c>
      <c r="E262" s="32">
        <v>379673.92000000004</v>
      </c>
      <c r="F262" s="32">
        <v>32276.84000000005</v>
      </c>
      <c r="G262" s="32">
        <v>1303089.87</v>
      </c>
      <c r="H262" s="1">
        <v>77</v>
      </c>
    </row>
    <row r="263" spans="1:8" ht="12.75">
      <c r="A263" s="40">
        <v>4018</v>
      </c>
      <c r="B263" s="39" t="s">
        <v>245</v>
      </c>
      <c r="C263" s="32">
        <v>32111332</v>
      </c>
      <c r="D263" s="32">
        <v>4258228.59</v>
      </c>
      <c r="E263" s="32">
        <v>27490464.56</v>
      </c>
      <c r="F263" s="32">
        <v>3070450.389999999</v>
      </c>
      <c r="G263" s="32">
        <v>66930475.54</v>
      </c>
      <c r="H263" s="1">
        <v>6100</v>
      </c>
    </row>
    <row r="264" spans="1:8" ht="12.75">
      <c r="A264" s="40">
        <v>4025</v>
      </c>
      <c r="B264" s="39" t="s">
        <v>246</v>
      </c>
      <c r="C264" s="32">
        <v>2154975</v>
      </c>
      <c r="D264" s="32">
        <v>345627.47000000003</v>
      </c>
      <c r="E264" s="32">
        <v>3588233.6</v>
      </c>
      <c r="F264" s="32">
        <v>593479.5200000003</v>
      </c>
      <c r="G264" s="32">
        <v>6682315.590000001</v>
      </c>
      <c r="H264" s="1">
        <v>499</v>
      </c>
    </row>
    <row r="265" spans="1:8" ht="12.75">
      <c r="A265" s="40">
        <v>4060</v>
      </c>
      <c r="B265" s="39" t="s">
        <v>247</v>
      </c>
      <c r="C265" s="32">
        <v>48399859</v>
      </c>
      <c r="D265" s="32">
        <v>2691113.87</v>
      </c>
      <c r="E265" s="32">
        <v>7703506.04</v>
      </c>
      <c r="F265" s="32">
        <v>3096166.6700000023</v>
      </c>
      <c r="G265" s="32">
        <v>61890645.580000006</v>
      </c>
      <c r="H265" s="1">
        <v>5245</v>
      </c>
    </row>
    <row r="266" spans="1:8" ht="12.75">
      <c r="A266" s="40">
        <v>4067</v>
      </c>
      <c r="B266" s="39" t="s">
        <v>248</v>
      </c>
      <c r="C266" s="32">
        <v>4605179</v>
      </c>
      <c r="D266" s="32">
        <v>979647.73</v>
      </c>
      <c r="E266" s="32">
        <v>8759874.11</v>
      </c>
      <c r="F266" s="32">
        <v>329703.5100000002</v>
      </c>
      <c r="G266" s="32">
        <v>14674404.35</v>
      </c>
      <c r="H266" s="1">
        <v>1112</v>
      </c>
    </row>
    <row r="267" spans="1:8" ht="12.75">
      <c r="A267" s="40">
        <v>4074</v>
      </c>
      <c r="B267" s="39" t="s">
        <v>249</v>
      </c>
      <c r="C267" s="32">
        <v>8391181</v>
      </c>
      <c r="D267" s="32">
        <v>1237647.68</v>
      </c>
      <c r="E267" s="32">
        <v>12019320.25</v>
      </c>
      <c r="F267" s="32">
        <v>743842.3099999995</v>
      </c>
      <c r="G267" s="32">
        <v>22391991.24</v>
      </c>
      <c r="H267" s="1">
        <v>1868</v>
      </c>
    </row>
    <row r="268" spans="1:8" ht="12.75">
      <c r="A268" s="40">
        <v>4088</v>
      </c>
      <c r="B268" s="39" t="s">
        <v>250</v>
      </c>
      <c r="C268" s="32">
        <v>5030576</v>
      </c>
      <c r="D268" s="32">
        <v>936455.63</v>
      </c>
      <c r="E268" s="32">
        <v>8356542.64</v>
      </c>
      <c r="F268" s="32">
        <v>702205.6000000001</v>
      </c>
      <c r="G268" s="32">
        <v>15025779.87</v>
      </c>
      <c r="H268" s="1">
        <v>1287</v>
      </c>
    </row>
    <row r="269" spans="1:8" ht="12.75">
      <c r="A269" s="40">
        <v>4095</v>
      </c>
      <c r="B269" s="39" t="s">
        <v>251</v>
      </c>
      <c r="C269" s="32">
        <v>14609281</v>
      </c>
      <c r="D269" s="32">
        <v>2248788.65</v>
      </c>
      <c r="E269" s="32">
        <v>14914176.950000001</v>
      </c>
      <c r="F269" s="32">
        <v>1482473.2300000007</v>
      </c>
      <c r="G269" s="32">
        <v>33254719.830000002</v>
      </c>
      <c r="H269" s="1">
        <v>2905</v>
      </c>
    </row>
    <row r="270" spans="1:8" ht="12.75">
      <c r="A270" s="40">
        <v>4137</v>
      </c>
      <c r="B270" s="39" t="s">
        <v>252</v>
      </c>
      <c r="C270" s="32">
        <v>5035030</v>
      </c>
      <c r="D270" s="32">
        <v>622229.06</v>
      </c>
      <c r="E270" s="32">
        <v>5317300.63</v>
      </c>
      <c r="F270" s="32">
        <v>441940.8799999996</v>
      </c>
      <c r="G270" s="32">
        <v>11416500.57</v>
      </c>
      <c r="H270" s="1">
        <v>1036</v>
      </c>
    </row>
    <row r="271" spans="1:8" ht="12.75">
      <c r="A271" s="40">
        <v>4144</v>
      </c>
      <c r="B271" s="39" t="s">
        <v>253</v>
      </c>
      <c r="C271" s="32">
        <v>22779953</v>
      </c>
      <c r="D271" s="32">
        <v>1486051.97</v>
      </c>
      <c r="E271" s="32">
        <v>20231870.83</v>
      </c>
      <c r="F271" s="32">
        <v>2241429.6999999997</v>
      </c>
      <c r="G271" s="32">
        <v>46739305.5</v>
      </c>
      <c r="H271" s="1">
        <v>3661</v>
      </c>
    </row>
    <row r="272" spans="1:8" ht="12.75">
      <c r="A272" s="40">
        <v>4165</v>
      </c>
      <c r="B272" s="39" t="s">
        <v>255</v>
      </c>
      <c r="C272" s="32">
        <v>7405311</v>
      </c>
      <c r="D272" s="32">
        <v>857001.25</v>
      </c>
      <c r="E272" s="32">
        <v>10663961.09</v>
      </c>
      <c r="F272" s="32">
        <v>890177.9899999995</v>
      </c>
      <c r="G272" s="32">
        <v>19816451.33</v>
      </c>
      <c r="H272" s="1">
        <v>1776</v>
      </c>
    </row>
    <row r="273" spans="1:8" ht="12.75">
      <c r="A273" s="40">
        <v>4179</v>
      </c>
      <c r="B273" s="39" t="s">
        <v>256</v>
      </c>
      <c r="C273" s="32">
        <v>40488734</v>
      </c>
      <c r="D273" s="32">
        <v>9357167.95</v>
      </c>
      <c r="E273" s="32">
        <v>58922964.199999996</v>
      </c>
      <c r="F273" s="32">
        <v>3835158.1099999985</v>
      </c>
      <c r="G273" s="32">
        <v>112604024.25999999</v>
      </c>
      <c r="H273" s="1">
        <v>9986</v>
      </c>
    </row>
    <row r="274" spans="1:8" ht="12.75">
      <c r="A274" s="40">
        <v>4186</v>
      </c>
      <c r="B274" s="39" t="s">
        <v>257</v>
      </c>
      <c r="C274" s="32">
        <v>3922592</v>
      </c>
      <c r="D274" s="32">
        <v>874793.18</v>
      </c>
      <c r="E274" s="32">
        <v>7450450.06</v>
      </c>
      <c r="F274" s="32">
        <v>414682.4199999998</v>
      </c>
      <c r="G274" s="32">
        <v>12662517.66</v>
      </c>
      <c r="H274" s="1">
        <v>1011</v>
      </c>
    </row>
    <row r="275" spans="1:8" ht="12.75">
      <c r="A275" s="40">
        <v>4207</v>
      </c>
      <c r="B275" s="39" t="s">
        <v>258</v>
      </c>
      <c r="C275" s="32">
        <v>1735365</v>
      </c>
      <c r="D275" s="32">
        <v>705199.01</v>
      </c>
      <c r="E275" s="32">
        <v>4145690.21</v>
      </c>
      <c r="F275" s="32">
        <v>168701.62</v>
      </c>
      <c r="G275" s="32">
        <v>6754955.84</v>
      </c>
      <c r="H275" s="1">
        <v>536</v>
      </c>
    </row>
    <row r="276" spans="1:8" ht="12.75">
      <c r="A276" s="40">
        <v>4221</v>
      </c>
      <c r="B276" s="39" t="s">
        <v>259</v>
      </c>
      <c r="C276" s="32">
        <v>8105515</v>
      </c>
      <c r="D276" s="32">
        <v>879800.18</v>
      </c>
      <c r="E276" s="32">
        <v>6006005.25</v>
      </c>
      <c r="F276" s="32">
        <v>530107.54</v>
      </c>
      <c r="G276" s="32">
        <v>15521427.97</v>
      </c>
      <c r="H276" s="1">
        <v>1272</v>
      </c>
    </row>
    <row r="277" spans="1:8" ht="12.75">
      <c r="A277" s="40">
        <v>4228</v>
      </c>
      <c r="B277" s="39" t="s">
        <v>260</v>
      </c>
      <c r="C277" s="32">
        <v>5264156</v>
      </c>
      <c r="D277" s="32">
        <v>836414.76</v>
      </c>
      <c r="E277" s="32">
        <v>4832922.07</v>
      </c>
      <c r="F277" s="32">
        <v>405467.9100000001</v>
      </c>
      <c r="G277" s="32">
        <v>11338960.74</v>
      </c>
      <c r="H277" s="1">
        <v>894</v>
      </c>
    </row>
    <row r="278" spans="1:8" ht="12.75">
      <c r="A278" s="40">
        <v>4235</v>
      </c>
      <c r="B278" s="39" t="s">
        <v>261</v>
      </c>
      <c r="C278" s="32">
        <v>2004449</v>
      </c>
      <c r="D278" s="32">
        <v>138325.35</v>
      </c>
      <c r="E278" s="32">
        <v>395929.25000000006</v>
      </c>
      <c r="F278" s="32">
        <v>84314.99000000006</v>
      </c>
      <c r="G278" s="32">
        <v>2623018.5900000003</v>
      </c>
      <c r="H278" s="1">
        <v>201</v>
      </c>
    </row>
    <row r="279" spans="1:8" ht="12.75">
      <c r="A279" s="40">
        <v>4151</v>
      </c>
      <c r="B279" s="39" t="s">
        <v>254</v>
      </c>
      <c r="C279" s="32">
        <v>3968782</v>
      </c>
      <c r="D279" s="32">
        <v>769265.11</v>
      </c>
      <c r="E279" s="32">
        <v>6847666.54</v>
      </c>
      <c r="F279" s="32">
        <v>394857.96000000025</v>
      </c>
      <c r="G279" s="32">
        <v>11980571.61</v>
      </c>
      <c r="H279" s="1">
        <v>962</v>
      </c>
    </row>
    <row r="280" spans="1:8" ht="12.75">
      <c r="A280" s="40">
        <v>490</v>
      </c>
      <c r="B280" s="39" t="s">
        <v>38</v>
      </c>
      <c r="C280" s="32">
        <v>2569027</v>
      </c>
      <c r="D280" s="32">
        <v>338362.65</v>
      </c>
      <c r="E280" s="32">
        <v>3067500.47</v>
      </c>
      <c r="F280" s="32">
        <v>192091.70999999996</v>
      </c>
      <c r="G280" s="32">
        <v>6166981.83</v>
      </c>
      <c r="H280" s="1">
        <v>452</v>
      </c>
    </row>
    <row r="281" spans="1:8" ht="12.75">
      <c r="A281" s="40">
        <v>4270</v>
      </c>
      <c r="B281" s="39" t="s">
        <v>263</v>
      </c>
      <c r="C281" s="32">
        <v>3080271</v>
      </c>
      <c r="D281" s="32">
        <v>181687.29</v>
      </c>
      <c r="E281" s="32">
        <v>870991.74</v>
      </c>
      <c r="F281" s="32">
        <v>154112.08999999994</v>
      </c>
      <c r="G281" s="32">
        <v>4287062.12</v>
      </c>
      <c r="H281" s="1">
        <v>237</v>
      </c>
    </row>
    <row r="282" spans="1:8" ht="12.75">
      <c r="A282" s="40">
        <v>4305</v>
      </c>
      <c r="B282" s="39" t="s">
        <v>264</v>
      </c>
      <c r="C282" s="32">
        <v>3066900.99</v>
      </c>
      <c r="D282" s="32">
        <v>757172.51</v>
      </c>
      <c r="E282" s="32">
        <v>8676063.51</v>
      </c>
      <c r="F282" s="32">
        <v>362880.7199999998</v>
      </c>
      <c r="G282" s="32">
        <v>12863017.73</v>
      </c>
      <c r="H282" s="1">
        <v>1134</v>
      </c>
    </row>
    <row r="283" spans="1:8" ht="12.75">
      <c r="A283" s="40">
        <v>4312</v>
      </c>
      <c r="B283" s="39" t="s">
        <v>265</v>
      </c>
      <c r="C283" s="32">
        <v>25731459.4</v>
      </c>
      <c r="D283" s="32">
        <v>967270.98</v>
      </c>
      <c r="E283" s="32">
        <v>2211958.96</v>
      </c>
      <c r="F283" s="32">
        <v>1254288.6900000013</v>
      </c>
      <c r="G283" s="32">
        <v>30164978.03</v>
      </c>
      <c r="H283" s="1">
        <v>2467</v>
      </c>
    </row>
    <row r="284" spans="1:8" ht="12.75">
      <c r="A284" s="40">
        <v>4330</v>
      </c>
      <c r="B284" s="39" t="s">
        <v>266</v>
      </c>
      <c r="C284" s="32">
        <v>2782154.45</v>
      </c>
      <c r="D284" s="32">
        <v>192747.79</v>
      </c>
      <c r="E284" s="32">
        <v>152984.73</v>
      </c>
      <c r="F284" s="32">
        <v>66450.02999999981</v>
      </c>
      <c r="G284" s="32">
        <v>3194337</v>
      </c>
      <c r="H284" s="1">
        <v>137</v>
      </c>
    </row>
    <row r="285" spans="1:8" ht="12.75">
      <c r="A285" s="40">
        <v>4347</v>
      </c>
      <c r="B285" s="39" t="s">
        <v>267</v>
      </c>
      <c r="C285" s="32">
        <v>5250710</v>
      </c>
      <c r="D285" s="32">
        <v>946484.63</v>
      </c>
      <c r="E285" s="32">
        <v>3581015.87</v>
      </c>
      <c r="F285" s="32">
        <v>461816.4100000005</v>
      </c>
      <c r="G285" s="32">
        <v>10240026.91</v>
      </c>
      <c r="H285" s="1">
        <v>831</v>
      </c>
    </row>
    <row r="286" spans="1:8" ht="12.75">
      <c r="A286" s="40">
        <v>4368</v>
      </c>
      <c r="B286" s="39" t="s">
        <v>268</v>
      </c>
      <c r="C286" s="32">
        <v>3340311</v>
      </c>
      <c r="D286" s="32">
        <v>571574.58</v>
      </c>
      <c r="E286" s="32">
        <v>4051623.56</v>
      </c>
      <c r="F286" s="32">
        <v>304803.5599999999</v>
      </c>
      <c r="G286" s="32">
        <v>8268312.7</v>
      </c>
      <c r="H286" s="1">
        <v>627</v>
      </c>
    </row>
    <row r="287" spans="1:8" ht="12.75">
      <c r="A287" s="40">
        <v>4389</v>
      </c>
      <c r="B287" s="39" t="s">
        <v>270</v>
      </c>
      <c r="C287" s="32">
        <v>8265398</v>
      </c>
      <c r="D287" s="32">
        <v>1109291.45</v>
      </c>
      <c r="E287" s="32">
        <v>7755813.22</v>
      </c>
      <c r="F287" s="32">
        <v>844969.8599999996</v>
      </c>
      <c r="G287" s="32">
        <v>17975472.53</v>
      </c>
      <c r="H287" s="1">
        <v>1441</v>
      </c>
    </row>
    <row r="288" spans="1:8" ht="12.75">
      <c r="A288" s="40">
        <v>4459</v>
      </c>
      <c r="B288" s="39" t="s">
        <v>271</v>
      </c>
      <c r="C288" s="32">
        <v>1413082</v>
      </c>
      <c r="D288" s="32">
        <v>260464.87</v>
      </c>
      <c r="E288" s="32">
        <v>1853056.97</v>
      </c>
      <c r="F288" s="32">
        <v>107300.58000000009</v>
      </c>
      <c r="G288" s="32">
        <v>3633904.42</v>
      </c>
      <c r="H288" s="1">
        <v>266</v>
      </c>
    </row>
    <row r="289" spans="1:8" ht="12.75">
      <c r="A289" s="40">
        <v>4473</v>
      </c>
      <c r="B289" s="39" t="s">
        <v>272</v>
      </c>
      <c r="C289" s="32">
        <v>11508077</v>
      </c>
      <c r="D289" s="32">
        <v>1639160.38</v>
      </c>
      <c r="E289" s="32">
        <v>12567885.17</v>
      </c>
      <c r="F289" s="32">
        <v>1581011.230000001</v>
      </c>
      <c r="G289" s="32">
        <v>27296133.78</v>
      </c>
      <c r="H289" s="1">
        <v>2311</v>
      </c>
    </row>
    <row r="290" spans="1:8" ht="12.75">
      <c r="A290" s="40">
        <v>4508</v>
      </c>
      <c r="B290" s="39" t="s">
        <v>274</v>
      </c>
      <c r="C290" s="32">
        <v>2039357</v>
      </c>
      <c r="D290" s="32">
        <v>370896.99</v>
      </c>
      <c r="E290" s="32">
        <v>3084915.52</v>
      </c>
      <c r="F290" s="32">
        <v>204371.83999999997</v>
      </c>
      <c r="G290" s="32">
        <v>5699541.35</v>
      </c>
      <c r="H290" s="1">
        <v>422</v>
      </c>
    </row>
    <row r="291" spans="1:8" ht="12.75">
      <c r="A291" s="40">
        <v>4515</v>
      </c>
      <c r="B291" s="39" t="s">
        <v>413</v>
      </c>
      <c r="C291" s="32">
        <v>14175244</v>
      </c>
      <c r="D291" s="32">
        <v>1430057.4300000002</v>
      </c>
      <c r="E291" s="32">
        <v>14264355.13</v>
      </c>
      <c r="F291" s="32">
        <v>1544852.9999999995</v>
      </c>
      <c r="G291" s="32">
        <v>31414509.560000002</v>
      </c>
      <c r="H291" s="1">
        <v>2749</v>
      </c>
    </row>
    <row r="292" spans="1:8" ht="12.75">
      <c r="A292" s="40">
        <v>4501</v>
      </c>
      <c r="B292" s="39" t="s">
        <v>273</v>
      </c>
      <c r="C292" s="32">
        <v>12423434</v>
      </c>
      <c r="D292" s="32">
        <v>2340552.57</v>
      </c>
      <c r="E292" s="32">
        <v>13997056.49</v>
      </c>
      <c r="F292" s="32">
        <v>816352.8200000002</v>
      </c>
      <c r="G292" s="32">
        <v>29577395.88</v>
      </c>
      <c r="H292" s="1">
        <v>2489</v>
      </c>
    </row>
    <row r="293" spans="1:8" ht="12.75">
      <c r="A293" s="40">
        <v>4529</v>
      </c>
      <c r="B293" s="39" t="s">
        <v>276</v>
      </c>
      <c r="C293" s="32">
        <v>1768328</v>
      </c>
      <c r="D293" s="32">
        <v>387339.17000000004</v>
      </c>
      <c r="E293" s="32">
        <v>2834167.8000000003</v>
      </c>
      <c r="F293" s="32">
        <v>182844.8800000001</v>
      </c>
      <c r="G293" s="32">
        <v>5172679.850000001</v>
      </c>
      <c r="H293" s="1">
        <v>356</v>
      </c>
    </row>
    <row r="294" spans="1:8" ht="12.75">
      <c r="A294" s="40">
        <v>4536</v>
      </c>
      <c r="B294" s="39" t="s">
        <v>277</v>
      </c>
      <c r="C294" s="32">
        <v>6190356</v>
      </c>
      <c r="D294" s="32">
        <v>771626.03</v>
      </c>
      <c r="E294" s="32">
        <v>5353513.87</v>
      </c>
      <c r="F294" s="32">
        <v>483873.46</v>
      </c>
      <c r="G294" s="32">
        <v>12799369.36</v>
      </c>
      <c r="H294" s="1">
        <v>1141</v>
      </c>
    </row>
    <row r="295" spans="1:8" ht="12.75">
      <c r="A295" s="40">
        <v>4543</v>
      </c>
      <c r="B295" s="39" t="s">
        <v>439</v>
      </c>
      <c r="C295" s="32">
        <v>4575767</v>
      </c>
      <c r="D295" s="32">
        <v>1353517.64</v>
      </c>
      <c r="E295" s="32">
        <v>8718522.35</v>
      </c>
      <c r="F295" s="32">
        <v>350174.2199999999</v>
      </c>
      <c r="G295" s="32">
        <v>14997981.209999999</v>
      </c>
      <c r="H295" s="1">
        <v>1161</v>
      </c>
    </row>
    <row r="296" spans="1:8" ht="12.75">
      <c r="A296" s="40">
        <v>4557</v>
      </c>
      <c r="B296" s="39" t="s">
        <v>278</v>
      </c>
      <c r="C296" s="32">
        <v>1262265</v>
      </c>
      <c r="D296" s="32">
        <v>277236.75</v>
      </c>
      <c r="E296" s="32">
        <v>2909773.27</v>
      </c>
      <c r="F296" s="32">
        <v>250061.62000000008</v>
      </c>
      <c r="G296" s="32">
        <v>4699336.64</v>
      </c>
      <c r="H296" s="1">
        <v>338</v>
      </c>
    </row>
    <row r="297" spans="1:8" ht="12.75">
      <c r="A297" s="40">
        <v>4571</v>
      </c>
      <c r="B297" s="39" t="s">
        <v>279</v>
      </c>
      <c r="C297" s="32">
        <v>3164383</v>
      </c>
      <c r="D297" s="32">
        <v>424677.51</v>
      </c>
      <c r="E297" s="32">
        <v>2038656.58</v>
      </c>
      <c r="F297" s="32">
        <v>185286.66000000006</v>
      </c>
      <c r="G297" s="32">
        <v>5813003.75</v>
      </c>
      <c r="H297" s="1">
        <v>451</v>
      </c>
    </row>
    <row r="298" spans="1:8" ht="12.75">
      <c r="A298" s="40">
        <v>4578</v>
      </c>
      <c r="B298" s="39" t="s">
        <v>280</v>
      </c>
      <c r="C298" s="32">
        <v>7587559</v>
      </c>
      <c r="D298" s="32">
        <v>776445.03</v>
      </c>
      <c r="E298" s="32">
        <v>6748486.640000001</v>
      </c>
      <c r="F298" s="32">
        <v>785520.8700000002</v>
      </c>
      <c r="G298" s="32">
        <v>15898011.540000001</v>
      </c>
      <c r="H298" s="1">
        <v>1369</v>
      </c>
    </row>
    <row r="299" spans="1:8" ht="12.75">
      <c r="A299" s="40">
        <v>4606</v>
      </c>
      <c r="B299" s="39" t="s">
        <v>281</v>
      </c>
      <c r="C299" s="32">
        <v>3623946</v>
      </c>
      <c r="D299" s="32">
        <v>371072.8</v>
      </c>
      <c r="E299" s="32">
        <v>930290</v>
      </c>
      <c r="F299" s="32">
        <v>190140.2700000001</v>
      </c>
      <c r="G299" s="32">
        <v>5115449.07</v>
      </c>
      <c r="H299" s="1">
        <v>394</v>
      </c>
    </row>
    <row r="300" spans="1:8" ht="12.75">
      <c r="A300" s="40">
        <v>4613</v>
      </c>
      <c r="B300" s="39" t="s">
        <v>282</v>
      </c>
      <c r="C300" s="32">
        <v>14542514</v>
      </c>
      <c r="D300" s="32">
        <v>2593244.54</v>
      </c>
      <c r="E300" s="32">
        <v>24868651.05</v>
      </c>
      <c r="F300" s="32">
        <v>2319394.830000001</v>
      </c>
      <c r="G300" s="32">
        <v>44323804.42</v>
      </c>
      <c r="H300" s="1">
        <v>3815</v>
      </c>
    </row>
    <row r="301" spans="1:8" ht="12.75">
      <c r="A301" s="40">
        <v>4620</v>
      </c>
      <c r="B301" s="39" t="s">
        <v>283</v>
      </c>
      <c r="C301" s="32">
        <v>81570578</v>
      </c>
      <c r="D301" s="32">
        <v>25563363.7</v>
      </c>
      <c r="E301" s="32">
        <v>144190749.68</v>
      </c>
      <c r="F301" s="32">
        <v>4115773.8499999978</v>
      </c>
      <c r="G301" s="32">
        <v>255440465.23000002</v>
      </c>
      <c r="H301" s="1">
        <v>21310</v>
      </c>
    </row>
    <row r="302" spans="1:8" ht="12.75">
      <c r="A302" s="40">
        <v>4627</v>
      </c>
      <c r="B302" s="39" t="s">
        <v>284</v>
      </c>
      <c r="C302" s="32">
        <v>3868117</v>
      </c>
      <c r="D302" s="32">
        <v>351168.3</v>
      </c>
      <c r="E302" s="32">
        <v>2528141.9299999997</v>
      </c>
      <c r="F302" s="32">
        <v>275532.70999999996</v>
      </c>
      <c r="G302" s="32">
        <v>7022959.9399999995</v>
      </c>
      <c r="H302" s="1">
        <v>619</v>
      </c>
    </row>
    <row r="303" spans="1:8" ht="12.75">
      <c r="A303" s="40">
        <v>4634</v>
      </c>
      <c r="B303" s="39" t="s">
        <v>285</v>
      </c>
      <c r="C303" s="32">
        <v>2056635</v>
      </c>
      <c r="D303" s="32">
        <v>465715.12</v>
      </c>
      <c r="E303" s="32">
        <v>3409075.81</v>
      </c>
      <c r="F303" s="32">
        <v>183578.8000000001</v>
      </c>
      <c r="G303" s="32">
        <v>6115004.73</v>
      </c>
      <c r="H303" s="1">
        <v>520</v>
      </c>
    </row>
    <row r="304" spans="1:8" ht="12.75">
      <c r="A304" s="40">
        <v>4641</v>
      </c>
      <c r="B304" s="39" t="s">
        <v>286</v>
      </c>
      <c r="C304" s="32">
        <v>4996305</v>
      </c>
      <c r="D304" s="32">
        <v>770197.52</v>
      </c>
      <c r="E304" s="32">
        <v>5105142.02</v>
      </c>
      <c r="F304" s="32">
        <v>671626.36</v>
      </c>
      <c r="G304" s="32">
        <v>11543270.9</v>
      </c>
      <c r="H304" s="1">
        <v>1000</v>
      </c>
    </row>
    <row r="305" spans="1:8" ht="12.75">
      <c r="A305" s="40">
        <v>4686</v>
      </c>
      <c r="B305" s="39" t="s">
        <v>287</v>
      </c>
      <c r="C305" s="32">
        <v>2870024</v>
      </c>
      <c r="D305" s="32">
        <v>222194.31</v>
      </c>
      <c r="E305" s="32">
        <v>1472320.04</v>
      </c>
      <c r="F305" s="32">
        <v>192907.6900000003</v>
      </c>
      <c r="G305" s="32">
        <v>4757446.04</v>
      </c>
      <c r="H305" s="1">
        <v>369</v>
      </c>
    </row>
    <row r="306" spans="1:8" ht="12.75">
      <c r="A306" s="40">
        <v>4753</v>
      </c>
      <c r="B306" s="39" t="s">
        <v>289</v>
      </c>
      <c r="C306" s="32">
        <v>13756446</v>
      </c>
      <c r="D306" s="32">
        <v>2676761.1</v>
      </c>
      <c r="E306" s="32">
        <v>14132975.940000001</v>
      </c>
      <c r="F306" s="32">
        <v>1385388.61</v>
      </c>
      <c r="G306" s="32">
        <v>31951571.650000002</v>
      </c>
      <c r="H306" s="1">
        <v>2632</v>
      </c>
    </row>
    <row r="307" spans="1:8" ht="12.75">
      <c r="A307" s="40">
        <v>4760</v>
      </c>
      <c r="B307" s="39" t="s">
        <v>290</v>
      </c>
      <c r="C307" s="32">
        <v>4498017</v>
      </c>
      <c r="D307" s="32">
        <v>584319.78</v>
      </c>
      <c r="E307" s="32">
        <v>4304940.57</v>
      </c>
      <c r="F307" s="32">
        <v>370158.11000000004</v>
      </c>
      <c r="G307" s="32">
        <v>9757435.46</v>
      </c>
      <c r="H307" s="1">
        <v>666</v>
      </c>
    </row>
    <row r="308" spans="1:8" ht="12.75">
      <c r="A308" s="40">
        <v>4781</v>
      </c>
      <c r="B308" s="39" t="s">
        <v>291</v>
      </c>
      <c r="C308" s="32">
        <v>22102432</v>
      </c>
      <c r="D308" s="32">
        <v>2260936.1</v>
      </c>
      <c r="E308" s="32">
        <v>7178741.87</v>
      </c>
      <c r="F308" s="32">
        <v>1399003.0400000005</v>
      </c>
      <c r="G308" s="32">
        <v>32941113.01</v>
      </c>
      <c r="H308" s="1">
        <v>2534</v>
      </c>
    </row>
    <row r="309" spans="1:8" ht="12.75">
      <c r="A309" s="40">
        <v>4795</v>
      </c>
      <c r="B309" s="39" t="s">
        <v>292</v>
      </c>
      <c r="C309" s="32">
        <v>2493770</v>
      </c>
      <c r="D309" s="32">
        <v>495113.83999999997</v>
      </c>
      <c r="E309" s="32">
        <v>2912141.38</v>
      </c>
      <c r="F309" s="32">
        <v>183412.45000000007</v>
      </c>
      <c r="G309" s="32">
        <v>6084437.67</v>
      </c>
      <c r="H309" s="1">
        <v>486</v>
      </c>
    </row>
    <row r="310" spans="1:8" ht="12.75">
      <c r="A310" s="40">
        <v>4802</v>
      </c>
      <c r="B310" s="39" t="s">
        <v>293</v>
      </c>
      <c r="C310" s="32">
        <v>12719034</v>
      </c>
      <c r="D310" s="32">
        <v>2847566.08</v>
      </c>
      <c r="E310" s="32">
        <v>12172040.26</v>
      </c>
      <c r="F310" s="32">
        <v>939314.3899999993</v>
      </c>
      <c r="G310" s="32">
        <v>28677954.73</v>
      </c>
      <c r="H310" s="1">
        <v>2382</v>
      </c>
    </row>
    <row r="311" spans="1:8" ht="12.75">
      <c r="A311" s="40">
        <v>4820</v>
      </c>
      <c r="B311" s="39" t="s">
        <v>294</v>
      </c>
      <c r="C311" s="32">
        <v>3371170</v>
      </c>
      <c r="D311" s="32">
        <v>296892.25</v>
      </c>
      <c r="E311" s="32">
        <v>1314580.5999999999</v>
      </c>
      <c r="F311" s="32">
        <v>288838.7400000001</v>
      </c>
      <c r="G311" s="32">
        <v>5271481.59</v>
      </c>
      <c r="H311" s="1">
        <v>456</v>
      </c>
    </row>
    <row r="312" spans="1:8" ht="12.75">
      <c r="A312" s="40">
        <v>4851</v>
      </c>
      <c r="B312" s="39" t="s">
        <v>296</v>
      </c>
      <c r="C312" s="32">
        <v>4426702</v>
      </c>
      <c r="D312" s="32">
        <v>1630711.07</v>
      </c>
      <c r="E312" s="32">
        <v>9585061.06</v>
      </c>
      <c r="F312" s="32">
        <v>776203.4900000002</v>
      </c>
      <c r="G312" s="32">
        <v>16418677.620000001</v>
      </c>
      <c r="H312" s="1">
        <v>1368</v>
      </c>
    </row>
    <row r="313" spans="1:8" ht="12.75">
      <c r="A313" s="40">
        <v>3122</v>
      </c>
      <c r="B313" s="39" t="s">
        <v>177</v>
      </c>
      <c r="C313" s="32">
        <v>2715920</v>
      </c>
      <c r="D313" s="32">
        <v>204953.34</v>
      </c>
      <c r="E313" s="32">
        <v>2904668.09</v>
      </c>
      <c r="F313" s="32">
        <v>194775.89999999997</v>
      </c>
      <c r="G313" s="32">
        <v>6020317.33</v>
      </c>
      <c r="H313" s="1">
        <v>471</v>
      </c>
    </row>
    <row r="314" spans="1:8" ht="12.75">
      <c r="A314" s="40">
        <v>4865</v>
      </c>
      <c r="B314" s="39" t="s">
        <v>297</v>
      </c>
      <c r="C314" s="32">
        <v>2024019</v>
      </c>
      <c r="D314" s="32">
        <v>450586.04000000004</v>
      </c>
      <c r="E314" s="32">
        <v>3081684.85</v>
      </c>
      <c r="F314" s="32">
        <v>238387.60000000003</v>
      </c>
      <c r="G314" s="32">
        <v>5794677.49</v>
      </c>
      <c r="H314" s="1">
        <v>509</v>
      </c>
    </row>
    <row r="315" spans="1:8" ht="12.75">
      <c r="A315" s="40">
        <v>4872</v>
      </c>
      <c r="B315" s="39" t="s">
        <v>414</v>
      </c>
      <c r="C315" s="32">
        <v>6983834</v>
      </c>
      <c r="D315" s="32">
        <v>1483131.57</v>
      </c>
      <c r="E315" s="32">
        <v>12186801.479999999</v>
      </c>
      <c r="F315" s="32">
        <v>852922.6399999997</v>
      </c>
      <c r="G315" s="32">
        <v>21506689.689999998</v>
      </c>
      <c r="H315" s="1">
        <v>1758</v>
      </c>
    </row>
    <row r="316" spans="1:8" ht="12.75">
      <c r="A316" s="40">
        <v>4893</v>
      </c>
      <c r="B316" s="39" t="s">
        <v>298</v>
      </c>
      <c r="C316" s="32">
        <v>17894533</v>
      </c>
      <c r="D316" s="32">
        <v>2493993.9499999997</v>
      </c>
      <c r="E316" s="32">
        <v>14798729.32</v>
      </c>
      <c r="F316" s="32">
        <v>1835566.4199999997</v>
      </c>
      <c r="G316" s="32">
        <v>37022822.69</v>
      </c>
      <c r="H316" s="1">
        <v>2985</v>
      </c>
    </row>
    <row r="317" spans="1:8" ht="12.75">
      <c r="A317" s="40">
        <v>4904</v>
      </c>
      <c r="B317" s="39" t="s">
        <v>299</v>
      </c>
      <c r="C317" s="32">
        <v>2503832</v>
      </c>
      <c r="D317" s="32">
        <v>504168.63</v>
      </c>
      <c r="E317" s="32">
        <v>3980535.85</v>
      </c>
      <c r="F317" s="32">
        <v>282025.2500000001</v>
      </c>
      <c r="G317" s="32">
        <v>7270561.73</v>
      </c>
      <c r="H317" s="1">
        <v>521</v>
      </c>
    </row>
    <row r="318" spans="1:8" ht="12.75">
      <c r="A318" s="40">
        <v>5523</v>
      </c>
      <c r="B318" s="39" t="s">
        <v>328</v>
      </c>
      <c r="C318" s="32">
        <v>8749914</v>
      </c>
      <c r="D318" s="32">
        <v>1832332.6</v>
      </c>
      <c r="E318" s="32">
        <v>6953957.38</v>
      </c>
      <c r="F318" s="32">
        <v>579019.5700000004</v>
      </c>
      <c r="G318" s="32">
        <v>18115223.55</v>
      </c>
      <c r="H318" s="1">
        <v>1361</v>
      </c>
    </row>
    <row r="319" spans="1:8" ht="12.75">
      <c r="A319" s="40">
        <v>3850</v>
      </c>
      <c r="B319" s="39" t="s">
        <v>226</v>
      </c>
      <c r="C319" s="32">
        <v>3107365</v>
      </c>
      <c r="D319" s="32">
        <v>913275.17</v>
      </c>
      <c r="E319" s="32">
        <v>5164968.2</v>
      </c>
      <c r="F319" s="32">
        <v>337264.18</v>
      </c>
      <c r="G319" s="32">
        <v>9522872.55</v>
      </c>
      <c r="H319" s="1">
        <v>698</v>
      </c>
    </row>
    <row r="320" spans="1:8" ht="12.75">
      <c r="A320" s="40">
        <v>4956</v>
      </c>
      <c r="B320" s="39" t="s">
        <v>300</v>
      </c>
      <c r="C320" s="32">
        <v>3160392</v>
      </c>
      <c r="D320" s="32">
        <v>638185.57</v>
      </c>
      <c r="E320" s="32">
        <v>7116121.82</v>
      </c>
      <c r="F320" s="32">
        <v>410543.35000000015</v>
      </c>
      <c r="G320" s="32">
        <v>11325242.74</v>
      </c>
      <c r="H320" s="1">
        <v>979</v>
      </c>
    </row>
    <row r="321" spans="1:8" ht="12.75">
      <c r="A321" s="40">
        <v>4963</v>
      </c>
      <c r="B321" s="39" t="s">
        <v>301</v>
      </c>
      <c r="C321" s="32">
        <v>2852963</v>
      </c>
      <c r="D321" s="32">
        <v>395537.72</v>
      </c>
      <c r="E321" s="32">
        <v>3522011.58</v>
      </c>
      <c r="F321" s="32">
        <v>241335.0399999999</v>
      </c>
      <c r="G321" s="32">
        <v>7011847.34</v>
      </c>
      <c r="H321" s="1">
        <v>598</v>
      </c>
    </row>
    <row r="322" spans="1:8" ht="12.75">
      <c r="A322" s="40">
        <v>1673</v>
      </c>
      <c r="B322" s="39" t="s">
        <v>98</v>
      </c>
      <c r="C322" s="32">
        <v>2271617</v>
      </c>
      <c r="D322" s="32">
        <v>1447784.59</v>
      </c>
      <c r="E322" s="32">
        <v>5297263.37</v>
      </c>
      <c r="F322" s="32">
        <v>224387.71000000002</v>
      </c>
      <c r="G322" s="32">
        <v>9241052.67</v>
      </c>
      <c r="H322" s="1">
        <v>638</v>
      </c>
    </row>
    <row r="323" spans="1:8" ht="12.75">
      <c r="A323" s="40">
        <v>4998</v>
      </c>
      <c r="B323" s="39" t="s">
        <v>303</v>
      </c>
      <c r="C323" s="32">
        <v>648618</v>
      </c>
      <c r="D323" s="32">
        <v>83734.61</v>
      </c>
      <c r="E323" s="32">
        <v>528354.92</v>
      </c>
      <c r="F323" s="32">
        <v>67929.20999999999</v>
      </c>
      <c r="G323" s="32">
        <v>1328636.74</v>
      </c>
      <c r="H323" s="1">
        <v>95</v>
      </c>
    </row>
    <row r="324" spans="1:8" ht="12.75">
      <c r="A324" s="40">
        <v>2422</v>
      </c>
      <c r="B324" s="39" t="s">
        <v>134</v>
      </c>
      <c r="C324" s="32">
        <v>5535757</v>
      </c>
      <c r="D324" s="32">
        <v>705183.52</v>
      </c>
      <c r="E324" s="32">
        <v>10052886.700000001</v>
      </c>
      <c r="F324" s="32">
        <v>696425.7400000003</v>
      </c>
      <c r="G324" s="32">
        <v>16990252.96</v>
      </c>
      <c r="H324" s="1">
        <v>1563</v>
      </c>
    </row>
    <row r="325" spans="1:8" ht="12.75">
      <c r="A325" s="40">
        <v>5019</v>
      </c>
      <c r="B325" s="39" t="s">
        <v>304</v>
      </c>
      <c r="C325" s="32">
        <v>7311033</v>
      </c>
      <c r="D325" s="32">
        <v>833187.22</v>
      </c>
      <c r="E325" s="32">
        <v>5459599.84</v>
      </c>
      <c r="F325" s="32">
        <v>551859.4900000001</v>
      </c>
      <c r="G325" s="32">
        <v>14155679.55</v>
      </c>
      <c r="H325" s="1">
        <v>1149</v>
      </c>
    </row>
    <row r="326" spans="1:8" ht="12.75">
      <c r="A326" s="40">
        <v>5026</v>
      </c>
      <c r="B326" s="39" t="s">
        <v>305</v>
      </c>
      <c r="C326" s="32">
        <v>6931033</v>
      </c>
      <c r="D326" s="32">
        <v>1007948.55</v>
      </c>
      <c r="E326" s="32">
        <v>3509832.12</v>
      </c>
      <c r="F326" s="32">
        <v>442773.62999999966</v>
      </c>
      <c r="G326" s="32">
        <v>11891587.3</v>
      </c>
      <c r="H326" s="1">
        <v>900</v>
      </c>
    </row>
    <row r="327" spans="1:8" ht="12.75">
      <c r="A327" s="40">
        <v>5068</v>
      </c>
      <c r="B327" s="39" t="s">
        <v>307</v>
      </c>
      <c r="C327" s="32">
        <v>5676938</v>
      </c>
      <c r="D327" s="32">
        <v>492463.5</v>
      </c>
      <c r="E327" s="32">
        <v>6142677.85</v>
      </c>
      <c r="F327" s="32">
        <v>282550.5399999996</v>
      </c>
      <c r="G327" s="32">
        <v>12594629.889999999</v>
      </c>
      <c r="H327" s="1">
        <v>1100</v>
      </c>
    </row>
    <row r="328" spans="1:8" ht="12.75">
      <c r="A328" s="40">
        <v>5100</v>
      </c>
      <c r="B328" s="39" t="s">
        <v>308</v>
      </c>
      <c r="C328" s="32">
        <v>16216842</v>
      </c>
      <c r="D328" s="32">
        <v>1926552.4</v>
      </c>
      <c r="E328" s="32">
        <v>12193249.69</v>
      </c>
      <c r="F328" s="32">
        <v>1854619.4000000004</v>
      </c>
      <c r="G328" s="32">
        <v>32191263.49</v>
      </c>
      <c r="H328" s="1">
        <v>2715</v>
      </c>
    </row>
    <row r="329" spans="1:8" ht="12.75">
      <c r="A329" s="40">
        <v>5124</v>
      </c>
      <c r="B329" s="39" t="s">
        <v>309</v>
      </c>
      <c r="C329" s="32">
        <v>1814070</v>
      </c>
      <c r="D329" s="32">
        <v>454795.08999999997</v>
      </c>
      <c r="E329" s="32">
        <v>1631742.19</v>
      </c>
      <c r="F329" s="32">
        <v>152303.62000000008</v>
      </c>
      <c r="G329" s="32">
        <v>4052910.9</v>
      </c>
      <c r="H329" s="1">
        <v>308</v>
      </c>
    </row>
    <row r="330" spans="1:8" ht="12.75">
      <c r="A330" s="40">
        <v>5130</v>
      </c>
      <c r="B330" s="39" t="s">
        <v>310</v>
      </c>
      <c r="C330" s="32">
        <v>6989429</v>
      </c>
      <c r="D330" s="32">
        <v>452782.58</v>
      </c>
      <c r="E330" s="32">
        <v>485503.54000000004</v>
      </c>
      <c r="F330" s="32">
        <v>150904.83999999994</v>
      </c>
      <c r="G330" s="32">
        <v>8078619.96</v>
      </c>
      <c r="H330" s="1">
        <v>541</v>
      </c>
    </row>
    <row r="331" spans="1:8" ht="12.75">
      <c r="A331" s="40">
        <v>5138</v>
      </c>
      <c r="B331" s="39" t="s">
        <v>311</v>
      </c>
      <c r="C331" s="32">
        <v>6362928</v>
      </c>
      <c r="D331" s="32">
        <v>2436052.68</v>
      </c>
      <c r="E331" s="32">
        <v>18038596.52</v>
      </c>
      <c r="F331" s="32">
        <v>774767.5700000002</v>
      </c>
      <c r="G331" s="32">
        <v>27612344.77</v>
      </c>
      <c r="H331" s="1">
        <v>2512</v>
      </c>
    </row>
    <row r="332" spans="1:8" ht="12.75">
      <c r="A332" s="40">
        <v>5258</v>
      </c>
      <c r="B332" s="39" t="s">
        <v>312</v>
      </c>
      <c r="C332" s="32">
        <v>938571</v>
      </c>
      <c r="D332" s="32">
        <v>345224.47000000003</v>
      </c>
      <c r="E332" s="32">
        <v>2277158</v>
      </c>
      <c r="F332" s="32">
        <v>414454.1400000001</v>
      </c>
      <c r="G332" s="32">
        <v>3975407.6100000003</v>
      </c>
      <c r="H332" s="1">
        <v>287</v>
      </c>
    </row>
    <row r="333" spans="1:8" ht="12.75">
      <c r="A333" s="40">
        <v>5264</v>
      </c>
      <c r="B333" s="39" t="s">
        <v>415</v>
      </c>
      <c r="C333" s="32">
        <v>11916369</v>
      </c>
      <c r="D333" s="32">
        <v>3064037.1599999997</v>
      </c>
      <c r="E333" s="32">
        <v>15929996.86</v>
      </c>
      <c r="F333" s="32">
        <v>1204580.6900000009</v>
      </c>
      <c r="G333" s="32">
        <v>32114983.71</v>
      </c>
      <c r="H333" s="1">
        <v>2504</v>
      </c>
    </row>
    <row r="334" spans="1:8" ht="12.75">
      <c r="A334" s="40">
        <v>5271</v>
      </c>
      <c r="B334" s="39" t="s">
        <v>313</v>
      </c>
      <c r="C334" s="32">
        <v>40740383</v>
      </c>
      <c r="D334" s="32">
        <v>11051737.29</v>
      </c>
      <c r="E334" s="32">
        <v>72065445.67</v>
      </c>
      <c r="F334" s="32">
        <v>3950785.860000003</v>
      </c>
      <c r="G334" s="32">
        <v>127808351.82000001</v>
      </c>
      <c r="H334" s="1">
        <v>9960</v>
      </c>
    </row>
    <row r="335" spans="1:8" ht="12.75">
      <c r="A335" s="40">
        <v>5278</v>
      </c>
      <c r="B335" s="39" t="s">
        <v>314</v>
      </c>
      <c r="C335" s="32">
        <v>8743710</v>
      </c>
      <c r="D335" s="32">
        <v>1386093.61</v>
      </c>
      <c r="E335" s="32">
        <v>10522423.610000001</v>
      </c>
      <c r="F335" s="32">
        <v>941329.38</v>
      </c>
      <c r="G335" s="32">
        <v>21593556.6</v>
      </c>
      <c r="H335" s="1">
        <v>1806</v>
      </c>
    </row>
    <row r="336" spans="1:8" ht="12.75">
      <c r="A336" s="40">
        <v>5306</v>
      </c>
      <c r="B336" s="39" t="s">
        <v>315</v>
      </c>
      <c r="C336" s="32">
        <v>4448787</v>
      </c>
      <c r="D336" s="32">
        <v>824428.88</v>
      </c>
      <c r="E336" s="32">
        <v>2973129.89</v>
      </c>
      <c r="F336" s="32">
        <v>246918.17000000042</v>
      </c>
      <c r="G336" s="32">
        <v>8493263.940000001</v>
      </c>
      <c r="H336" s="1">
        <v>640</v>
      </c>
    </row>
    <row r="337" spans="1:8" ht="12.75">
      <c r="A337" s="40">
        <v>5348</v>
      </c>
      <c r="B337" s="39" t="s">
        <v>316</v>
      </c>
      <c r="C337" s="32">
        <v>3233630</v>
      </c>
      <c r="D337" s="32">
        <v>656632.4</v>
      </c>
      <c r="E337" s="32">
        <v>5460248.97</v>
      </c>
      <c r="F337" s="32">
        <v>263800.62</v>
      </c>
      <c r="G337" s="32">
        <v>9614311.99</v>
      </c>
      <c r="H337" s="1">
        <v>826</v>
      </c>
    </row>
    <row r="338" spans="1:8" ht="12.75">
      <c r="A338" s="40">
        <v>5355</v>
      </c>
      <c r="B338" s="39" t="s">
        <v>317</v>
      </c>
      <c r="C338" s="32">
        <v>18291715</v>
      </c>
      <c r="D338" s="32">
        <v>913627.46</v>
      </c>
      <c r="E338" s="32">
        <v>2777704.6599999997</v>
      </c>
      <c r="F338" s="32">
        <v>1882286.4300000006</v>
      </c>
      <c r="G338" s="32">
        <v>23865333.55</v>
      </c>
      <c r="H338" s="1">
        <v>1665</v>
      </c>
    </row>
    <row r="339" spans="1:8" ht="12.75">
      <c r="A339" s="40">
        <v>5362</v>
      </c>
      <c r="B339" s="39" t="s">
        <v>318</v>
      </c>
      <c r="C339" s="32">
        <v>1331933</v>
      </c>
      <c r="D339" s="32">
        <v>337922.08</v>
      </c>
      <c r="E339" s="32">
        <v>2761044.11</v>
      </c>
      <c r="F339" s="32">
        <v>205640.86000000007</v>
      </c>
      <c r="G339" s="32">
        <v>4636540.05</v>
      </c>
      <c r="H339" s="1">
        <v>350</v>
      </c>
    </row>
    <row r="340" spans="1:8" ht="12.75">
      <c r="A340" s="40">
        <v>5369</v>
      </c>
      <c r="B340" s="39" t="s">
        <v>319</v>
      </c>
      <c r="C340" s="32">
        <v>2562289</v>
      </c>
      <c r="D340" s="32">
        <v>585265.77</v>
      </c>
      <c r="E340" s="32">
        <v>2829300.52</v>
      </c>
      <c r="F340" s="32">
        <v>131984.39</v>
      </c>
      <c r="G340" s="32">
        <v>6108839.68</v>
      </c>
      <c r="H340" s="1">
        <v>519</v>
      </c>
    </row>
    <row r="341" spans="1:8" ht="12.75">
      <c r="A341" s="40">
        <v>5376</v>
      </c>
      <c r="B341" s="39" t="s">
        <v>320</v>
      </c>
      <c r="C341" s="32">
        <v>4595580</v>
      </c>
      <c r="D341" s="32">
        <v>825062.7100000001</v>
      </c>
      <c r="E341" s="32">
        <v>1606478.84</v>
      </c>
      <c r="F341" s="32">
        <v>405242.99000000005</v>
      </c>
      <c r="G341" s="32">
        <v>7432364.54</v>
      </c>
      <c r="H341" s="1">
        <v>471</v>
      </c>
    </row>
    <row r="342" spans="1:8" ht="12.75">
      <c r="A342" s="40">
        <v>5390</v>
      </c>
      <c r="B342" s="39" t="s">
        <v>321</v>
      </c>
      <c r="C342" s="32">
        <v>14736517</v>
      </c>
      <c r="D342" s="32">
        <v>1145782.5</v>
      </c>
      <c r="E342" s="32">
        <v>12904253.9</v>
      </c>
      <c r="F342" s="32">
        <v>1897866.2099999993</v>
      </c>
      <c r="G342" s="32">
        <v>30684419.61</v>
      </c>
      <c r="H342" s="1">
        <v>2731</v>
      </c>
    </row>
    <row r="343" spans="1:8" ht="12.75">
      <c r="A343" s="40">
        <v>5397</v>
      </c>
      <c r="B343" s="39" t="s">
        <v>322</v>
      </c>
      <c r="C343" s="32">
        <v>2427034</v>
      </c>
      <c r="D343" s="32">
        <v>485665.06</v>
      </c>
      <c r="E343" s="32">
        <v>1464718.3499999999</v>
      </c>
      <c r="F343" s="32">
        <v>132338.06000000014</v>
      </c>
      <c r="G343" s="32">
        <v>4509755.47</v>
      </c>
      <c r="H343" s="1">
        <v>299</v>
      </c>
    </row>
    <row r="344" spans="1:8" ht="12.75">
      <c r="A344" s="40">
        <v>5432</v>
      </c>
      <c r="B344" s="39" t="s">
        <v>323</v>
      </c>
      <c r="C344" s="32">
        <v>7189038</v>
      </c>
      <c r="D344" s="32">
        <v>908805.61</v>
      </c>
      <c r="E344" s="32">
        <v>11238893.93</v>
      </c>
      <c r="F344" s="32">
        <v>933394.8499999999</v>
      </c>
      <c r="G344" s="32">
        <v>20270132.39</v>
      </c>
      <c r="H344" s="1">
        <v>1635</v>
      </c>
    </row>
    <row r="345" spans="1:8" ht="12.75">
      <c r="A345" s="40">
        <v>5439</v>
      </c>
      <c r="B345" s="39" t="s">
        <v>324</v>
      </c>
      <c r="C345" s="32">
        <v>14409295</v>
      </c>
      <c r="D345" s="32">
        <v>3192340.8400000003</v>
      </c>
      <c r="E345" s="32">
        <v>20160091.959999997</v>
      </c>
      <c r="F345" s="32">
        <v>1623725.370000001</v>
      </c>
      <c r="G345" s="32">
        <v>39385453.17</v>
      </c>
      <c r="H345" s="1">
        <v>3074</v>
      </c>
    </row>
    <row r="346" spans="1:8" ht="12.75">
      <c r="A346" s="40">
        <v>4522</v>
      </c>
      <c r="B346" s="39" t="s">
        <v>275</v>
      </c>
      <c r="C346" s="32">
        <v>2597078</v>
      </c>
      <c r="D346" s="32">
        <v>289409.32</v>
      </c>
      <c r="E346" s="32">
        <v>468513.64</v>
      </c>
      <c r="F346" s="32">
        <v>63661.12</v>
      </c>
      <c r="G346" s="32">
        <v>3418662.08</v>
      </c>
      <c r="H346" s="1">
        <v>199</v>
      </c>
    </row>
    <row r="347" spans="1:8" ht="12.75">
      <c r="A347" s="40">
        <v>5457</v>
      </c>
      <c r="B347" s="39" t="s">
        <v>325</v>
      </c>
      <c r="C347" s="32">
        <v>8906740</v>
      </c>
      <c r="D347" s="32">
        <v>796234.88</v>
      </c>
      <c r="E347" s="32">
        <v>3333777.6</v>
      </c>
      <c r="F347" s="32">
        <v>476965.2900000002</v>
      </c>
      <c r="G347" s="32">
        <v>13513717.77</v>
      </c>
      <c r="H347" s="1">
        <v>1134</v>
      </c>
    </row>
    <row r="348" spans="1:8" ht="12.75">
      <c r="A348" s="40">
        <v>2485</v>
      </c>
      <c r="B348" s="39" t="s">
        <v>140</v>
      </c>
      <c r="C348" s="32">
        <v>1949082</v>
      </c>
      <c r="D348" s="32">
        <v>419003.29000000004</v>
      </c>
      <c r="E348" s="32">
        <v>3848832.96</v>
      </c>
      <c r="F348" s="32">
        <v>219417.70000000004</v>
      </c>
      <c r="G348" s="32">
        <v>6436335.95</v>
      </c>
      <c r="H348" s="1">
        <v>578</v>
      </c>
    </row>
    <row r="349" spans="1:8" ht="12.75">
      <c r="A349" s="40">
        <v>5460</v>
      </c>
      <c r="B349" s="39" t="s">
        <v>326</v>
      </c>
      <c r="C349" s="32">
        <v>8951410</v>
      </c>
      <c r="D349" s="32">
        <v>3247622.15</v>
      </c>
      <c r="E349" s="32">
        <v>19415640.279999997</v>
      </c>
      <c r="F349" s="32">
        <v>1668529.7800000005</v>
      </c>
      <c r="G349" s="32">
        <v>33283202.209999997</v>
      </c>
      <c r="H349" s="1">
        <v>2645</v>
      </c>
    </row>
    <row r="350" spans="1:8" ht="12.75">
      <c r="A350" s="40">
        <v>5467</v>
      </c>
      <c r="B350" s="39" t="s">
        <v>327</v>
      </c>
      <c r="C350" s="32">
        <v>2550390</v>
      </c>
      <c r="D350" s="32">
        <v>447388.5</v>
      </c>
      <c r="E350" s="32">
        <v>5814635.7</v>
      </c>
      <c r="F350" s="32">
        <v>377967.1400000001</v>
      </c>
      <c r="G350" s="32">
        <v>9190381.34</v>
      </c>
      <c r="H350" s="1">
        <v>823</v>
      </c>
    </row>
    <row r="351" spans="1:8" ht="12.75">
      <c r="A351" s="40">
        <v>5474</v>
      </c>
      <c r="B351" s="39" t="s">
        <v>440</v>
      </c>
      <c r="C351" s="32">
        <v>13765564</v>
      </c>
      <c r="D351" s="32">
        <v>1451868.81</v>
      </c>
      <c r="E351" s="32">
        <v>2613919.2800000003</v>
      </c>
      <c r="F351" s="32">
        <v>426026.96999999956</v>
      </c>
      <c r="G351" s="32">
        <v>18257379.06</v>
      </c>
      <c r="H351" s="1">
        <v>1328</v>
      </c>
    </row>
    <row r="352" spans="1:8" ht="12.75">
      <c r="A352" s="40">
        <v>5586</v>
      </c>
      <c r="B352" s="39" t="s">
        <v>329</v>
      </c>
      <c r="C352" s="32">
        <v>2929832</v>
      </c>
      <c r="D352" s="32">
        <v>471894.49</v>
      </c>
      <c r="E352" s="32">
        <v>5119697.279999999</v>
      </c>
      <c r="F352" s="32">
        <v>403056.4800000002</v>
      </c>
      <c r="G352" s="32">
        <v>8924480.25</v>
      </c>
      <c r="H352" s="1">
        <v>731</v>
      </c>
    </row>
    <row r="353" spans="1:8" ht="12.75">
      <c r="A353" s="40">
        <v>5593</v>
      </c>
      <c r="B353" s="39" t="s">
        <v>330</v>
      </c>
      <c r="C353" s="32">
        <v>2705136</v>
      </c>
      <c r="D353" s="32">
        <v>1193957.07</v>
      </c>
      <c r="E353" s="32">
        <v>6983189.97</v>
      </c>
      <c r="F353" s="32">
        <v>378118.56999999995</v>
      </c>
      <c r="G353" s="32">
        <v>11260401.61</v>
      </c>
      <c r="H353" s="1">
        <v>993</v>
      </c>
    </row>
    <row r="354" spans="1:8" ht="12.75">
      <c r="A354" s="40">
        <v>5607</v>
      </c>
      <c r="B354" s="39" t="s">
        <v>331</v>
      </c>
      <c r="C354" s="32">
        <v>31119558</v>
      </c>
      <c r="D354" s="32">
        <v>7270667.13</v>
      </c>
      <c r="E354" s="32">
        <v>40935120.6</v>
      </c>
      <c r="F354" s="32">
        <v>5121303.69</v>
      </c>
      <c r="G354" s="32">
        <v>84446649.42</v>
      </c>
      <c r="H354" s="1">
        <v>7481</v>
      </c>
    </row>
    <row r="355" spans="1:8" ht="12.75">
      <c r="A355" s="40">
        <v>5614</v>
      </c>
      <c r="B355" s="39" t="s">
        <v>332</v>
      </c>
      <c r="C355" s="32">
        <v>2217438</v>
      </c>
      <c r="D355" s="32">
        <v>122320.64000000001</v>
      </c>
      <c r="E355" s="32">
        <v>781691.43</v>
      </c>
      <c r="F355" s="32">
        <v>65665.41999999995</v>
      </c>
      <c r="G355" s="32">
        <v>3187115.49</v>
      </c>
      <c r="H355" s="1">
        <v>249</v>
      </c>
    </row>
    <row r="356" spans="1:8" ht="12.75">
      <c r="A356" s="40">
        <v>3542</v>
      </c>
      <c r="B356" s="39" t="s">
        <v>441</v>
      </c>
      <c r="C356" s="32">
        <v>3514065</v>
      </c>
      <c r="D356" s="32">
        <v>159854.43</v>
      </c>
      <c r="E356" s="32">
        <v>184856.15</v>
      </c>
      <c r="F356" s="32">
        <v>178729.0000000001</v>
      </c>
      <c r="G356" s="32">
        <v>4037504.58</v>
      </c>
      <c r="H356" s="1">
        <v>310</v>
      </c>
    </row>
    <row r="357" spans="1:8" ht="12.75">
      <c r="A357" s="40">
        <v>5621</v>
      </c>
      <c r="B357" s="39" t="s">
        <v>333</v>
      </c>
      <c r="C357" s="32">
        <v>20013762</v>
      </c>
      <c r="D357" s="32">
        <v>1875224.51</v>
      </c>
      <c r="E357" s="32">
        <v>16440966.53</v>
      </c>
      <c r="F357" s="32">
        <v>1604675.5699999984</v>
      </c>
      <c r="G357" s="32">
        <v>39934628.61</v>
      </c>
      <c r="H357" s="1">
        <v>3378</v>
      </c>
    </row>
    <row r="358" spans="1:8" ht="12.75">
      <c r="A358" s="40">
        <v>5628</v>
      </c>
      <c r="B358" s="39" t="s">
        <v>334</v>
      </c>
      <c r="C358" s="32">
        <v>3020357</v>
      </c>
      <c r="D358" s="32">
        <v>512440.57</v>
      </c>
      <c r="E358" s="32">
        <v>5728909.350000001</v>
      </c>
      <c r="F358" s="32">
        <v>360449.41999999987</v>
      </c>
      <c r="G358" s="32">
        <v>9622156.34</v>
      </c>
      <c r="H358" s="1">
        <v>900</v>
      </c>
    </row>
    <row r="359" spans="1:8" ht="12.75">
      <c r="A359" s="40">
        <v>5642</v>
      </c>
      <c r="B359" s="39" t="s">
        <v>335</v>
      </c>
      <c r="C359" s="32">
        <v>8254344</v>
      </c>
      <c r="D359" s="32">
        <v>937153.3400000001</v>
      </c>
      <c r="E359" s="32">
        <v>4821295.53</v>
      </c>
      <c r="F359" s="32">
        <v>564974.0100000002</v>
      </c>
      <c r="G359" s="32">
        <v>14577766.88</v>
      </c>
      <c r="H359" s="1">
        <v>1132</v>
      </c>
    </row>
    <row r="360" spans="1:8" ht="12.75">
      <c r="A360" s="40">
        <v>5656</v>
      </c>
      <c r="B360" s="39" t="s">
        <v>336</v>
      </c>
      <c r="C360" s="32">
        <v>47095858</v>
      </c>
      <c r="D360" s="32">
        <v>3507695.06</v>
      </c>
      <c r="E360" s="32">
        <v>36017890.69</v>
      </c>
      <c r="F360" s="32">
        <v>3766834.840000003</v>
      </c>
      <c r="G360" s="32">
        <v>90388278.59</v>
      </c>
      <c r="H360" s="1">
        <v>7122</v>
      </c>
    </row>
    <row r="361" spans="1:8" ht="12.75">
      <c r="A361" s="40">
        <v>5663</v>
      </c>
      <c r="B361" s="39" t="s">
        <v>337</v>
      </c>
      <c r="C361" s="32">
        <v>19315268</v>
      </c>
      <c r="D361" s="32">
        <v>5824220.720000001</v>
      </c>
      <c r="E361" s="32">
        <v>32059699.21</v>
      </c>
      <c r="F361" s="32">
        <v>1220496.5200000005</v>
      </c>
      <c r="G361" s="32">
        <v>58419684.45</v>
      </c>
      <c r="H361" s="1">
        <v>4804</v>
      </c>
    </row>
    <row r="362" spans="1:8" ht="12.75">
      <c r="A362" s="40">
        <v>5670</v>
      </c>
      <c r="B362" s="39" t="s">
        <v>338</v>
      </c>
      <c r="C362" s="32">
        <v>4542188</v>
      </c>
      <c r="D362" s="32">
        <v>578654.11</v>
      </c>
      <c r="E362" s="32">
        <v>883048.56</v>
      </c>
      <c r="F362" s="32">
        <v>144262.90999999974</v>
      </c>
      <c r="G362" s="32">
        <v>6148153.58</v>
      </c>
      <c r="H362" s="1">
        <v>444</v>
      </c>
    </row>
    <row r="363" spans="1:8" ht="12.75">
      <c r="A363" s="40">
        <v>3510</v>
      </c>
      <c r="B363" s="39" t="s">
        <v>207</v>
      </c>
      <c r="C363" s="32">
        <v>5077669</v>
      </c>
      <c r="D363" s="32">
        <v>174577.41</v>
      </c>
      <c r="E363" s="32">
        <v>1305872.1400000001</v>
      </c>
      <c r="F363" s="32">
        <v>304976.57999999984</v>
      </c>
      <c r="G363" s="32">
        <v>6863095.13</v>
      </c>
      <c r="H363" s="1">
        <v>571</v>
      </c>
    </row>
    <row r="364" spans="1:8" ht="12.75">
      <c r="A364" s="40">
        <v>5726</v>
      </c>
      <c r="B364" s="39" t="s">
        <v>339</v>
      </c>
      <c r="C364" s="32">
        <v>1774454</v>
      </c>
      <c r="D364" s="32">
        <v>796080.49</v>
      </c>
      <c r="E364" s="32">
        <v>4024980.4</v>
      </c>
      <c r="F364" s="32">
        <v>251846.60000000012</v>
      </c>
      <c r="G364" s="32">
        <v>6847361.49</v>
      </c>
      <c r="H364" s="1">
        <v>550</v>
      </c>
    </row>
    <row r="365" spans="1:8" ht="12.75">
      <c r="A365" s="40">
        <v>5733</v>
      </c>
      <c r="B365" s="39" t="s">
        <v>340</v>
      </c>
      <c r="C365" s="32">
        <v>7807108</v>
      </c>
      <c r="D365" s="32">
        <v>508267.14</v>
      </c>
      <c r="E365" s="32">
        <v>586890.41</v>
      </c>
      <c r="F365" s="32">
        <v>202882.3099999997</v>
      </c>
      <c r="G365" s="32">
        <v>9105147.86</v>
      </c>
      <c r="H365" s="1">
        <v>551</v>
      </c>
    </row>
    <row r="366" spans="1:8" ht="12.75">
      <c r="A366" s="40">
        <v>5740</v>
      </c>
      <c r="B366" s="39" t="s">
        <v>341</v>
      </c>
      <c r="C366" s="32">
        <v>1569567</v>
      </c>
      <c r="D366" s="32">
        <v>336276.07</v>
      </c>
      <c r="E366" s="32">
        <v>2151588.37</v>
      </c>
      <c r="F366" s="32">
        <v>231715.67000000013</v>
      </c>
      <c r="G366" s="32">
        <v>4289147.11</v>
      </c>
      <c r="H366" s="1">
        <v>292</v>
      </c>
    </row>
    <row r="367" spans="1:8" ht="12.75">
      <c r="A367" s="40">
        <v>5747</v>
      </c>
      <c r="B367" s="39" t="s">
        <v>342</v>
      </c>
      <c r="C367" s="32">
        <v>11082235</v>
      </c>
      <c r="D367" s="32">
        <v>3536998.7800000003</v>
      </c>
      <c r="E367" s="32">
        <v>19883098.33</v>
      </c>
      <c r="F367" s="32">
        <v>1321020.2399999998</v>
      </c>
      <c r="G367" s="32">
        <v>35823352.35</v>
      </c>
      <c r="H367" s="1">
        <v>3159</v>
      </c>
    </row>
    <row r="368" spans="1:8" ht="12.75">
      <c r="A368" s="40">
        <v>5754</v>
      </c>
      <c r="B368" s="39" t="s">
        <v>343</v>
      </c>
      <c r="C368" s="32">
        <v>11765613</v>
      </c>
      <c r="D368" s="32">
        <v>1209335.01</v>
      </c>
      <c r="E368" s="32">
        <v>4141931.34</v>
      </c>
      <c r="F368" s="32">
        <v>541497.3799999997</v>
      </c>
      <c r="G368" s="32">
        <v>17658376.73</v>
      </c>
      <c r="H368" s="1">
        <v>1325</v>
      </c>
    </row>
    <row r="369" spans="1:8" ht="12.75">
      <c r="A369" s="40">
        <v>126</v>
      </c>
      <c r="B369" s="39" t="s">
        <v>10</v>
      </c>
      <c r="C369" s="32">
        <v>4043443.25</v>
      </c>
      <c r="D369" s="32">
        <v>539026.8300000001</v>
      </c>
      <c r="E369" s="32">
        <v>5960361.37</v>
      </c>
      <c r="F369" s="32">
        <v>357159.14999999997</v>
      </c>
      <c r="G369" s="32">
        <v>10899990.6</v>
      </c>
      <c r="H369" s="1">
        <v>955</v>
      </c>
    </row>
    <row r="370" spans="1:8" ht="12.75">
      <c r="A370" s="40">
        <v>5780</v>
      </c>
      <c r="B370" s="39" t="s">
        <v>416</v>
      </c>
      <c r="C370" s="32">
        <v>2489050</v>
      </c>
      <c r="D370" s="32">
        <v>332860.68</v>
      </c>
      <c r="E370" s="32">
        <v>4563200.7299999995</v>
      </c>
      <c r="F370" s="32">
        <v>571199.1900000001</v>
      </c>
      <c r="G370" s="32">
        <v>7956310.6</v>
      </c>
      <c r="H370" s="1">
        <v>555</v>
      </c>
    </row>
    <row r="371" spans="1:8" ht="12.75">
      <c r="A371" s="40">
        <v>4375</v>
      </c>
      <c r="B371" s="39" t="s">
        <v>269</v>
      </c>
      <c r="C371" s="32">
        <v>2932027</v>
      </c>
      <c r="D371" s="32">
        <v>745726.16</v>
      </c>
      <c r="E371" s="32">
        <v>4354506.2700000005</v>
      </c>
      <c r="F371" s="32">
        <v>263717.16000000027</v>
      </c>
      <c r="G371" s="32">
        <v>8295976.590000001</v>
      </c>
      <c r="H371" s="1">
        <v>675</v>
      </c>
    </row>
    <row r="372" spans="1:8" ht="12.75">
      <c r="A372" s="40">
        <v>5810</v>
      </c>
      <c r="B372" s="39" t="s">
        <v>345</v>
      </c>
      <c r="C372" s="32">
        <v>4500025</v>
      </c>
      <c r="D372" s="32">
        <v>652504.34</v>
      </c>
      <c r="E372" s="32">
        <v>1067728.86</v>
      </c>
      <c r="F372" s="32">
        <v>182327.34000000005</v>
      </c>
      <c r="G372" s="32">
        <v>6402585.54</v>
      </c>
      <c r="H372" s="1">
        <v>479</v>
      </c>
    </row>
    <row r="373" spans="1:8" ht="12.75">
      <c r="A373" s="40">
        <v>5817</v>
      </c>
      <c r="B373" s="39" t="s">
        <v>346</v>
      </c>
      <c r="C373" s="32">
        <v>3860604.82</v>
      </c>
      <c r="D373" s="32">
        <v>459444.3</v>
      </c>
      <c r="E373" s="32">
        <v>1142427.81</v>
      </c>
      <c r="F373" s="32">
        <v>104363.65999999992</v>
      </c>
      <c r="G373" s="32">
        <v>5566840.59</v>
      </c>
      <c r="H373" s="1">
        <v>484</v>
      </c>
    </row>
    <row r="374" spans="1:8" ht="12.75">
      <c r="A374" s="40">
        <v>5824</v>
      </c>
      <c r="B374" s="39" t="s">
        <v>347</v>
      </c>
      <c r="C374" s="32">
        <v>5979398</v>
      </c>
      <c r="D374" s="32">
        <v>1994141.9100000001</v>
      </c>
      <c r="E374" s="32">
        <v>13912755.96</v>
      </c>
      <c r="F374" s="32">
        <v>701285.3099999999</v>
      </c>
      <c r="G374" s="32">
        <v>22587581.18</v>
      </c>
      <c r="H374" s="1">
        <v>1788</v>
      </c>
    </row>
    <row r="375" spans="1:8" ht="12.75">
      <c r="A375" s="40">
        <v>5859</v>
      </c>
      <c r="B375" s="39" t="s">
        <v>349</v>
      </c>
      <c r="C375" s="32">
        <v>3021884</v>
      </c>
      <c r="D375" s="32">
        <v>526068.4600000001</v>
      </c>
      <c r="E375" s="32">
        <v>5495933.87</v>
      </c>
      <c r="F375" s="32">
        <v>219186.5699999998</v>
      </c>
      <c r="G375" s="32">
        <v>9263072.9</v>
      </c>
      <c r="H375" s="1">
        <v>707</v>
      </c>
    </row>
    <row r="376" spans="1:8" ht="12.75">
      <c r="A376" s="40">
        <v>5852</v>
      </c>
      <c r="B376" s="39" t="s">
        <v>348</v>
      </c>
      <c r="C376" s="32">
        <v>5696646</v>
      </c>
      <c r="D376" s="32">
        <v>373162.01</v>
      </c>
      <c r="E376" s="32">
        <v>3502337.4899999998</v>
      </c>
      <c r="F376" s="32">
        <v>761720.0800000003</v>
      </c>
      <c r="G376" s="32">
        <v>10333865.58</v>
      </c>
      <c r="H376" s="1">
        <v>742</v>
      </c>
    </row>
    <row r="377" spans="1:8" ht="12.75">
      <c r="A377" s="40">
        <v>238</v>
      </c>
      <c r="B377" s="39" t="s">
        <v>21</v>
      </c>
      <c r="C377" s="32">
        <v>10427788</v>
      </c>
      <c r="D377" s="32">
        <v>1265932.62</v>
      </c>
      <c r="E377" s="32">
        <v>2741376.32</v>
      </c>
      <c r="F377" s="32">
        <v>509320.97999999946</v>
      </c>
      <c r="G377" s="32">
        <v>14944417.92</v>
      </c>
      <c r="H377" s="1">
        <v>1131</v>
      </c>
    </row>
    <row r="378" spans="1:8" ht="12.75">
      <c r="A378" s="40">
        <v>5866</v>
      </c>
      <c r="B378" s="39" t="s">
        <v>350</v>
      </c>
      <c r="C378" s="32">
        <v>5679631</v>
      </c>
      <c r="D378" s="32">
        <v>966578.47</v>
      </c>
      <c r="E378" s="32">
        <v>6633723.74</v>
      </c>
      <c r="F378" s="32">
        <v>515328.20000000036</v>
      </c>
      <c r="G378" s="32">
        <v>13795261.41</v>
      </c>
      <c r="H378" s="1">
        <v>1051</v>
      </c>
    </row>
    <row r="379" spans="1:8" ht="12.75">
      <c r="A379" s="40">
        <v>5901</v>
      </c>
      <c r="B379" s="39" t="s">
        <v>351</v>
      </c>
      <c r="C379" s="32">
        <v>33791416</v>
      </c>
      <c r="D379" s="32">
        <v>3125626.84</v>
      </c>
      <c r="E379" s="32">
        <v>23313660.68</v>
      </c>
      <c r="F379" s="32">
        <v>1525546.8699999999</v>
      </c>
      <c r="G379" s="32">
        <v>61756250.39</v>
      </c>
      <c r="H379" s="1">
        <v>4710</v>
      </c>
    </row>
    <row r="380" spans="1:8" ht="12.75">
      <c r="A380" s="40">
        <v>5985</v>
      </c>
      <c r="B380" s="39" t="s">
        <v>353</v>
      </c>
      <c r="C380" s="32">
        <v>5591427</v>
      </c>
      <c r="D380" s="32">
        <v>1441561.93</v>
      </c>
      <c r="E380" s="32">
        <v>7478049.53</v>
      </c>
      <c r="F380" s="32">
        <v>473937.69999999966</v>
      </c>
      <c r="G380" s="32">
        <v>14984976.16</v>
      </c>
      <c r="H380" s="1">
        <v>1129</v>
      </c>
    </row>
    <row r="381" spans="1:8" ht="12.75">
      <c r="A381" s="40">
        <v>5992</v>
      </c>
      <c r="B381" s="39" t="s">
        <v>354</v>
      </c>
      <c r="C381" s="32">
        <v>5279306</v>
      </c>
      <c r="D381" s="32">
        <v>757477.98</v>
      </c>
      <c r="E381" s="32">
        <v>913614.91</v>
      </c>
      <c r="F381" s="32">
        <v>236183.08000000048</v>
      </c>
      <c r="G381" s="32">
        <v>7186581.970000001</v>
      </c>
      <c r="H381" s="1">
        <v>465</v>
      </c>
    </row>
    <row r="382" spans="1:8" ht="12.75">
      <c r="A382" s="40">
        <v>6022</v>
      </c>
      <c r="B382" s="39" t="s">
        <v>356</v>
      </c>
      <c r="C382" s="32">
        <v>1925050.12</v>
      </c>
      <c r="D382" s="32">
        <v>311298.72000000003</v>
      </c>
      <c r="E382" s="32">
        <v>3015473.22</v>
      </c>
      <c r="F382" s="32">
        <v>171695.88999999998</v>
      </c>
      <c r="G382" s="32">
        <v>5423517.95</v>
      </c>
      <c r="H382" s="1">
        <v>525</v>
      </c>
    </row>
    <row r="383" spans="1:8" ht="12.75">
      <c r="A383" s="40">
        <v>6027</v>
      </c>
      <c r="B383" s="39" t="s">
        <v>357</v>
      </c>
      <c r="C383" s="32">
        <v>3288766</v>
      </c>
      <c r="D383" s="32">
        <v>439600.14</v>
      </c>
      <c r="E383" s="32">
        <v>3015061.13</v>
      </c>
      <c r="F383" s="32">
        <v>177226.75000000012</v>
      </c>
      <c r="G383" s="32">
        <v>6920654.02</v>
      </c>
      <c r="H383" s="1">
        <v>534</v>
      </c>
    </row>
    <row r="384" spans="1:8" ht="12.75">
      <c r="A384" s="40">
        <v>6069</v>
      </c>
      <c r="B384" s="39" t="s">
        <v>358</v>
      </c>
      <c r="C384" s="32">
        <v>1153353</v>
      </c>
      <c r="D384" s="32">
        <v>74814.37</v>
      </c>
      <c r="E384" s="32">
        <v>63515.88</v>
      </c>
      <c r="F384" s="32">
        <v>774.5200000000477</v>
      </c>
      <c r="G384" s="32">
        <v>1292457.77</v>
      </c>
      <c r="H384" s="1">
        <v>68</v>
      </c>
    </row>
    <row r="385" spans="1:8" ht="12.75">
      <c r="A385" s="40">
        <v>6104</v>
      </c>
      <c r="B385" s="39" t="s">
        <v>360</v>
      </c>
      <c r="C385" s="32">
        <v>1439906</v>
      </c>
      <c r="D385" s="32">
        <v>131127.34</v>
      </c>
      <c r="E385" s="32">
        <v>1200900.56</v>
      </c>
      <c r="F385" s="32">
        <v>71532.35000000006</v>
      </c>
      <c r="G385" s="32">
        <v>2843466.25</v>
      </c>
      <c r="H385" s="1">
        <v>237</v>
      </c>
    </row>
    <row r="386" spans="1:8" ht="12.75">
      <c r="A386" s="40">
        <v>6113</v>
      </c>
      <c r="B386" s="39" t="s">
        <v>442</v>
      </c>
      <c r="C386" s="32">
        <v>10193572.95</v>
      </c>
      <c r="D386" s="32">
        <v>844978.99</v>
      </c>
      <c r="E386" s="32">
        <v>8162326.78</v>
      </c>
      <c r="F386" s="32">
        <v>755227.0100000007</v>
      </c>
      <c r="G386" s="32">
        <v>19956105.73</v>
      </c>
      <c r="H386" s="1">
        <v>1541</v>
      </c>
    </row>
    <row r="387" spans="1:8" ht="12.75">
      <c r="A387" s="40">
        <v>6083</v>
      </c>
      <c r="B387" s="39" t="s">
        <v>359</v>
      </c>
      <c r="C387" s="32">
        <v>8028285</v>
      </c>
      <c r="D387" s="32">
        <v>537959.93</v>
      </c>
      <c r="E387" s="32">
        <v>5304197.78</v>
      </c>
      <c r="F387" s="32">
        <v>867348.4499999995</v>
      </c>
      <c r="G387" s="32">
        <v>14737791.16</v>
      </c>
      <c r="H387" s="1">
        <v>1086</v>
      </c>
    </row>
    <row r="388" spans="1:8" ht="12.75">
      <c r="A388" s="40">
        <v>6118</v>
      </c>
      <c r="B388" s="39" t="s">
        <v>361</v>
      </c>
      <c r="C388" s="32">
        <v>3917969</v>
      </c>
      <c r="D388" s="32">
        <v>714466.51</v>
      </c>
      <c r="E388" s="32">
        <v>5517121.489999999</v>
      </c>
      <c r="F388" s="32">
        <v>417386.72000000015</v>
      </c>
      <c r="G388" s="32">
        <v>10566943.719999999</v>
      </c>
      <c r="H388" s="1">
        <v>906</v>
      </c>
    </row>
    <row r="389" spans="1:8" ht="12.75">
      <c r="A389" s="40">
        <v>6125</v>
      </c>
      <c r="B389" s="39" t="s">
        <v>362</v>
      </c>
      <c r="C389" s="32">
        <v>18455530</v>
      </c>
      <c r="D389" s="32">
        <v>3769665.34</v>
      </c>
      <c r="E389" s="32">
        <v>22876781.5</v>
      </c>
      <c r="F389" s="32">
        <v>1833105.0700000005</v>
      </c>
      <c r="G389" s="32">
        <v>46935081.910000004</v>
      </c>
      <c r="H389" s="1">
        <v>3998</v>
      </c>
    </row>
    <row r="390" spans="1:8" ht="12.75">
      <c r="A390" s="40">
        <v>6174</v>
      </c>
      <c r="B390" s="39" t="s">
        <v>363</v>
      </c>
      <c r="C390" s="32">
        <v>83936057</v>
      </c>
      <c r="D390" s="32">
        <v>11831879.41</v>
      </c>
      <c r="E390" s="32">
        <v>53378034.080000006</v>
      </c>
      <c r="F390" s="32">
        <v>17712724.36</v>
      </c>
      <c r="G390" s="32">
        <v>166858694.85</v>
      </c>
      <c r="H390" s="1">
        <v>13221</v>
      </c>
    </row>
    <row r="391" spans="1:8" ht="12.75">
      <c r="A391" s="40">
        <v>6181</v>
      </c>
      <c r="B391" s="39" t="s">
        <v>364</v>
      </c>
      <c r="C391" s="32">
        <v>23854376</v>
      </c>
      <c r="D391" s="32">
        <v>1875058.1400000001</v>
      </c>
      <c r="E391" s="32">
        <v>18624163.79</v>
      </c>
      <c r="F391" s="32">
        <v>2596772.3799999994</v>
      </c>
      <c r="G391" s="32">
        <v>46950370.31</v>
      </c>
      <c r="H391" s="1">
        <v>3828</v>
      </c>
    </row>
    <row r="392" spans="1:8" ht="12.75">
      <c r="A392" s="40">
        <v>6195</v>
      </c>
      <c r="B392" s="39" t="s">
        <v>365</v>
      </c>
      <c r="C392" s="32">
        <v>12949735</v>
      </c>
      <c r="D392" s="32">
        <v>2152556.92</v>
      </c>
      <c r="E392" s="32">
        <v>10889349.55</v>
      </c>
      <c r="F392" s="32">
        <v>980890.1900000003</v>
      </c>
      <c r="G392" s="32">
        <v>26972531.66</v>
      </c>
      <c r="H392" s="1">
        <v>2249</v>
      </c>
    </row>
    <row r="393" spans="1:8" ht="12.75">
      <c r="A393" s="40">
        <v>6216</v>
      </c>
      <c r="B393" s="39" t="s">
        <v>366</v>
      </c>
      <c r="C393" s="32">
        <v>10066191</v>
      </c>
      <c r="D393" s="32">
        <v>2024854.1500000001</v>
      </c>
      <c r="E393" s="32">
        <v>12325140.66</v>
      </c>
      <c r="F393" s="32">
        <v>703384.8199999998</v>
      </c>
      <c r="G393" s="32">
        <v>25119570.63</v>
      </c>
      <c r="H393" s="1">
        <v>2102</v>
      </c>
    </row>
    <row r="394" spans="1:8" ht="12.75">
      <c r="A394" s="40">
        <v>6223</v>
      </c>
      <c r="B394" s="39" t="s">
        <v>367</v>
      </c>
      <c r="C394" s="32">
        <v>42103430</v>
      </c>
      <c r="D394" s="32">
        <v>8722145.82</v>
      </c>
      <c r="E394" s="32">
        <v>53279802.62</v>
      </c>
      <c r="F394" s="32">
        <v>2903498.729999997</v>
      </c>
      <c r="G394" s="32">
        <v>107008877.17</v>
      </c>
      <c r="H394" s="1">
        <v>8573</v>
      </c>
    </row>
    <row r="395" spans="1:8" ht="12.75">
      <c r="A395" s="40">
        <v>6230</v>
      </c>
      <c r="B395" s="39" t="s">
        <v>368</v>
      </c>
      <c r="C395" s="32">
        <v>5466075</v>
      </c>
      <c r="D395" s="32">
        <v>630661.27</v>
      </c>
      <c r="E395" s="32">
        <v>1114639.58</v>
      </c>
      <c r="F395" s="32">
        <v>185582.9600000001</v>
      </c>
      <c r="G395" s="32">
        <v>7396958.8100000005</v>
      </c>
      <c r="H395" s="1">
        <v>497</v>
      </c>
    </row>
    <row r="396" spans="1:8" ht="12.75">
      <c r="A396" s="40">
        <v>6237</v>
      </c>
      <c r="B396" s="39" t="s">
        <v>369</v>
      </c>
      <c r="C396" s="32">
        <v>7925330</v>
      </c>
      <c r="D396" s="32">
        <v>2207821.84</v>
      </c>
      <c r="E396" s="32">
        <v>6961755.72</v>
      </c>
      <c r="F396" s="32">
        <v>463584.4500000002</v>
      </c>
      <c r="G396" s="32">
        <v>17558492.009999998</v>
      </c>
      <c r="H396" s="1">
        <v>1470</v>
      </c>
    </row>
    <row r="397" spans="1:8" ht="12.75">
      <c r="A397" s="40">
        <v>6244</v>
      </c>
      <c r="B397" s="39" t="s">
        <v>370</v>
      </c>
      <c r="C397" s="32">
        <v>42700133</v>
      </c>
      <c r="D397" s="32">
        <v>3609744.8600000003</v>
      </c>
      <c r="E397" s="32">
        <v>18885941.48</v>
      </c>
      <c r="F397" s="32">
        <v>3280356.150000003</v>
      </c>
      <c r="G397" s="32">
        <v>68476175.49000001</v>
      </c>
      <c r="H397" s="1">
        <v>6170</v>
      </c>
    </row>
    <row r="398" spans="1:8" ht="12.75">
      <c r="A398" s="40">
        <v>6251</v>
      </c>
      <c r="B398" s="39" t="s">
        <v>371</v>
      </c>
      <c r="C398" s="32">
        <v>806526</v>
      </c>
      <c r="D398" s="32">
        <v>413567.2</v>
      </c>
      <c r="E398" s="32">
        <v>3183524.66</v>
      </c>
      <c r="F398" s="32">
        <v>237912.08999999997</v>
      </c>
      <c r="G398" s="32">
        <v>4641529.95</v>
      </c>
      <c r="H398" s="1">
        <v>330</v>
      </c>
    </row>
    <row r="399" spans="1:8" ht="12.75">
      <c r="A399" s="40">
        <v>6293</v>
      </c>
      <c r="B399" s="39" t="s">
        <v>372</v>
      </c>
      <c r="C399" s="32">
        <v>7658149</v>
      </c>
      <c r="D399" s="32">
        <v>888119.8</v>
      </c>
      <c r="E399" s="32">
        <v>1167311.44</v>
      </c>
      <c r="F399" s="32">
        <v>327959.81000000006</v>
      </c>
      <c r="G399" s="32">
        <v>10041540.05</v>
      </c>
      <c r="H399" s="1">
        <v>714</v>
      </c>
    </row>
    <row r="400" spans="1:8" ht="12.75">
      <c r="A400" s="40">
        <v>6300</v>
      </c>
      <c r="B400" s="39" t="s">
        <v>373</v>
      </c>
      <c r="C400" s="32">
        <v>46355061</v>
      </c>
      <c r="D400" s="32">
        <v>11571294.84</v>
      </c>
      <c r="E400" s="32">
        <v>42535345.95</v>
      </c>
      <c r="F400" s="32">
        <v>21424250.529999997</v>
      </c>
      <c r="G400" s="32">
        <v>121885952.32</v>
      </c>
      <c r="H400" s="1">
        <v>8322</v>
      </c>
    </row>
    <row r="401" spans="1:8" ht="12.75">
      <c r="A401" s="40">
        <v>6307</v>
      </c>
      <c r="B401" s="39" t="s">
        <v>374</v>
      </c>
      <c r="C401" s="32">
        <v>37462119</v>
      </c>
      <c r="D401" s="32">
        <v>5709899.83</v>
      </c>
      <c r="E401" s="32">
        <v>29979562.040000003</v>
      </c>
      <c r="F401" s="32">
        <v>3141251.8200000008</v>
      </c>
      <c r="G401" s="32">
        <v>76292832.69</v>
      </c>
      <c r="H401" s="1">
        <v>7010</v>
      </c>
    </row>
    <row r="402" spans="1:8" ht="12.75">
      <c r="A402" s="40">
        <v>6328</v>
      </c>
      <c r="B402" s="39" t="s">
        <v>443</v>
      </c>
      <c r="C402" s="32">
        <v>19220199</v>
      </c>
      <c r="D402" s="32">
        <v>2316882.7399999998</v>
      </c>
      <c r="E402" s="32">
        <v>13692528.16</v>
      </c>
      <c r="F402" s="32">
        <v>861248.2799999997</v>
      </c>
      <c r="G402" s="32">
        <v>36090858.18</v>
      </c>
      <c r="H402" s="1">
        <v>2985</v>
      </c>
    </row>
    <row r="403" spans="1:8" ht="12.75">
      <c r="A403" s="40">
        <v>6370</v>
      </c>
      <c r="B403" s="39" t="s">
        <v>378</v>
      </c>
      <c r="C403" s="32">
        <v>6760376</v>
      </c>
      <c r="D403" s="32">
        <v>1111657.04</v>
      </c>
      <c r="E403" s="32">
        <v>11839023.629999999</v>
      </c>
      <c r="F403" s="32">
        <v>920483.4600000001</v>
      </c>
      <c r="G403" s="32">
        <v>20631540.13</v>
      </c>
      <c r="H403" s="1">
        <v>1785</v>
      </c>
    </row>
    <row r="404" spans="1:8" ht="12.75">
      <c r="A404" s="40">
        <v>6321</v>
      </c>
      <c r="B404" s="39" t="s">
        <v>375</v>
      </c>
      <c r="C404" s="32">
        <v>4676035</v>
      </c>
      <c r="D404" s="32">
        <v>1318981.06</v>
      </c>
      <c r="E404" s="32">
        <v>8140584.779999999</v>
      </c>
      <c r="F404" s="32">
        <v>499119.17000000004</v>
      </c>
      <c r="G404" s="32">
        <v>14634720.01</v>
      </c>
      <c r="H404" s="1">
        <v>1200</v>
      </c>
    </row>
    <row r="405" spans="1:8" ht="12.75">
      <c r="A405" s="40">
        <v>6335</v>
      </c>
      <c r="B405" s="39" t="s">
        <v>376</v>
      </c>
      <c r="C405" s="32">
        <v>8488744</v>
      </c>
      <c r="D405" s="32">
        <v>1642939.9200000002</v>
      </c>
      <c r="E405" s="32">
        <v>4411496.6899999995</v>
      </c>
      <c r="F405" s="32">
        <v>585399.8300000003</v>
      </c>
      <c r="G405" s="32">
        <v>15128580.44</v>
      </c>
      <c r="H405" s="1">
        <v>1211</v>
      </c>
    </row>
    <row r="406" spans="1:8" ht="12.75">
      <c r="A406" s="40">
        <v>6354</v>
      </c>
      <c r="B406" s="39" t="s">
        <v>377</v>
      </c>
      <c r="C406" s="32">
        <v>1787822</v>
      </c>
      <c r="D406" s="32">
        <v>568129.74</v>
      </c>
      <c r="E406" s="32">
        <v>2164063.13</v>
      </c>
      <c r="F406" s="32">
        <v>133157.09999999998</v>
      </c>
      <c r="G406" s="32">
        <v>4653171.97</v>
      </c>
      <c r="H406" s="1">
        <v>310</v>
      </c>
    </row>
    <row r="407" spans="1:8" ht="12.75">
      <c r="A407" s="40">
        <v>6384</v>
      </c>
      <c r="B407" s="39" t="s">
        <v>379</v>
      </c>
      <c r="C407" s="32">
        <v>4599602</v>
      </c>
      <c r="D407" s="32">
        <v>687330.28</v>
      </c>
      <c r="E407" s="32">
        <v>4630853.8</v>
      </c>
      <c r="F407" s="32">
        <v>381401.49</v>
      </c>
      <c r="G407" s="32">
        <v>10299187.57</v>
      </c>
      <c r="H407" s="1">
        <v>908</v>
      </c>
    </row>
    <row r="408" spans="1:8" ht="12.75">
      <c r="A408" s="40">
        <v>6412</v>
      </c>
      <c r="B408" s="39" t="s">
        <v>380</v>
      </c>
      <c r="C408" s="32">
        <v>3220971</v>
      </c>
      <c r="D408" s="32">
        <v>227396.76</v>
      </c>
      <c r="E408" s="32">
        <v>2106806.81</v>
      </c>
      <c r="F408" s="32">
        <v>273734.24000000017</v>
      </c>
      <c r="G408" s="32">
        <v>5828908.8100000005</v>
      </c>
      <c r="H408" s="1">
        <v>444</v>
      </c>
    </row>
    <row r="409" spans="1:8" ht="12.75">
      <c r="A409" s="40">
        <v>6440</v>
      </c>
      <c r="B409" s="39" t="s">
        <v>383</v>
      </c>
      <c r="C409" s="32">
        <v>1947648</v>
      </c>
      <c r="D409" s="32">
        <v>258103.62</v>
      </c>
      <c r="E409" s="32">
        <v>903470.97</v>
      </c>
      <c r="F409" s="32">
        <v>109483.79000000011</v>
      </c>
      <c r="G409" s="32">
        <v>3218706.38</v>
      </c>
      <c r="H409" s="1">
        <v>201</v>
      </c>
    </row>
    <row r="410" spans="1:8" ht="12.75">
      <c r="A410" s="40">
        <v>6419</v>
      </c>
      <c r="B410" s="39" t="s">
        <v>381</v>
      </c>
      <c r="C410" s="32">
        <v>21103112</v>
      </c>
      <c r="D410" s="32">
        <v>902361.28</v>
      </c>
      <c r="E410" s="32">
        <v>8439396.18</v>
      </c>
      <c r="F410" s="32">
        <v>1968479.3399999999</v>
      </c>
      <c r="G410" s="32">
        <v>32413348.8</v>
      </c>
      <c r="H410" s="1">
        <v>2691</v>
      </c>
    </row>
    <row r="411" spans="1:8" ht="12.75">
      <c r="A411" s="40">
        <v>6426</v>
      </c>
      <c r="B411" s="39" t="s">
        <v>382</v>
      </c>
      <c r="C411" s="32">
        <v>2271101</v>
      </c>
      <c r="D411" s="32">
        <v>781133.9</v>
      </c>
      <c r="E411" s="32">
        <v>5547724.6899999995</v>
      </c>
      <c r="F411" s="32">
        <v>496653.50000000006</v>
      </c>
      <c r="G411" s="32">
        <v>9096613.09</v>
      </c>
      <c r="H411" s="1">
        <v>750</v>
      </c>
    </row>
    <row r="412" spans="1:8" ht="12.75">
      <c r="A412" s="40">
        <v>6461</v>
      </c>
      <c r="B412" s="39" t="s">
        <v>384</v>
      </c>
      <c r="C412" s="32">
        <v>14366650</v>
      </c>
      <c r="D412" s="32">
        <v>1591012.9300000002</v>
      </c>
      <c r="E412" s="32">
        <v>8205638.390000001</v>
      </c>
      <c r="F412" s="32">
        <v>678748.9100000001</v>
      </c>
      <c r="G412" s="32">
        <v>24842050.23</v>
      </c>
      <c r="H412" s="1">
        <v>2044</v>
      </c>
    </row>
    <row r="413" spans="1:8" ht="12.75">
      <c r="A413" s="40">
        <v>6470</v>
      </c>
      <c r="B413" s="39" t="s">
        <v>385</v>
      </c>
      <c r="C413" s="32">
        <v>15542825</v>
      </c>
      <c r="D413" s="32">
        <v>1915203.06</v>
      </c>
      <c r="E413" s="32">
        <v>7629434.640000001</v>
      </c>
      <c r="F413" s="32">
        <v>1231772.5499999993</v>
      </c>
      <c r="G413" s="32">
        <v>26319235.25</v>
      </c>
      <c r="H413" s="1">
        <v>2143</v>
      </c>
    </row>
    <row r="414" spans="1:8" ht="12.75">
      <c r="A414" s="40">
        <v>6475</v>
      </c>
      <c r="B414" s="39" t="s">
        <v>386</v>
      </c>
      <c r="C414" s="32">
        <v>6257474</v>
      </c>
      <c r="D414" s="32">
        <v>571760.54</v>
      </c>
      <c r="E414" s="32">
        <v>1542549.56</v>
      </c>
      <c r="F414" s="32">
        <v>258653.75000000047</v>
      </c>
      <c r="G414" s="32">
        <v>8630437.850000001</v>
      </c>
      <c r="H414" s="1">
        <v>625</v>
      </c>
    </row>
    <row r="415" spans="1:8" ht="12.75">
      <c r="A415" s="40">
        <v>6482</v>
      </c>
      <c r="B415" s="39" t="s">
        <v>387</v>
      </c>
      <c r="C415" s="32">
        <v>6882243</v>
      </c>
      <c r="D415" s="32">
        <v>185949.89</v>
      </c>
      <c r="E415" s="32">
        <v>140377.01</v>
      </c>
      <c r="F415" s="32">
        <v>211206.9799999999</v>
      </c>
      <c r="G415" s="32">
        <v>7419776.88</v>
      </c>
      <c r="H415" s="1">
        <v>518</v>
      </c>
    </row>
    <row r="416" spans="1:8" ht="12.75">
      <c r="A416" s="40">
        <v>6545</v>
      </c>
      <c r="B416" s="39" t="s">
        <v>388</v>
      </c>
      <c r="C416" s="32">
        <v>11430201</v>
      </c>
      <c r="D416" s="32">
        <v>834076.78</v>
      </c>
      <c r="E416" s="32">
        <v>5714248.33</v>
      </c>
      <c r="F416" s="32">
        <v>677335.5700000002</v>
      </c>
      <c r="G416" s="32">
        <v>18655861.68</v>
      </c>
      <c r="H416" s="1">
        <v>1188</v>
      </c>
    </row>
    <row r="417" spans="1:8" ht="12.75">
      <c r="A417" s="40">
        <v>6608</v>
      </c>
      <c r="B417" s="39" t="s">
        <v>389</v>
      </c>
      <c r="C417" s="32">
        <v>9698462</v>
      </c>
      <c r="D417" s="32">
        <v>1131788.91</v>
      </c>
      <c r="E417" s="32">
        <v>6753000.89</v>
      </c>
      <c r="F417" s="32">
        <v>774237.64</v>
      </c>
      <c r="G417" s="32">
        <v>18357489.44</v>
      </c>
      <c r="H417" s="1">
        <v>1523</v>
      </c>
    </row>
    <row r="418" spans="1:8" ht="12.75">
      <c r="A418" s="40">
        <v>6615</v>
      </c>
      <c r="B418" s="39" t="s">
        <v>390</v>
      </c>
      <c r="C418" s="32">
        <v>4080845</v>
      </c>
      <c r="D418" s="32">
        <v>376162.22</v>
      </c>
      <c r="E418" s="32">
        <v>629382.33</v>
      </c>
      <c r="F418" s="32">
        <v>69948.89999999988</v>
      </c>
      <c r="G418" s="32">
        <v>5156338.45</v>
      </c>
      <c r="H418" s="1">
        <v>333</v>
      </c>
    </row>
    <row r="419" spans="1:8" ht="12.75">
      <c r="A419" s="40">
        <v>6678</v>
      </c>
      <c r="B419" s="39" t="s">
        <v>391</v>
      </c>
      <c r="C419" s="32">
        <v>16113652</v>
      </c>
      <c r="D419" s="32">
        <v>1396891.49</v>
      </c>
      <c r="E419" s="32">
        <v>2187361.4699999997</v>
      </c>
      <c r="F419" s="32">
        <v>655062.9700000006</v>
      </c>
      <c r="G419" s="32">
        <v>20352967.93</v>
      </c>
      <c r="H419" s="1">
        <v>1708</v>
      </c>
    </row>
    <row r="420" spans="1:8" ht="12.75">
      <c r="A420" s="40">
        <v>469</v>
      </c>
      <c r="B420" s="39" t="s">
        <v>35</v>
      </c>
      <c r="C420" s="32">
        <v>6202901.24</v>
      </c>
      <c r="D420" s="32">
        <v>449502.83</v>
      </c>
      <c r="E420" s="32">
        <v>3242524.26</v>
      </c>
      <c r="F420" s="32">
        <v>550411.5099999998</v>
      </c>
      <c r="G420" s="32">
        <v>10445339.84</v>
      </c>
      <c r="H420" s="1">
        <v>838</v>
      </c>
    </row>
    <row r="421" spans="1:8" ht="12.75">
      <c r="A421" s="40">
        <v>6685</v>
      </c>
      <c r="B421" s="39" t="s">
        <v>392</v>
      </c>
      <c r="C421" s="32">
        <v>20130033</v>
      </c>
      <c r="D421" s="32">
        <v>5566484.12</v>
      </c>
      <c r="E421" s="32">
        <v>38455366.620000005</v>
      </c>
      <c r="F421" s="32">
        <v>1991306.8699999996</v>
      </c>
      <c r="G421" s="32">
        <v>66143190.61000001</v>
      </c>
      <c r="H421" s="1">
        <v>5282</v>
      </c>
    </row>
    <row r="422" spans="1:8" ht="12.75">
      <c r="A422" s="40">
        <v>6692</v>
      </c>
      <c r="B422" s="39" t="s">
        <v>393</v>
      </c>
      <c r="C422" s="32">
        <v>4250072</v>
      </c>
      <c r="D422" s="32">
        <v>1126421.38</v>
      </c>
      <c r="E422" s="32">
        <v>7726772.7</v>
      </c>
      <c r="F422" s="32">
        <v>706067.4800000002</v>
      </c>
      <c r="G422" s="32">
        <v>13809333.56</v>
      </c>
      <c r="H422" s="1">
        <v>1204</v>
      </c>
    </row>
    <row r="423" spans="1:8" ht="12.75">
      <c r="A423" s="40">
        <v>6713</v>
      </c>
      <c r="B423" s="39" t="s">
        <v>394</v>
      </c>
      <c r="C423" s="32">
        <v>2664876</v>
      </c>
      <c r="D423" s="32">
        <v>458534.91000000003</v>
      </c>
      <c r="E423" s="32">
        <v>2082646.8</v>
      </c>
      <c r="F423" s="32">
        <v>170033.9600000002</v>
      </c>
      <c r="G423" s="32">
        <v>5376091.67</v>
      </c>
      <c r="H423" s="1">
        <v>403</v>
      </c>
    </row>
    <row r="424" spans="1:8" ht="12.75">
      <c r="A424" s="40">
        <v>6720</v>
      </c>
      <c r="B424" s="39" t="s">
        <v>395</v>
      </c>
      <c r="C424" s="32">
        <v>5101534</v>
      </c>
      <c r="D424" s="32">
        <v>374748.83</v>
      </c>
      <c r="E424" s="32">
        <v>861988.29</v>
      </c>
      <c r="F424" s="32">
        <v>173671.66999999978</v>
      </c>
      <c r="G424" s="32">
        <v>6511942.79</v>
      </c>
      <c r="H424" s="1">
        <v>449</v>
      </c>
    </row>
    <row r="425" spans="1:8" ht="12.75">
      <c r="A425" s="40">
        <v>6734</v>
      </c>
      <c r="B425" s="39" t="s">
        <v>396</v>
      </c>
      <c r="C425" s="32">
        <v>5302822</v>
      </c>
      <c r="D425" s="32">
        <v>719649.2000000001</v>
      </c>
      <c r="E425" s="32">
        <v>7905154.899999999</v>
      </c>
      <c r="F425" s="32">
        <v>550596.84</v>
      </c>
      <c r="G425" s="32">
        <v>14478222.94</v>
      </c>
      <c r="H425" s="1">
        <v>1309</v>
      </c>
    </row>
    <row r="426" spans="1:8" ht="12.75">
      <c r="A426" s="40">
        <v>6748</v>
      </c>
      <c r="B426" s="39" t="s">
        <v>397</v>
      </c>
      <c r="C426" s="32">
        <v>3230281</v>
      </c>
      <c r="D426" s="32">
        <v>258047.81</v>
      </c>
      <c r="E426" s="32">
        <v>834497.54</v>
      </c>
      <c r="F426" s="32">
        <v>247705.79999999984</v>
      </c>
      <c r="G426" s="32">
        <v>4570532.149999999</v>
      </c>
      <c r="H426" s="1">
        <v>317</v>
      </c>
    </row>
    <row r="427" spans="1:8" ht="12.75">
      <c r="A427" s="40"/>
      <c r="B427" s="40"/>
      <c r="C427" s="36"/>
      <c r="D427" s="36"/>
      <c r="E427" s="36"/>
      <c r="F427" s="36"/>
      <c r="G427" s="36"/>
      <c r="H427" s="37"/>
    </row>
    <row r="428" spans="2:8" s="38" customFormat="1" ht="12.75">
      <c r="B428" s="41" t="s">
        <v>408</v>
      </c>
      <c r="C428" s="42">
        <f aca="true" t="shared" si="0" ref="C428:H428">SUM(C$3:C$427)</f>
        <v>4635480892.429999</v>
      </c>
      <c r="D428" s="42">
        <f t="shared" si="0"/>
        <v>938931989.06</v>
      </c>
      <c r="E428" s="42">
        <f t="shared" si="0"/>
        <v>4749616247.829996</v>
      </c>
      <c r="F428" s="42">
        <f t="shared" si="0"/>
        <v>445113021.6000002</v>
      </c>
      <c r="G428" s="42">
        <f t="shared" si="0"/>
        <v>10769142150.919998</v>
      </c>
      <c r="H428" s="42">
        <f t="shared" si="0"/>
        <v>855327</v>
      </c>
    </row>
    <row r="429" spans="1:8" ht="12.75">
      <c r="A429" s="1"/>
      <c r="B429" s="1"/>
      <c r="C429" s="32"/>
      <c r="D429" s="32"/>
      <c r="E429" s="32"/>
      <c r="F429" s="32"/>
      <c r="G429" s="32"/>
      <c r="H429" s="33"/>
    </row>
    <row r="430" spans="1:8" s="4" customFormat="1" ht="12.75">
      <c r="A430"/>
      <c r="B430"/>
      <c r="C430" s="34">
        <f aca="true" t="shared" si="1" ref="C430:H430">MEDIAN(C$3:C$427)</f>
        <v>5013440.5</v>
      </c>
      <c r="D430" s="34">
        <f t="shared" si="1"/>
        <v>835513.285</v>
      </c>
      <c r="E430" s="34">
        <f t="shared" si="1"/>
        <v>5358578.865</v>
      </c>
      <c r="F430" s="34">
        <f t="shared" si="1"/>
        <v>462700.43000000034</v>
      </c>
      <c r="G430" s="34">
        <f t="shared" si="1"/>
        <v>11527256.34</v>
      </c>
      <c r="H430" s="34">
        <f t="shared" si="1"/>
        <v>929.5</v>
      </c>
    </row>
    <row r="431" spans="1:8" s="31" customFormat="1" ht="12.75">
      <c r="A431" s="31">
        <v>376</v>
      </c>
      <c r="C431" s="35"/>
      <c r="D431" s="35"/>
      <c r="E431" s="35"/>
      <c r="F431" s="35"/>
      <c r="G431" s="35"/>
      <c r="H431" s="35"/>
    </row>
    <row r="432" spans="1:8" s="31" customFormat="1" ht="12.75">
      <c r="A432" s="31">
        <v>12</v>
      </c>
      <c r="C432" s="35"/>
      <c r="D432" s="35"/>
      <c r="E432" s="35"/>
      <c r="F432" s="35"/>
      <c r="G432" s="35"/>
      <c r="H432" s="35"/>
    </row>
    <row r="433" spans="1:8" s="31" customFormat="1" ht="12.75">
      <c r="A433" s="31">
        <v>197</v>
      </c>
      <c r="C433" s="35"/>
      <c r="D433" s="35"/>
      <c r="E433" s="35"/>
      <c r="F433" s="35"/>
      <c r="G433" s="35"/>
      <c r="H433" s="35"/>
    </row>
    <row r="434" spans="1:8" s="31" customFormat="1" ht="12.75">
      <c r="A434" s="31">
        <v>224</v>
      </c>
      <c r="C434" s="35"/>
      <c r="D434" s="35"/>
      <c r="E434" s="35"/>
      <c r="F434" s="35"/>
      <c r="G434" s="35"/>
      <c r="H434" s="35"/>
    </row>
    <row r="435" spans="1:8" s="31" customFormat="1" ht="12.75">
      <c r="A435" s="31">
        <v>300</v>
      </c>
      <c r="C435" s="35"/>
      <c r="D435" s="35"/>
      <c r="E435" s="35"/>
      <c r="F435" s="35"/>
      <c r="G435" s="35"/>
      <c r="H435" s="35"/>
    </row>
    <row r="436" spans="1:8" s="31" customFormat="1" ht="12.75">
      <c r="A436" s="31">
        <v>163</v>
      </c>
      <c r="C436" s="35"/>
      <c r="D436" s="35"/>
      <c r="E436" s="35"/>
      <c r="F436" s="35"/>
      <c r="G436" s="35"/>
      <c r="H436" s="35"/>
    </row>
    <row r="437" spans="1:8" s="31" customFormat="1" ht="12.75">
      <c r="A437" s="31">
        <v>31</v>
      </c>
      <c r="C437" s="35"/>
      <c r="D437" s="35"/>
      <c r="E437" s="35"/>
      <c r="F437" s="35"/>
      <c r="G437" s="35"/>
      <c r="H437" s="35"/>
    </row>
    <row r="438" spans="1:8" ht="12.75">
      <c r="A438"/>
      <c r="B438"/>
      <c r="C438" s="34"/>
      <c r="D438" s="34"/>
      <c r="E438" s="34"/>
      <c r="F438" s="34"/>
      <c r="G438" s="34"/>
      <c r="H438" s="34"/>
    </row>
    <row r="439" spans="1:8" ht="12.75">
      <c r="A439"/>
      <c r="B439"/>
      <c r="C439" s="34"/>
      <c r="D439" s="34"/>
      <c r="E439" s="34"/>
      <c r="F439" s="34"/>
      <c r="G439" s="34"/>
      <c r="H439" s="34"/>
    </row>
    <row r="440" spans="1:8" ht="12.75">
      <c r="A440"/>
      <c r="B440"/>
      <c r="C440" s="34"/>
      <c r="D440" s="34"/>
      <c r="E440" s="34"/>
      <c r="F440" s="34"/>
      <c r="G440" s="34"/>
      <c r="H440" s="34"/>
    </row>
    <row r="441" spans="1:8" ht="12.75">
      <c r="A441"/>
      <c r="B441"/>
      <c r="C441" s="34"/>
      <c r="D441" s="34"/>
      <c r="E441" s="34"/>
      <c r="F441" s="34"/>
      <c r="G441" s="34"/>
      <c r="H441" s="34"/>
    </row>
    <row r="442" spans="1:8" ht="12.75">
      <c r="A442"/>
      <c r="B442"/>
      <c r="C442" s="34"/>
      <c r="D442" s="34"/>
      <c r="E442" s="34"/>
      <c r="F442" s="34"/>
      <c r="G442" s="34"/>
      <c r="H442" s="34"/>
    </row>
    <row r="443" spans="1:8" ht="12.75">
      <c r="A443"/>
      <c r="B443"/>
      <c r="C443" s="34"/>
      <c r="D443" s="34"/>
      <c r="E443" s="34"/>
      <c r="F443" s="34"/>
      <c r="G443" s="34"/>
      <c r="H443" s="34"/>
    </row>
    <row r="444" spans="1:8" ht="12.75">
      <c r="A444"/>
      <c r="B444"/>
      <c r="C444" s="34"/>
      <c r="D444" s="34"/>
      <c r="E444" s="34"/>
      <c r="F444" s="34"/>
      <c r="G444" s="34"/>
      <c r="H444" s="34"/>
    </row>
  </sheetData>
  <sheetProtection/>
  <autoFilter ref="A2:H426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Revenue 2008-09</dc:title>
  <dc:subject>8-District Comparative Revenue</dc:subject>
  <dc:creator>School Financial Services</dc:creator>
  <cp:keywords>comparative revenue</cp:keywords>
  <dc:description>An 8-district comparison of 2008-09 Comparative Revenue.</dc:description>
  <cp:lastModifiedBy>Erin K. Fath</cp:lastModifiedBy>
  <cp:lastPrinted>2013-03-15T15:22:47Z</cp:lastPrinted>
  <dcterms:created xsi:type="dcterms:W3CDTF">1996-10-14T23:33:28Z</dcterms:created>
  <dcterms:modified xsi:type="dcterms:W3CDTF">2013-03-22T18:33:52Z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