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Data Warehouse and Longitudinals\Longitudinal_Web_Files_Instructions\Equalization Aid\Histories of State Factors\"/>
    </mc:Choice>
  </mc:AlternateContent>
  <xr:revisionPtr revIDLastSave="0" documentId="13_ncr:1_{298D8C3A-AC27-4E66-9792-4B3AC566A883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DATA" sheetId="1" r:id="rId1"/>
    <sheet name="PYchange" sheetId="4" r:id="rId2"/>
  </sheets>
  <definedNames>
    <definedName name="_xlnm.Print_Area" localSheetId="0">DATA!$A$1:$G$69</definedName>
    <definedName name="_xlnm.Print_Area" localSheetId="1">PYchange!$A$1:$G$69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4" l="1"/>
  <c r="C56" i="4"/>
  <c r="D56" i="4"/>
  <c r="E56" i="4"/>
  <c r="F56" i="4"/>
  <c r="G56" i="4"/>
  <c r="B54" i="4"/>
  <c r="C54" i="4"/>
  <c r="D54" i="4"/>
  <c r="E54" i="4"/>
  <c r="F54" i="4"/>
  <c r="G54" i="4"/>
  <c r="B55" i="4"/>
  <c r="C55" i="4"/>
  <c r="D55" i="4"/>
  <c r="E55" i="4"/>
  <c r="F55" i="4"/>
  <c r="G55" i="4"/>
  <c r="C53" i="4"/>
  <c r="D53" i="4"/>
  <c r="E53" i="4"/>
  <c r="F53" i="4"/>
  <c r="G53" i="4"/>
  <c r="B53" i="4"/>
  <c r="G52" i="4"/>
  <c r="F52" i="4"/>
  <c r="E52" i="4"/>
  <c r="D52" i="4"/>
  <c r="C52" i="4"/>
  <c r="B52" i="4"/>
  <c r="G51" i="4"/>
  <c r="F51" i="4"/>
  <c r="E51" i="4"/>
  <c r="D51" i="4"/>
  <c r="C51" i="4"/>
  <c r="B51" i="4"/>
  <c r="G50" i="4"/>
  <c r="F50" i="4"/>
  <c r="E50" i="4"/>
  <c r="D50" i="4"/>
  <c r="C50" i="4"/>
  <c r="B50" i="4"/>
  <c r="G48" i="4" l="1"/>
  <c r="G49" i="4"/>
  <c r="F48" i="4"/>
  <c r="F49" i="4"/>
  <c r="E48" i="4"/>
  <c r="E49" i="4"/>
  <c r="D48" i="4"/>
  <c r="D49" i="4"/>
  <c r="C48" i="4"/>
  <c r="C49" i="4"/>
  <c r="B48" i="4"/>
  <c r="B49" i="4"/>
  <c r="G47" i="4"/>
  <c r="F47" i="4"/>
  <c r="E47" i="4"/>
  <c r="D47" i="4"/>
  <c r="C47" i="4"/>
  <c r="B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8" i="4"/>
  <c r="D27" i="4"/>
  <c r="D26" i="4"/>
  <c r="D25" i="4"/>
  <c r="D24" i="4"/>
  <c r="D23" i="4"/>
  <c r="D22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8" i="4"/>
  <c r="C27" i="4"/>
  <c r="C26" i="4"/>
  <c r="C25" i="4"/>
  <c r="C24" i="4"/>
  <c r="C23" i="4"/>
  <c r="C22" i="4"/>
  <c r="B23" i="4"/>
  <c r="B24" i="4"/>
  <c r="B25" i="4"/>
  <c r="B26" i="4"/>
  <c r="B27" i="4"/>
  <c r="B28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22" i="4"/>
</calcChain>
</file>

<file path=xl/sharedStrings.xml><?xml version="1.0" encoding="utf-8"?>
<sst xmlns="http://schemas.openxmlformats.org/spreadsheetml/2006/main" count="191" uniqueCount="75">
  <si>
    <t>1993-94</t>
  </si>
  <si>
    <t>1994-95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</si>
  <si>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</si>
  <si>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</si>
  <si>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</si>
  <si>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</si>
  <si>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</si>
  <si>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</si>
  <si>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</si>
  <si>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</si>
  <si>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</si>
  <si>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</si>
  <si>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</si>
  <si>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1995-96</t>
  </si>
  <si>
    <t>Year</t>
  </si>
  <si>
    <t>Primary Ceiling</t>
  </si>
  <si>
    <t>Secondary Ceiling</t>
  </si>
  <si>
    <t>Equalization Aid Guarantees &amp; Ceilings</t>
  </si>
  <si>
    <t>General Aid Appropriation</t>
  </si>
  <si>
    <t>N/A</t>
  </si>
  <si>
    <t xml:space="preserve">      the statewide total equalized property value divided by statewide total membership. Ch. 121.07(7)(bm).</t>
  </si>
  <si>
    <t>2007-08</t>
  </si>
  <si>
    <t>1992-93</t>
  </si>
  <si>
    <t>1991-92</t>
  </si>
  <si>
    <t>1990-91</t>
  </si>
  <si>
    <t>1989-90</t>
  </si>
  <si>
    <t>1988-89</t>
  </si>
  <si>
    <t>1987-88</t>
  </si>
  <si>
    <t>1985-86</t>
  </si>
  <si>
    <t>1984-85</t>
  </si>
  <si>
    <t>1983-84</t>
  </si>
  <si>
    <t>1982-83</t>
  </si>
  <si>
    <t>1981-82</t>
  </si>
  <si>
    <t>1980-81</t>
  </si>
  <si>
    <t>1979-80</t>
  </si>
  <si>
    <t>1977-78</t>
  </si>
  <si>
    <t>1976-77</t>
  </si>
  <si>
    <t>1975-76</t>
  </si>
  <si>
    <t>1974-75</t>
  </si>
  <si>
    <t>1973-74</t>
  </si>
  <si>
    <t>1978-79</t>
  </si>
  <si>
    <t>K-12 Primary Guarantee</t>
  </si>
  <si>
    <t>K-12 Secondary Guarantee</t>
  </si>
  <si>
    <t>K-12 Tertiary Guarantee</t>
  </si>
  <si>
    <t>1986-87</t>
  </si>
  <si>
    <t xml:space="preserve"> </t>
  </si>
  <si>
    <t xml:space="preserve">     and not verifiable. In some cases, information is missing.</t>
  </si>
  <si>
    <t>2008-09</t>
  </si>
  <si>
    <t>2009-10</t>
  </si>
  <si>
    <t>2010-11</t>
  </si>
  <si>
    <t>2011-12</t>
  </si>
  <si>
    <t>2012-13</t>
  </si>
  <si>
    <t>2.) Ceilings and Guarantees from the Final General Aid Eligibility calculation unless otherwise noted.</t>
  </si>
  <si>
    <t>8.) Historical information through the 1987-88 aid run was taken from paper output at the Department of Public Instruction</t>
  </si>
  <si>
    <r>
      <t xml:space="preserve">1.) </t>
    </r>
    <r>
      <rPr>
        <u/>
        <sz val="11"/>
        <rFont val="Calibri"/>
        <family val="2"/>
      </rPr>
      <t>General Aid Appropriation</t>
    </r>
    <r>
      <rPr>
        <sz val="11"/>
        <rFont val="Calibri"/>
        <family val="2"/>
      </rPr>
      <t xml:space="preserve"> is set by Legislature.</t>
    </r>
  </si>
  <si>
    <r>
      <t xml:space="preserve">3.) Dollar amount of </t>
    </r>
    <r>
      <rPr>
        <u/>
        <sz val="11"/>
        <rFont val="Calibri"/>
        <family val="2"/>
      </rPr>
      <t>Primary Guarantee</t>
    </r>
    <r>
      <rPr>
        <sz val="11"/>
        <rFont val="Calibri"/>
        <family val="2"/>
      </rPr>
      <t xml:space="preserve"> is set in Statute. Ch. 121.07(7)(a).</t>
    </r>
  </si>
  <si>
    <r>
      <t xml:space="preserve">4.) Dollar amount of </t>
    </r>
    <r>
      <rPr>
        <u/>
        <sz val="11"/>
        <rFont val="Calibri"/>
        <family val="2"/>
      </rPr>
      <t>Secondary Guarantee</t>
    </r>
    <r>
      <rPr>
        <sz val="11"/>
        <rFont val="Calibri"/>
        <family val="2"/>
      </rPr>
      <t xml:space="preserve"> changes based on the appropriation. Ch. 121.07(7)(b).</t>
    </r>
  </si>
  <si>
    <r>
      <t xml:space="preserve">5.) Dollar amount of </t>
    </r>
    <r>
      <rPr>
        <u/>
        <sz val="11"/>
        <rFont val="Calibri"/>
        <family val="2"/>
      </rPr>
      <t>Tertiary Guarantee</t>
    </r>
    <r>
      <rPr>
        <sz val="11"/>
        <rFont val="Calibri"/>
        <family val="2"/>
      </rPr>
      <t xml:space="preserve"> is the state average value per member, which is computed as</t>
    </r>
  </si>
  <si>
    <r>
      <t xml:space="preserve">6.) The </t>
    </r>
    <r>
      <rPr>
        <u/>
        <sz val="11"/>
        <rFont val="Calibri"/>
        <family val="2"/>
      </rPr>
      <t>Primary Cost Ceiling</t>
    </r>
    <r>
      <rPr>
        <sz val="11"/>
        <rFont val="Calibri"/>
        <family val="2"/>
      </rPr>
      <t xml:space="preserve"> is set in Statute. Ch. 121.07(6)(b).</t>
    </r>
  </si>
  <si>
    <r>
      <t xml:space="preserve">7.) The </t>
    </r>
    <r>
      <rPr>
        <u/>
        <sz val="11"/>
        <rFont val="Calibri"/>
        <family val="2"/>
      </rPr>
      <t>Secondary Cost Ceiling</t>
    </r>
    <r>
      <rPr>
        <sz val="11"/>
        <rFont val="Calibri"/>
        <family val="2"/>
      </rPr>
      <t xml:space="preserve"> is currently computed as 90% of the statewide shared cost per member. Ch. 121.07(6)(d).</t>
    </r>
  </si>
  <si>
    <t>INTRODUCTION OF 3RD TIER IN 1996-97</t>
  </si>
  <si>
    <t>2013-14</t>
  </si>
  <si>
    <t>2014-15</t>
  </si>
  <si>
    <t>2015-16</t>
  </si>
  <si>
    <t>2016-17</t>
  </si>
  <si>
    <t>https://dpi.wi.gov/sfs/statistical/longitudinal-data/guarantee-amounts</t>
  </si>
  <si>
    <t>2017-18</t>
  </si>
  <si>
    <t>2019-20</t>
  </si>
  <si>
    <t xml:space="preserve">2018-19 </t>
  </si>
  <si>
    <t>2018-19</t>
  </si>
  <si>
    <t>2020-21</t>
  </si>
  <si>
    <t>2021-22</t>
  </si>
  <si>
    <t>2022-23</t>
  </si>
  <si>
    <t>2023-24 October 15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</si>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</sst>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8"/>
      <name val="Arial"/>
      <family val="2"/>
    </font>
    <font>
      <sz val="11"/>
      <name val="Calibri"/>
      <family val="2"/>
    </font>
    <font>
      <u/>
      <sz val="11"/>
      <name val="Calibri"/>
      <family val="2"/>
    </font>
    <font>
      <sz val="13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3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quotePrefix="1" applyFont="1"/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quotePrefix="1" applyFont="1" applyAlignment="1">
      <alignment vertical="top"/>
    </xf>
    <xf numFmtId="3" fontId="6" fillId="0" borderId="0" xfId="0" applyNumberFormat="1" applyFont="1"/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6" fillId="0" borderId="0" xfId="0" applyNumberFormat="1" applyFo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1" xfId="0" quotePrefix="1" applyFont="1" applyBorder="1" applyAlignment="1">
      <alignment vertical="top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9" fillId="0" borderId="0" xfId="1" applyAlignment="1" applyProtection="1"/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pi.wi.gov/sfs/statistical/longitudinal-data/guarantee-amou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pi.wi.gov/sfs/statistical/longitudinal-data/guarantee-amou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zoomScaleNormal="100" workbookViewId="0">
      <pane xSplit="1" ySplit="3" topLeftCell="B46" activePane="bottomRight" state="frozenSplit"/>
      <selection pane="topRight" activeCell="B1" sqref="B1"/>
      <selection pane="bottomLeft" activeCell="A29" sqref="A29"/>
      <selection pane="bottomRight" activeCell="D84" sqref="D84"/>
    </sheetView>
  </sheetViews>
  <sheetFormatPr defaultColWidth="9.1796875" defaultRowHeight="14.5" x14ac:dyDescent="0.35"/>
  <cols>
    <col min="1" max="1" width="23.26953125" style="4" customWidth="1"/>
    <col min="2" max="2" width="17.1796875" style="4" customWidth="1"/>
    <col min="3" max="3" width="15" style="4" customWidth="1"/>
    <col min="4" max="4" width="15.1796875" style="4" customWidth="1"/>
    <col min="5" max="5" width="16.26953125" style="4" customWidth="1"/>
    <col min="6" max="6" width="12.7265625" style="4" customWidth="1"/>
    <col min="7" max="7" width="13.7265625" style="4" customWidth="1"/>
    <col min="8" max="16384" width="9.1796875" style="4"/>
  </cols>
  <sheetData>
    <row r="1" spans="1:7" s="1" customFormat="1" ht="17" x14ac:dyDescent="0.4">
      <c r="A1" s="30" t="s">
        <v>17</v>
      </c>
      <c r="B1" s="30"/>
      <c r="C1" s="30"/>
      <c r="D1" s="30"/>
      <c r="E1" s="30"/>
      <c r="F1" s="30"/>
      <c r="G1" s="30"/>
    </row>
    <row r="2" spans="1:7" x14ac:dyDescent="0.35">
      <c r="A2" s="2"/>
      <c r="B2" s="2"/>
      <c r="C2" s="2"/>
      <c r="D2" s="2"/>
      <c r="E2" s="2"/>
      <c r="F2" s="2"/>
      <c r="G2" s="2"/>
    </row>
    <row r="3" spans="1:7" ht="29" x14ac:dyDescent="0.35">
      <c r="A3" s="2" t="s">
        <v>14</v>
      </c>
      <c r="B3" s="3" t="s">
        <v>18</v>
      </c>
      <c r="C3" s="3" t="s">
        <v>41</v>
      </c>
      <c r="D3" s="3" t="s">
        <v>42</v>
      </c>
      <c r="E3" s="3" t="s">
        <v>43</v>
      </c>
      <c r="F3" s="3" t="s">
        <v>15</v>
      </c>
      <c r="G3" s="3" t="s">
        <v>16</v>
      </c>
    </row>
    <row r="4" spans="1:7" x14ac:dyDescent="0.35">
      <c r="A4" s="2"/>
      <c r="B4" s="2"/>
      <c r="C4" s="2"/>
      <c r="D4" s="2"/>
      <c r="E4" s="2"/>
    </row>
    <row r="5" spans="1:7" x14ac:dyDescent="0.35">
      <c r="A5" s="5" t="s">
        <v>39</v>
      </c>
      <c r="B5" s="6"/>
      <c r="C5" s="6">
        <v>71200</v>
      </c>
      <c r="D5" s="6">
        <v>42700</v>
      </c>
      <c r="E5" s="6" t="s">
        <v>19</v>
      </c>
      <c r="F5" s="7">
        <v>1132.71</v>
      </c>
      <c r="G5" s="6" t="s">
        <v>19</v>
      </c>
    </row>
    <row r="6" spans="1:7" x14ac:dyDescent="0.35">
      <c r="A6" s="5" t="s">
        <v>38</v>
      </c>
      <c r="B6" s="6">
        <v>452266289</v>
      </c>
      <c r="C6" s="6">
        <v>75500</v>
      </c>
      <c r="D6" s="6">
        <v>48200</v>
      </c>
      <c r="E6" s="6" t="s">
        <v>19</v>
      </c>
      <c r="F6" s="7">
        <v>1220.01</v>
      </c>
      <c r="G6" s="6" t="s">
        <v>19</v>
      </c>
    </row>
    <row r="7" spans="1:7" x14ac:dyDescent="0.35">
      <c r="A7" s="5" t="s">
        <v>37</v>
      </c>
      <c r="B7" s="6"/>
      <c r="C7" s="6">
        <v>90200</v>
      </c>
      <c r="D7" s="6">
        <v>55500</v>
      </c>
      <c r="E7" s="6" t="s">
        <v>19</v>
      </c>
      <c r="F7" s="7">
        <v>1391.8</v>
      </c>
      <c r="G7" s="6" t="s">
        <v>19</v>
      </c>
    </row>
    <row r="8" spans="1:7" x14ac:dyDescent="0.35">
      <c r="A8" s="5" t="s">
        <v>36</v>
      </c>
      <c r="B8" s="6">
        <v>516442800</v>
      </c>
      <c r="C8" s="6">
        <v>102700</v>
      </c>
      <c r="D8" s="6">
        <v>64100</v>
      </c>
      <c r="E8" s="6" t="s">
        <v>19</v>
      </c>
      <c r="F8" s="7">
        <v>1549.75</v>
      </c>
      <c r="G8" s="6" t="s">
        <v>19</v>
      </c>
    </row>
    <row r="9" spans="1:7" x14ac:dyDescent="0.35">
      <c r="A9" s="8" t="s">
        <v>35</v>
      </c>
      <c r="B9" s="6">
        <v>531490300</v>
      </c>
      <c r="C9" s="6">
        <v>116800</v>
      </c>
      <c r="D9" s="6">
        <v>74100</v>
      </c>
      <c r="E9" s="6" t="s">
        <v>19</v>
      </c>
      <c r="F9" s="7">
        <v>1669.42</v>
      </c>
      <c r="G9" s="6" t="s">
        <v>19</v>
      </c>
    </row>
    <row r="10" spans="1:7" x14ac:dyDescent="0.35">
      <c r="A10" s="5" t="s">
        <v>40</v>
      </c>
      <c r="B10" s="6">
        <v>595215300</v>
      </c>
      <c r="C10" s="6">
        <v>137100</v>
      </c>
      <c r="D10" s="6">
        <v>84900</v>
      </c>
      <c r="E10" s="6" t="s">
        <v>19</v>
      </c>
      <c r="F10" s="7">
        <v>1698.95</v>
      </c>
      <c r="G10" s="6" t="s">
        <v>19</v>
      </c>
    </row>
    <row r="11" spans="1:7" x14ac:dyDescent="0.35">
      <c r="A11" s="5" t="s">
        <v>34</v>
      </c>
      <c r="B11" s="6"/>
      <c r="C11" s="6">
        <v>166000</v>
      </c>
      <c r="D11" s="6">
        <v>100900</v>
      </c>
      <c r="E11" s="6" t="s">
        <v>19</v>
      </c>
      <c r="F11" s="7">
        <v>2028.73</v>
      </c>
      <c r="G11" s="6" t="s">
        <v>19</v>
      </c>
    </row>
    <row r="12" spans="1:7" x14ac:dyDescent="0.35">
      <c r="A12" s="5" t="s">
        <v>33</v>
      </c>
      <c r="B12" s="6">
        <v>708802377</v>
      </c>
      <c r="C12" s="6">
        <v>195900</v>
      </c>
      <c r="D12" s="6">
        <v>119700</v>
      </c>
      <c r="E12" s="6" t="s">
        <v>19</v>
      </c>
      <c r="F12" s="7">
        <v>2253.02</v>
      </c>
      <c r="G12" s="6" t="s">
        <v>19</v>
      </c>
    </row>
    <row r="13" spans="1:7" x14ac:dyDescent="0.35">
      <c r="A13" s="9" t="s">
        <v>32</v>
      </c>
      <c r="B13" s="10" t="s">
        <v>45</v>
      </c>
      <c r="C13" s="10" t="s">
        <v>45</v>
      </c>
      <c r="D13" s="10" t="s">
        <v>45</v>
      </c>
      <c r="E13" s="10" t="s">
        <v>45</v>
      </c>
      <c r="F13" s="10" t="s">
        <v>45</v>
      </c>
      <c r="G13" s="10" t="s">
        <v>45</v>
      </c>
    </row>
    <row r="14" spans="1:7" x14ac:dyDescent="0.35">
      <c r="A14" s="9" t="s">
        <v>31</v>
      </c>
      <c r="B14" s="6"/>
      <c r="C14" s="6">
        <v>259500</v>
      </c>
      <c r="D14" s="6">
        <v>145600</v>
      </c>
      <c r="E14" s="6" t="s">
        <v>19</v>
      </c>
      <c r="F14" s="7">
        <v>2490.04</v>
      </c>
      <c r="G14" s="6" t="s">
        <v>19</v>
      </c>
    </row>
    <row r="15" spans="1:7" x14ac:dyDescent="0.35">
      <c r="A15" s="9" t="s">
        <v>30</v>
      </c>
      <c r="B15" s="6"/>
      <c r="C15" s="6">
        <v>269100</v>
      </c>
      <c r="D15" s="6">
        <v>166100</v>
      </c>
      <c r="E15" s="6" t="s">
        <v>19</v>
      </c>
      <c r="F15" s="7">
        <v>2795.35</v>
      </c>
      <c r="G15" s="6" t="s">
        <v>19</v>
      </c>
    </row>
    <row r="16" spans="1:7" x14ac:dyDescent="0.35">
      <c r="A16" s="9" t="s">
        <v>29</v>
      </c>
      <c r="B16" s="6"/>
      <c r="C16" s="6">
        <v>271400</v>
      </c>
      <c r="D16" s="6">
        <v>170100</v>
      </c>
      <c r="E16" s="6" t="s">
        <v>19</v>
      </c>
      <c r="F16" s="7">
        <v>3071.33</v>
      </c>
      <c r="G16" s="6" t="s">
        <v>19</v>
      </c>
    </row>
    <row r="17" spans="1:7" x14ac:dyDescent="0.35">
      <c r="A17" s="9" t="s">
        <v>28</v>
      </c>
      <c r="B17" s="6"/>
      <c r="C17" s="6">
        <v>270100</v>
      </c>
      <c r="D17" s="6">
        <v>176600</v>
      </c>
      <c r="E17" s="6" t="s">
        <v>19</v>
      </c>
      <c r="F17" s="7">
        <v>3298.53</v>
      </c>
      <c r="G17" s="6" t="s">
        <v>19</v>
      </c>
    </row>
    <row r="18" spans="1:7" x14ac:dyDescent="0.35">
      <c r="A18" s="11" t="s">
        <v>44</v>
      </c>
      <c r="B18" s="6"/>
      <c r="C18" s="6">
        <v>285200</v>
      </c>
      <c r="D18" s="6">
        <v>172500</v>
      </c>
      <c r="E18" s="6" t="s">
        <v>19</v>
      </c>
      <c r="F18" s="7">
        <v>3528.32</v>
      </c>
      <c r="G18" s="6" t="s">
        <v>19</v>
      </c>
    </row>
    <row r="19" spans="1:7" x14ac:dyDescent="0.35">
      <c r="A19" s="11" t="s">
        <v>27</v>
      </c>
      <c r="B19" s="6"/>
      <c r="C19" s="6">
        <v>288147</v>
      </c>
      <c r="D19" s="6">
        <v>174147</v>
      </c>
      <c r="E19" s="6" t="s">
        <v>19</v>
      </c>
      <c r="F19" s="6">
        <v>3860</v>
      </c>
      <c r="G19" s="6" t="s">
        <v>19</v>
      </c>
    </row>
    <row r="20" spans="1:7" x14ac:dyDescent="0.35">
      <c r="A20" s="17"/>
      <c r="B20" s="18"/>
      <c r="C20" s="18"/>
      <c r="D20" s="18"/>
      <c r="E20" s="18"/>
      <c r="F20" s="18"/>
      <c r="G20" s="18"/>
    </row>
    <row r="21" spans="1:7" x14ac:dyDescent="0.35">
      <c r="A21" s="12" t="s">
        <v>26</v>
      </c>
      <c r="B21" s="13">
        <v>1297210600</v>
      </c>
      <c r="C21" s="13">
        <v>292680</v>
      </c>
      <c r="D21" s="13">
        <v>179698</v>
      </c>
      <c r="E21" s="13" t="s">
        <v>19</v>
      </c>
      <c r="F21" s="13">
        <v>4090</v>
      </c>
      <c r="G21" s="13" t="s">
        <v>19</v>
      </c>
    </row>
    <row r="22" spans="1:7" x14ac:dyDescent="0.35">
      <c r="A22" s="12" t="s">
        <v>25</v>
      </c>
      <c r="B22" s="13">
        <v>1383628100</v>
      </c>
      <c r="C22" s="13">
        <v>287009</v>
      </c>
      <c r="D22" s="13">
        <v>178758</v>
      </c>
      <c r="E22" s="13" t="s">
        <v>19</v>
      </c>
      <c r="F22" s="13">
        <v>4335</v>
      </c>
      <c r="G22" s="13" t="s">
        <v>19</v>
      </c>
    </row>
    <row r="23" spans="1:7" x14ac:dyDescent="0.35">
      <c r="A23" s="12" t="s">
        <v>24</v>
      </c>
      <c r="B23" s="13">
        <v>1483308700</v>
      </c>
      <c r="C23" s="13">
        <v>298195</v>
      </c>
      <c r="D23" s="13">
        <v>185906</v>
      </c>
      <c r="E23" s="13" t="s">
        <v>19</v>
      </c>
      <c r="F23" s="13">
        <v>4660</v>
      </c>
      <c r="G23" s="13" t="s">
        <v>19</v>
      </c>
    </row>
    <row r="24" spans="1:7" x14ac:dyDescent="0.35">
      <c r="A24" s="12" t="s">
        <v>23</v>
      </c>
      <c r="B24" s="13">
        <v>1563269700</v>
      </c>
      <c r="C24" s="13">
        <v>296174</v>
      </c>
      <c r="D24" s="13">
        <v>193332</v>
      </c>
      <c r="E24" s="13" t="s">
        <v>19</v>
      </c>
      <c r="F24" s="13">
        <v>4965</v>
      </c>
      <c r="G24" s="13" t="s">
        <v>19</v>
      </c>
    </row>
    <row r="25" spans="1:7" x14ac:dyDescent="0.35">
      <c r="A25" s="12" t="s">
        <v>22</v>
      </c>
      <c r="B25" s="13">
        <v>1641327300</v>
      </c>
      <c r="C25" s="13">
        <v>303691</v>
      </c>
      <c r="D25" s="13">
        <v>202009</v>
      </c>
      <c r="E25" s="13" t="s">
        <v>19</v>
      </c>
      <c r="F25" s="13">
        <v>5233</v>
      </c>
      <c r="G25" s="13" t="s">
        <v>19</v>
      </c>
    </row>
    <row r="26" spans="1:7" x14ac:dyDescent="0.35">
      <c r="A26" s="14" t="s">
        <v>0</v>
      </c>
      <c r="B26" s="13">
        <v>1815071400</v>
      </c>
      <c r="C26" s="13">
        <v>310776</v>
      </c>
      <c r="D26" s="13">
        <v>204339</v>
      </c>
      <c r="E26" s="13" t="s">
        <v>19</v>
      </c>
      <c r="F26" s="13">
        <v>5453</v>
      </c>
      <c r="G26" s="13" t="s">
        <v>19</v>
      </c>
    </row>
    <row r="27" spans="1:7" x14ac:dyDescent="0.35">
      <c r="A27" s="14" t="s">
        <v>1</v>
      </c>
      <c r="B27" s="13">
        <v>2069163600</v>
      </c>
      <c r="C27" s="13">
        <v>357659</v>
      </c>
      <c r="D27" s="13">
        <v>216455</v>
      </c>
      <c r="E27" s="13" t="s">
        <v>19</v>
      </c>
      <c r="F27" s="13">
        <v>5617</v>
      </c>
      <c r="G27" s="13" t="s">
        <v>19</v>
      </c>
    </row>
    <row r="28" spans="1:7" x14ac:dyDescent="0.35">
      <c r="A28" s="14" t="s">
        <v>13</v>
      </c>
      <c r="B28" s="13">
        <v>2324607100</v>
      </c>
      <c r="C28" s="13">
        <v>406435</v>
      </c>
      <c r="D28" s="13">
        <v>230064</v>
      </c>
      <c r="E28" s="13" t="s">
        <v>19</v>
      </c>
      <c r="F28" s="13">
        <v>5786</v>
      </c>
      <c r="G28" s="13" t="s">
        <v>19</v>
      </c>
    </row>
    <row r="29" spans="1:7" x14ac:dyDescent="0.35">
      <c r="A29" s="14" t="s">
        <v>2</v>
      </c>
      <c r="B29" s="15">
        <v>3182215800</v>
      </c>
      <c r="C29" s="15">
        <v>2000000</v>
      </c>
      <c r="D29" s="15">
        <v>569738</v>
      </c>
      <c r="E29" s="15">
        <v>232988</v>
      </c>
      <c r="F29" s="15">
        <v>1000</v>
      </c>
      <c r="G29" s="15">
        <v>5936</v>
      </c>
    </row>
    <row r="30" spans="1:7" x14ac:dyDescent="0.35">
      <c r="A30" s="14" t="s">
        <v>3</v>
      </c>
      <c r="B30" s="15">
        <v>3393345700</v>
      </c>
      <c r="C30" s="15">
        <v>2000000</v>
      </c>
      <c r="D30" s="15">
        <v>624882</v>
      </c>
      <c r="E30" s="15">
        <v>247531</v>
      </c>
      <c r="F30" s="15">
        <v>1000</v>
      </c>
      <c r="G30" s="15">
        <v>6102</v>
      </c>
    </row>
    <row r="31" spans="1:7" x14ac:dyDescent="0.35">
      <c r="A31" s="14" t="s">
        <v>4</v>
      </c>
      <c r="B31" s="15">
        <v>3560133800</v>
      </c>
      <c r="C31" s="15">
        <v>2000000</v>
      </c>
      <c r="D31" s="15">
        <v>677023</v>
      </c>
      <c r="E31" s="15">
        <v>263297</v>
      </c>
      <c r="F31" s="15">
        <v>1000</v>
      </c>
      <c r="G31" s="15">
        <v>6285</v>
      </c>
    </row>
    <row r="32" spans="1:7" x14ac:dyDescent="0.35">
      <c r="A32" s="14" t="s">
        <v>5</v>
      </c>
      <c r="B32" s="15">
        <v>3767893500</v>
      </c>
      <c r="C32" s="15">
        <v>2000000</v>
      </c>
      <c r="D32" s="15">
        <v>765935</v>
      </c>
      <c r="E32" s="15">
        <v>280875</v>
      </c>
      <c r="F32" s="15">
        <v>1000</v>
      </c>
      <c r="G32" s="15">
        <v>6430</v>
      </c>
    </row>
    <row r="33" spans="1:7" x14ac:dyDescent="0.35">
      <c r="A33" s="14" t="s">
        <v>6</v>
      </c>
      <c r="B33" s="15">
        <v>3931871500</v>
      </c>
      <c r="C33" s="15">
        <v>2000000</v>
      </c>
      <c r="D33" s="15">
        <v>873069</v>
      </c>
      <c r="E33" s="15">
        <v>303296</v>
      </c>
      <c r="F33" s="15">
        <v>1000</v>
      </c>
      <c r="G33" s="15">
        <v>6533</v>
      </c>
    </row>
    <row r="34" spans="1:7" x14ac:dyDescent="0.35">
      <c r="A34" s="14" t="s">
        <v>7</v>
      </c>
      <c r="B34" s="15">
        <v>4051569600</v>
      </c>
      <c r="C34" s="15">
        <v>2000000</v>
      </c>
      <c r="D34" s="15">
        <v>903541</v>
      </c>
      <c r="E34" s="15">
        <v>325143</v>
      </c>
      <c r="F34" s="15">
        <v>1000</v>
      </c>
      <c r="G34" s="15">
        <v>6848</v>
      </c>
    </row>
    <row r="35" spans="1:7" x14ac:dyDescent="0.35">
      <c r="A35" s="14" t="s">
        <v>8</v>
      </c>
      <c r="B35" s="15">
        <v>4200945900</v>
      </c>
      <c r="C35" s="15">
        <v>1930000</v>
      </c>
      <c r="D35" s="15">
        <v>956233</v>
      </c>
      <c r="E35" s="15">
        <v>353172</v>
      </c>
      <c r="F35" s="15">
        <v>1000</v>
      </c>
      <c r="G35" s="15">
        <v>7230</v>
      </c>
    </row>
    <row r="36" spans="1:7" x14ac:dyDescent="0.35">
      <c r="A36" s="14" t="s">
        <v>9</v>
      </c>
      <c r="B36" s="15">
        <v>4273145900</v>
      </c>
      <c r="C36" s="15">
        <v>1930000</v>
      </c>
      <c r="D36" s="15">
        <v>972343</v>
      </c>
      <c r="E36" s="15">
        <v>378458</v>
      </c>
      <c r="F36" s="15">
        <v>1000</v>
      </c>
      <c r="G36" s="15">
        <v>7538</v>
      </c>
    </row>
    <row r="37" spans="1:7" x14ac:dyDescent="0.35">
      <c r="A37" s="14" t="s">
        <v>10</v>
      </c>
      <c r="B37" s="15">
        <v>4317545900</v>
      </c>
      <c r="C37" s="15">
        <v>1930000</v>
      </c>
      <c r="D37" s="15">
        <v>1033025</v>
      </c>
      <c r="E37" s="15">
        <v>407269</v>
      </c>
      <c r="F37" s="15">
        <v>1000</v>
      </c>
      <c r="G37" s="15">
        <v>7674</v>
      </c>
    </row>
    <row r="38" spans="1:7" x14ac:dyDescent="0.35">
      <c r="A38" s="14" t="s">
        <v>11</v>
      </c>
      <c r="B38" s="15">
        <v>4613945900</v>
      </c>
      <c r="C38" s="15">
        <v>1930000</v>
      </c>
      <c r="D38" s="15">
        <v>1211379</v>
      </c>
      <c r="E38" s="15">
        <v>442181</v>
      </c>
      <c r="F38" s="15">
        <v>1000</v>
      </c>
      <c r="G38" s="15">
        <v>7971</v>
      </c>
    </row>
    <row r="39" spans="1:7" x14ac:dyDescent="0.35">
      <c r="A39" s="14" t="s">
        <v>12</v>
      </c>
      <c r="B39" s="15">
        <v>4722745900</v>
      </c>
      <c r="C39" s="15">
        <v>1930000</v>
      </c>
      <c r="D39" s="15">
        <v>1292558</v>
      </c>
      <c r="E39" s="15">
        <v>483015</v>
      </c>
      <c r="F39" s="15">
        <v>1000</v>
      </c>
      <c r="G39" s="15">
        <v>8251</v>
      </c>
    </row>
    <row r="40" spans="1:7" x14ac:dyDescent="0.35">
      <c r="A40" s="14" t="s">
        <v>21</v>
      </c>
      <c r="B40" s="15">
        <v>4722745900</v>
      </c>
      <c r="C40" s="15">
        <v>1930000</v>
      </c>
      <c r="D40" s="15">
        <v>1328428</v>
      </c>
      <c r="E40" s="15">
        <v>528306</v>
      </c>
      <c r="F40" s="15">
        <v>1000</v>
      </c>
      <c r="G40" s="15">
        <v>8522</v>
      </c>
    </row>
    <row r="41" spans="1:7" x14ac:dyDescent="0.35">
      <c r="A41" s="16" t="s">
        <v>47</v>
      </c>
      <c r="B41" s="15">
        <v>4799501900</v>
      </c>
      <c r="C41" s="15">
        <v>1930000</v>
      </c>
      <c r="D41" s="15">
        <v>1375991</v>
      </c>
      <c r="E41" s="15">
        <v>563373</v>
      </c>
      <c r="F41" s="15">
        <v>1000</v>
      </c>
      <c r="G41" s="15">
        <v>8868</v>
      </c>
    </row>
    <row r="42" spans="1:7" x14ac:dyDescent="0.35">
      <c r="A42" s="14" t="s">
        <v>48</v>
      </c>
      <c r="B42" s="15">
        <v>4652500000</v>
      </c>
      <c r="C42" s="15">
        <v>1930000</v>
      </c>
      <c r="D42" s="15">
        <v>1255691</v>
      </c>
      <c r="E42" s="15">
        <v>582588</v>
      </c>
      <c r="F42" s="15">
        <v>1000</v>
      </c>
      <c r="G42" s="15">
        <v>9206</v>
      </c>
    </row>
    <row r="43" spans="1:7" x14ac:dyDescent="0.35">
      <c r="A43" s="14" t="s">
        <v>49</v>
      </c>
      <c r="B43" s="15">
        <v>4652500000</v>
      </c>
      <c r="C43" s="15">
        <v>1930000</v>
      </c>
      <c r="D43" s="15">
        <v>1243710</v>
      </c>
      <c r="E43" s="15">
        <v>581087</v>
      </c>
      <c r="F43" s="15">
        <v>1000</v>
      </c>
      <c r="G43" s="15">
        <v>9299</v>
      </c>
    </row>
    <row r="44" spans="1:7" x14ac:dyDescent="0.35">
      <c r="A44" s="14" t="s">
        <v>50</v>
      </c>
      <c r="B44" s="15">
        <v>4261954000</v>
      </c>
      <c r="C44" s="15">
        <v>1930000</v>
      </c>
      <c r="D44" s="15">
        <v>968209</v>
      </c>
      <c r="E44" s="15">
        <v>564023</v>
      </c>
      <c r="F44" s="15">
        <v>1000</v>
      </c>
      <c r="G44" s="15">
        <v>9498</v>
      </c>
    </row>
    <row r="45" spans="1:7" x14ac:dyDescent="0.35">
      <c r="A45" s="14" t="s">
        <v>51</v>
      </c>
      <c r="B45" s="15">
        <v>4293658000</v>
      </c>
      <c r="C45" s="15">
        <v>1930000</v>
      </c>
      <c r="D45" s="15">
        <v>1105049</v>
      </c>
      <c r="E45" s="15">
        <v>555356</v>
      </c>
      <c r="F45" s="15">
        <v>1000</v>
      </c>
      <c r="G45" s="15">
        <v>9005</v>
      </c>
    </row>
    <row r="46" spans="1:7" x14ac:dyDescent="0.35">
      <c r="A46" s="16" t="s">
        <v>61</v>
      </c>
      <c r="B46" s="15">
        <v>4381594600</v>
      </c>
      <c r="C46" s="15">
        <v>1930000</v>
      </c>
      <c r="D46" s="15">
        <v>1091504</v>
      </c>
      <c r="E46" s="15">
        <v>536524</v>
      </c>
      <c r="F46" s="15">
        <v>1000</v>
      </c>
      <c r="G46" s="15">
        <v>9087</v>
      </c>
    </row>
    <row r="47" spans="1:7" x14ac:dyDescent="0.35">
      <c r="A47" s="16" t="s">
        <v>62</v>
      </c>
      <c r="B47" s="15">
        <v>4475960500</v>
      </c>
      <c r="C47" s="15">
        <v>1930000</v>
      </c>
      <c r="D47" s="15">
        <v>1096664</v>
      </c>
      <c r="E47" s="15">
        <v>531951</v>
      </c>
      <c r="F47" s="15">
        <v>1000</v>
      </c>
      <c r="G47" s="15">
        <v>9227</v>
      </c>
    </row>
    <row r="48" spans="1:7" x14ac:dyDescent="0.35">
      <c r="A48" s="16" t="s">
        <v>63</v>
      </c>
      <c r="B48" s="15">
        <v>4475960500</v>
      </c>
      <c r="C48" s="15">
        <v>1930000</v>
      </c>
      <c r="D48" s="15">
        <v>1101520</v>
      </c>
      <c r="E48" s="15">
        <v>546173</v>
      </c>
      <c r="F48" s="15">
        <v>1000</v>
      </c>
      <c r="G48" s="15">
        <v>9401</v>
      </c>
    </row>
    <row r="49" spans="1:7" x14ac:dyDescent="0.35">
      <c r="A49" s="16" t="s">
        <v>64</v>
      </c>
      <c r="B49" s="15">
        <v>4584098000</v>
      </c>
      <c r="C49" s="15">
        <v>1930000</v>
      </c>
      <c r="D49" s="15">
        <v>1146928</v>
      </c>
      <c r="E49" s="15">
        <v>558545</v>
      </c>
      <c r="F49" s="15">
        <v>1000</v>
      </c>
      <c r="G49" s="15">
        <v>9538</v>
      </c>
    </row>
    <row r="50" spans="1:7" x14ac:dyDescent="0.35">
      <c r="A50" s="16" t="s">
        <v>66</v>
      </c>
      <c r="B50" s="15">
        <v>4584098000</v>
      </c>
      <c r="C50" s="15">
        <v>1930000</v>
      </c>
      <c r="D50" s="15">
        <v>1172875</v>
      </c>
      <c r="E50" s="15">
        <v>573439</v>
      </c>
      <c r="F50" s="15">
        <v>1000</v>
      </c>
      <c r="G50" s="15">
        <v>9619</v>
      </c>
    </row>
    <row r="51" spans="1:7" x14ac:dyDescent="0.35">
      <c r="A51" s="16" t="s">
        <v>68</v>
      </c>
      <c r="B51" s="15">
        <v>4656848000</v>
      </c>
      <c r="C51" s="15">
        <v>1930000</v>
      </c>
      <c r="D51" s="15">
        <v>1241277</v>
      </c>
      <c r="E51" s="15">
        <v>594939</v>
      </c>
      <c r="F51" s="15">
        <v>1000</v>
      </c>
      <c r="G51" s="15">
        <v>9729</v>
      </c>
    </row>
    <row r="52" spans="1:7" x14ac:dyDescent="0.35">
      <c r="A52" s="16" t="s">
        <v>67</v>
      </c>
      <c r="B52" s="15">
        <v>4665048000</v>
      </c>
      <c r="C52" s="15">
        <v>1930000</v>
      </c>
      <c r="D52" s="15">
        <v>1329871</v>
      </c>
      <c r="E52" s="15">
        <v>621431</v>
      </c>
      <c r="F52" s="15">
        <v>1000</v>
      </c>
      <c r="G52" s="15">
        <v>9781</v>
      </c>
    </row>
    <row r="53" spans="1:7" x14ac:dyDescent="0.35">
      <c r="A53" s="16" t="s">
        <v>70</v>
      </c>
      <c r="B53" s="15">
        <v>4828590000</v>
      </c>
      <c r="C53" s="15">
        <v>1930000</v>
      </c>
      <c r="D53" s="15">
        <v>1451991</v>
      </c>
      <c r="E53" s="15">
        <v>656434</v>
      </c>
      <c r="F53" s="15">
        <v>1000</v>
      </c>
      <c r="G53" s="15">
        <v>10030</v>
      </c>
    </row>
    <row r="54" spans="1:7" x14ac:dyDescent="0.35">
      <c r="A54" s="14" t="s">
        <v>71</v>
      </c>
      <c r="B54" s="15">
        <v>5013590000</v>
      </c>
      <c r="C54" s="15">
        <v>1930000</v>
      </c>
      <c r="D54" s="15">
        <v>1567708</v>
      </c>
      <c r="E54" s="15">
        <v>715267</v>
      </c>
      <c r="F54" s="15">
        <v>1000</v>
      </c>
      <c r="G54" s="15">
        <v>10760</v>
      </c>
    </row>
    <row r="55" spans="1:7" x14ac:dyDescent="0.35">
      <c r="A55" s="14" t="s">
        <v>72</v>
      </c>
      <c r="B55" s="15">
        <v>5201590000</v>
      </c>
      <c r="C55" s="15">
        <v>1930000</v>
      </c>
      <c r="D55" s="15">
        <v>1681045</v>
      </c>
      <c r="E55" s="15">
        <v>754860</v>
      </c>
      <c r="F55" s="15">
        <v>1000</v>
      </c>
      <c r="G55" s="15">
        <v>10951</v>
      </c>
    </row>
    <row r="56" spans="1:7" x14ac:dyDescent="0.35">
      <c r="A56" s="14" t="s">
        <v>73</v>
      </c>
      <c r="B56" s="15">
        <v>5356290000</v>
      </c>
      <c r="C56" s="15">
        <v>1930000</v>
      </c>
      <c r="D56" s="15">
        <v>1984342</v>
      </c>
      <c r="E56" s="15">
        <v>861627</v>
      </c>
      <c r="F56" s="15">
        <v>1000</v>
      </c>
      <c r="G56" s="15">
        <v>11194</v>
      </c>
    </row>
    <row r="58" spans="1:7" x14ac:dyDescent="0.35">
      <c r="A58" s="16" t="s">
        <v>54</v>
      </c>
    </row>
    <row r="59" spans="1:7" x14ac:dyDescent="0.35">
      <c r="A59" s="16" t="s">
        <v>52</v>
      </c>
    </row>
    <row r="60" spans="1:7" x14ac:dyDescent="0.35">
      <c r="A60" s="16" t="s">
        <v>55</v>
      </c>
    </row>
    <row r="61" spans="1:7" x14ac:dyDescent="0.35">
      <c r="A61" s="4" t="s">
        <v>56</v>
      </c>
    </row>
    <row r="62" spans="1:7" x14ac:dyDescent="0.35">
      <c r="A62" s="4" t="s">
        <v>57</v>
      </c>
    </row>
    <row r="63" spans="1:7" x14ac:dyDescent="0.35">
      <c r="A63" s="4" t="s">
        <v>20</v>
      </c>
    </row>
    <row r="64" spans="1:7" x14ac:dyDescent="0.35">
      <c r="A64" s="4" t="s">
        <v>58</v>
      </c>
    </row>
    <row r="65" spans="1:1" x14ac:dyDescent="0.35">
      <c r="A65" s="4" t="s">
        <v>59</v>
      </c>
    </row>
    <row r="66" spans="1:1" x14ac:dyDescent="0.35">
      <c r="A66" s="4" t="s">
        <v>53</v>
      </c>
    </row>
    <row r="67" spans="1:1" x14ac:dyDescent="0.35">
      <c r="A67" s="4" t="s">
        <v>46</v>
      </c>
    </row>
    <row r="69" spans="1:1" x14ac:dyDescent="0.35">
      <c r="A69" s="29" t="s">
        <v>65</v>
      </c>
    </row>
    <row r="70" spans="1:1" x14ac:dyDescent="0.35">
      <c r="A70" s="29"/>
    </row>
  </sheetData>
  <sheetProtection selectLockedCells="1" selectUnlockedCells="1"/>
  <mergeCells count="1">
    <mergeCell ref="A1:G1"/>
  </mergeCells>
  <phoneticPr fontId="1" type="noConversion"/>
  <hyperlinks>
    <hyperlink ref="A69" r:id="rId1" xr:uid="{00000000-0004-0000-0000-000000000000}"/>
  </hyperlinks>
  <printOptions horizontalCentered="1" gridLines="1"/>
  <pageMargins left="0.7" right="0.7" top="0.75" bottom="0.5" header="0.3" footer="0.25"/>
  <pageSetup scale="76" pageOrder="overThenDown" orientation="portrait" r:id="rId2"/>
  <headerFooter alignWithMargins="0">
    <oddFooter>&amp;R&amp;8G:\SFS\Longitudinal_Web_Files_Instructions\Equalization Aid\Histories of State Factors\Equal Aid Ceiling_Guarantee History_thru 16_17.xls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0"/>
  <sheetViews>
    <sheetView zoomScaleNormal="100" workbookViewId="0">
      <pane xSplit="1" ySplit="3" topLeftCell="B47" activePane="bottomRight" state="frozenSplit"/>
      <selection pane="topRight" activeCell="B1" sqref="B1"/>
      <selection pane="bottomLeft" activeCell="A29" sqref="A29"/>
      <selection pane="bottomRight" activeCell="D80" sqref="D80"/>
    </sheetView>
  </sheetViews>
  <sheetFormatPr defaultColWidth="9.1796875" defaultRowHeight="14.5" x14ac:dyDescent="0.35"/>
  <cols>
    <col min="1" max="1" width="22" style="4" customWidth="1"/>
    <col min="2" max="2" width="17.1796875" style="21" customWidth="1"/>
    <col min="3" max="3" width="15" style="21" customWidth="1"/>
    <col min="4" max="4" width="15.1796875" style="21" customWidth="1"/>
    <col min="5" max="5" width="16.26953125" style="21" customWidth="1"/>
    <col min="6" max="6" width="12.7265625" style="21" customWidth="1"/>
    <col min="7" max="7" width="13.7265625" style="21" customWidth="1"/>
    <col min="8" max="16384" width="9.1796875" style="4"/>
  </cols>
  <sheetData>
    <row r="1" spans="1:7" s="1" customFormat="1" ht="17" x14ac:dyDescent="0.4">
      <c r="A1" s="30" t="s">
        <v>17</v>
      </c>
      <c r="B1" s="30"/>
      <c r="C1" s="30"/>
      <c r="D1" s="30"/>
      <c r="E1" s="30"/>
      <c r="F1" s="30"/>
      <c r="G1" s="30"/>
    </row>
    <row r="2" spans="1:7" x14ac:dyDescent="0.35">
      <c r="A2" s="2"/>
      <c r="B2" s="19"/>
      <c r="C2" s="19"/>
      <c r="D2" s="19"/>
      <c r="E2" s="19"/>
      <c r="F2" s="19"/>
      <c r="G2" s="19"/>
    </row>
    <row r="3" spans="1:7" ht="29" x14ac:dyDescent="0.35">
      <c r="A3" s="2" t="s">
        <v>14</v>
      </c>
      <c r="B3" s="20" t="s">
        <v>18</v>
      </c>
      <c r="C3" s="20" t="s">
        <v>41</v>
      </c>
      <c r="D3" s="20" t="s">
        <v>42</v>
      </c>
      <c r="E3" s="20" t="s">
        <v>43</v>
      </c>
      <c r="F3" s="20" t="s">
        <v>15</v>
      </c>
      <c r="G3" s="20" t="s">
        <v>16</v>
      </c>
    </row>
    <row r="4" spans="1:7" x14ac:dyDescent="0.35">
      <c r="A4" s="2"/>
      <c r="B4" s="19"/>
      <c r="C4" s="19"/>
      <c r="D4" s="19"/>
      <c r="E4" s="19"/>
    </row>
    <row r="5" spans="1:7" x14ac:dyDescent="0.35">
      <c r="A5" s="5" t="s">
        <v>39</v>
      </c>
      <c r="B5" s="22"/>
      <c r="C5" s="22"/>
      <c r="D5" s="22"/>
      <c r="E5" s="22"/>
      <c r="F5" s="22"/>
      <c r="G5" s="22"/>
    </row>
    <row r="6" spans="1:7" x14ac:dyDescent="0.35">
      <c r="A6" s="5" t="s">
        <v>38</v>
      </c>
      <c r="B6" s="22"/>
      <c r="C6" s="22"/>
      <c r="D6" s="22"/>
      <c r="E6" s="22"/>
      <c r="F6" s="22"/>
      <c r="G6" s="22"/>
    </row>
    <row r="7" spans="1:7" x14ac:dyDescent="0.35">
      <c r="A7" s="5" t="s">
        <v>37</v>
      </c>
      <c r="B7" s="22"/>
      <c r="C7" s="22"/>
      <c r="D7" s="22"/>
      <c r="E7" s="22"/>
      <c r="F7" s="22"/>
      <c r="G7" s="22"/>
    </row>
    <row r="8" spans="1:7" x14ac:dyDescent="0.35">
      <c r="A8" s="5" t="s">
        <v>36</v>
      </c>
      <c r="B8" s="22"/>
      <c r="C8" s="22"/>
      <c r="D8" s="22"/>
      <c r="E8" s="22"/>
      <c r="F8" s="22"/>
      <c r="G8" s="22"/>
    </row>
    <row r="9" spans="1:7" x14ac:dyDescent="0.35">
      <c r="A9" s="8" t="s">
        <v>35</v>
      </c>
      <c r="B9" s="22"/>
      <c r="C9" s="22"/>
      <c r="D9" s="22"/>
      <c r="E9" s="22"/>
      <c r="F9" s="22"/>
      <c r="G9" s="22"/>
    </row>
    <row r="10" spans="1:7" x14ac:dyDescent="0.35">
      <c r="A10" s="5" t="s">
        <v>40</v>
      </c>
      <c r="B10" s="22"/>
      <c r="C10" s="22"/>
      <c r="D10" s="22"/>
      <c r="E10" s="22"/>
      <c r="F10" s="22"/>
      <c r="G10" s="22"/>
    </row>
    <row r="11" spans="1:7" x14ac:dyDescent="0.35">
      <c r="A11" s="5" t="s">
        <v>34</v>
      </c>
      <c r="B11" s="22"/>
      <c r="C11" s="22"/>
      <c r="D11" s="22"/>
      <c r="E11" s="22"/>
      <c r="F11" s="22"/>
      <c r="G11" s="22"/>
    </row>
    <row r="12" spans="1:7" x14ac:dyDescent="0.35">
      <c r="A12" s="5" t="s">
        <v>33</v>
      </c>
      <c r="B12" s="22"/>
      <c r="C12" s="22"/>
      <c r="D12" s="22"/>
      <c r="E12" s="22"/>
      <c r="F12" s="22"/>
      <c r="G12" s="22"/>
    </row>
    <row r="13" spans="1:7" x14ac:dyDescent="0.35">
      <c r="A13" s="9" t="s">
        <v>32</v>
      </c>
      <c r="B13" s="23"/>
      <c r="C13" s="23"/>
      <c r="D13" s="23"/>
      <c r="E13" s="23"/>
      <c r="F13" s="23"/>
      <c r="G13" s="23"/>
    </row>
    <row r="14" spans="1:7" x14ac:dyDescent="0.35">
      <c r="A14" s="9" t="s">
        <v>31</v>
      </c>
      <c r="B14" s="22"/>
      <c r="C14" s="22"/>
      <c r="D14" s="22"/>
      <c r="E14" s="22"/>
      <c r="F14" s="22"/>
      <c r="G14" s="22"/>
    </row>
    <row r="15" spans="1:7" x14ac:dyDescent="0.35">
      <c r="A15" s="9" t="s">
        <v>30</v>
      </c>
      <c r="B15" s="22"/>
      <c r="C15" s="22"/>
      <c r="D15" s="22"/>
      <c r="E15" s="22"/>
      <c r="F15" s="22"/>
      <c r="G15" s="22"/>
    </row>
    <row r="16" spans="1:7" x14ac:dyDescent="0.35">
      <c r="A16" s="9" t="s">
        <v>29</v>
      </c>
      <c r="B16" s="22"/>
      <c r="C16" s="22"/>
      <c r="D16" s="22"/>
      <c r="E16" s="22"/>
      <c r="F16" s="22"/>
      <c r="G16" s="22"/>
    </row>
    <row r="17" spans="1:7" x14ac:dyDescent="0.35">
      <c r="A17" s="9" t="s">
        <v>28</v>
      </c>
      <c r="B17" s="22"/>
      <c r="C17" s="22"/>
      <c r="D17" s="22"/>
      <c r="E17" s="22"/>
      <c r="F17" s="22"/>
      <c r="G17" s="22"/>
    </row>
    <row r="18" spans="1:7" x14ac:dyDescent="0.35">
      <c r="A18" s="11" t="s">
        <v>44</v>
      </c>
      <c r="B18" s="22"/>
      <c r="C18" s="22"/>
      <c r="D18" s="22"/>
      <c r="E18" s="22"/>
      <c r="F18" s="22"/>
      <c r="G18" s="22"/>
    </row>
    <row r="19" spans="1:7" x14ac:dyDescent="0.35">
      <c r="A19" s="11" t="s">
        <v>27</v>
      </c>
      <c r="B19" s="22"/>
      <c r="C19" s="22"/>
      <c r="D19" s="22"/>
      <c r="E19" s="22"/>
      <c r="F19" s="22"/>
      <c r="G19" s="22"/>
    </row>
    <row r="20" spans="1:7" x14ac:dyDescent="0.35">
      <c r="A20" s="17"/>
      <c r="B20" s="24"/>
      <c r="C20" s="24"/>
      <c r="D20" s="24"/>
      <c r="E20" s="24"/>
      <c r="F20" s="24"/>
      <c r="G20" s="24"/>
    </row>
    <row r="21" spans="1:7" x14ac:dyDescent="0.35">
      <c r="A21" s="12" t="s">
        <v>26</v>
      </c>
      <c r="B21" s="25"/>
      <c r="C21" s="25"/>
      <c r="D21" s="25"/>
      <c r="E21" s="25"/>
      <c r="F21" s="25"/>
      <c r="G21" s="25"/>
    </row>
    <row r="22" spans="1:7" x14ac:dyDescent="0.35">
      <c r="A22" s="12" t="s">
        <v>25</v>
      </c>
      <c r="B22" s="25">
        <f>DATA!B22/DATA!B21-1</f>
        <v>6.661794160485579E-2</v>
      </c>
      <c r="C22" s="25">
        <f>DATA!C22/DATA!C21-1</f>
        <v>-1.9376110427770987E-2</v>
      </c>
      <c r="D22" s="25">
        <f>DATA!D22/DATA!D21-1</f>
        <v>-5.2309986755556537E-3</v>
      </c>
      <c r="E22" s="25"/>
      <c r="F22" s="25"/>
      <c r="G22" s="25"/>
    </row>
    <row r="23" spans="1:7" x14ac:dyDescent="0.35">
      <c r="A23" s="12" t="s">
        <v>24</v>
      </c>
      <c r="B23" s="25">
        <f>DATA!B23/DATA!B22-1</f>
        <v>7.2042913843683776E-2</v>
      </c>
      <c r="C23" s="25">
        <f>DATA!C23/DATA!C22-1</f>
        <v>3.8974387562759283E-2</v>
      </c>
      <c r="D23" s="25">
        <f>DATA!D23/DATA!D22-1</f>
        <v>3.9987021559874325E-2</v>
      </c>
      <c r="E23" s="25"/>
      <c r="F23" s="25"/>
      <c r="G23" s="25"/>
    </row>
    <row r="24" spans="1:7" x14ac:dyDescent="0.35">
      <c r="A24" s="12" t="s">
        <v>23</v>
      </c>
      <c r="B24" s="25">
        <f>DATA!B24/DATA!B23-1</f>
        <v>5.3907187357560726E-2</v>
      </c>
      <c r="C24" s="25">
        <f>DATA!C24/DATA!C23-1</f>
        <v>-6.7774442898103082E-3</v>
      </c>
      <c r="D24" s="25">
        <f>DATA!D24/DATA!D23-1</f>
        <v>3.9944918399621221E-2</v>
      </c>
      <c r="E24" s="25"/>
      <c r="F24" s="25"/>
      <c r="G24" s="25"/>
    </row>
    <row r="25" spans="1:7" x14ac:dyDescent="0.35">
      <c r="A25" s="12" t="s">
        <v>22</v>
      </c>
      <c r="B25" s="25">
        <f>DATA!B25/DATA!B24-1</f>
        <v>4.9932266965834415E-2</v>
      </c>
      <c r="C25" s="25">
        <f>DATA!C25/DATA!C24-1</f>
        <v>2.5380350739767854E-2</v>
      </c>
      <c r="D25" s="25">
        <f>DATA!D25/DATA!D24-1</f>
        <v>4.488134400926902E-2</v>
      </c>
      <c r="E25" s="25"/>
      <c r="F25" s="25"/>
      <c r="G25" s="25"/>
    </row>
    <row r="26" spans="1:7" x14ac:dyDescent="0.35">
      <c r="A26" s="14" t="s">
        <v>0</v>
      </c>
      <c r="B26" s="25">
        <f>DATA!B26/DATA!B25-1</f>
        <v>0.10585585215087812</v>
      </c>
      <c r="C26" s="25">
        <f>DATA!C26/DATA!C25-1</f>
        <v>2.3329634398121746E-2</v>
      </c>
      <c r="D26" s="25">
        <f>DATA!D26/DATA!D25-1</f>
        <v>1.1534139568039059E-2</v>
      </c>
      <c r="E26" s="25"/>
      <c r="F26" s="25"/>
      <c r="G26" s="25"/>
    </row>
    <row r="27" spans="1:7" x14ac:dyDescent="0.35">
      <c r="A27" s="14" t="s">
        <v>1</v>
      </c>
      <c r="B27" s="25">
        <f>DATA!B27/DATA!B26-1</f>
        <v>0.13999019542702285</v>
      </c>
      <c r="C27" s="25">
        <f>DATA!C27/DATA!C26-1</f>
        <v>0.15085785260123052</v>
      </c>
      <c r="D27" s="25">
        <f>DATA!D27/DATA!D26-1</f>
        <v>5.9293624809752421E-2</v>
      </c>
      <c r="E27" s="25"/>
      <c r="F27" s="25"/>
      <c r="G27" s="25"/>
    </row>
    <row r="28" spans="1:7" x14ac:dyDescent="0.35">
      <c r="A28" s="14" t="s">
        <v>13</v>
      </c>
      <c r="B28" s="25">
        <f>DATA!B28/DATA!B27-1</f>
        <v>0.12345253898725073</v>
      </c>
      <c r="C28" s="25">
        <f>DATA!C28/DATA!C27-1</f>
        <v>0.13637570982416203</v>
      </c>
      <c r="D28" s="25">
        <f>DATA!D28/DATA!D27-1</f>
        <v>6.2872190524589477E-2</v>
      </c>
      <c r="E28" s="25"/>
      <c r="F28" s="25"/>
      <c r="G28" s="25"/>
    </row>
    <row r="29" spans="1:7" x14ac:dyDescent="0.35">
      <c r="A29" s="26" t="s">
        <v>2</v>
      </c>
      <c r="B29" s="27"/>
      <c r="C29" s="27"/>
      <c r="D29" s="27"/>
      <c r="E29" s="28" t="s">
        <v>60</v>
      </c>
      <c r="F29" s="27"/>
      <c r="G29" s="27"/>
    </row>
    <row r="30" spans="1:7" x14ac:dyDescent="0.35">
      <c r="A30" s="14" t="s">
        <v>3</v>
      </c>
      <c r="B30" s="25">
        <f>DATA!B30/DATA!B29-1</f>
        <v>6.634682035077577E-2</v>
      </c>
      <c r="C30" s="25">
        <f>DATA!C30/DATA!C29-1</f>
        <v>0</v>
      </c>
      <c r="D30" s="25">
        <f>DATA!D30/DATA!D29-1</f>
        <v>9.6788348328529894E-2</v>
      </c>
      <c r="E30" s="25">
        <f>DATA!E30/DATA!E29-1</f>
        <v>6.2419523752296202E-2</v>
      </c>
      <c r="F30" s="25">
        <f>DATA!F30/DATA!F29-1</f>
        <v>0</v>
      </c>
      <c r="G30" s="25">
        <f>DATA!G30/DATA!G29-1</f>
        <v>2.7964959568733239E-2</v>
      </c>
    </row>
    <row r="31" spans="1:7" x14ac:dyDescent="0.35">
      <c r="A31" s="14" t="s">
        <v>4</v>
      </c>
      <c r="B31" s="25">
        <f>DATA!B31/DATA!B30-1</f>
        <v>4.9151520282769923E-2</v>
      </c>
      <c r="C31" s="25">
        <f>DATA!C31/DATA!C30-1</f>
        <v>0</v>
      </c>
      <c r="D31" s="25">
        <f>DATA!D31/DATA!D30-1</f>
        <v>8.3441353727583767E-2</v>
      </c>
      <c r="E31" s="25">
        <f>DATA!E31/DATA!E30-1</f>
        <v>6.3693032387862614E-2</v>
      </c>
      <c r="F31" s="25">
        <f>DATA!F31/DATA!F30-1</f>
        <v>0</v>
      </c>
      <c r="G31" s="25">
        <f>DATA!G31/DATA!G30-1</f>
        <v>2.9990167158308711E-2</v>
      </c>
    </row>
    <row r="32" spans="1:7" x14ac:dyDescent="0.35">
      <c r="A32" s="14" t="s">
        <v>5</v>
      </c>
      <c r="B32" s="25">
        <f>DATA!B32/DATA!B31-1</f>
        <v>5.8357272976650387E-2</v>
      </c>
      <c r="C32" s="25">
        <f>DATA!C32/DATA!C31-1</f>
        <v>0</v>
      </c>
      <c r="D32" s="25">
        <f>DATA!D32/DATA!D31-1</f>
        <v>0.1313278869403256</v>
      </c>
      <c r="E32" s="25">
        <f>DATA!E32/DATA!E31-1</f>
        <v>6.6761110077213193E-2</v>
      </c>
      <c r="F32" s="25">
        <f>DATA!F32/DATA!F31-1</f>
        <v>0</v>
      </c>
      <c r="G32" s="25">
        <f>DATA!G32/DATA!G31-1</f>
        <v>2.3070803500397696E-2</v>
      </c>
    </row>
    <row r="33" spans="1:7" x14ac:dyDescent="0.35">
      <c r="A33" s="14" t="s">
        <v>6</v>
      </c>
      <c r="B33" s="25">
        <f>DATA!B33/DATA!B32-1</f>
        <v>4.3519807552947043E-2</v>
      </c>
      <c r="C33" s="25">
        <f>DATA!C33/DATA!C32-1</f>
        <v>0</v>
      </c>
      <c r="D33" s="25">
        <f>DATA!D33/DATA!D32-1</f>
        <v>0.13987348795916099</v>
      </c>
      <c r="E33" s="25">
        <f>DATA!E33/DATA!E32-1</f>
        <v>7.9825545171339662E-2</v>
      </c>
      <c r="F33" s="25">
        <f>DATA!F33/DATA!F32-1</f>
        <v>0</v>
      </c>
      <c r="G33" s="25">
        <f>DATA!G33/DATA!G32-1</f>
        <v>1.6018662519440063E-2</v>
      </c>
    </row>
    <row r="34" spans="1:7" x14ac:dyDescent="0.35">
      <c r="A34" s="14" t="s">
        <v>7</v>
      </c>
      <c r="B34" s="25">
        <f>DATA!B34/DATA!B33-1</f>
        <v>3.0443034570178495E-2</v>
      </c>
      <c r="C34" s="25">
        <f>DATA!C34/DATA!C33-1</f>
        <v>0</v>
      </c>
      <c r="D34" s="25">
        <f>DATA!D34/DATA!D33-1</f>
        <v>3.4902166953585612E-2</v>
      </c>
      <c r="E34" s="25">
        <f>DATA!E34/DATA!E33-1</f>
        <v>7.2031942392909887E-2</v>
      </c>
      <c r="F34" s="25">
        <f>DATA!F34/DATA!F33-1</f>
        <v>0</v>
      </c>
      <c r="G34" s="25">
        <f>DATA!G34/DATA!G33-1</f>
        <v>4.8216745752334367E-2</v>
      </c>
    </row>
    <row r="35" spans="1:7" x14ac:dyDescent="0.35">
      <c r="A35" s="14" t="s">
        <v>8</v>
      </c>
      <c r="B35" s="25">
        <f>DATA!B35/DATA!B34-1</f>
        <v>3.6868748348788172E-2</v>
      </c>
      <c r="C35" s="25">
        <f>DATA!C35/DATA!C34-1</f>
        <v>-3.5000000000000031E-2</v>
      </c>
      <c r="D35" s="25">
        <f>DATA!D35/DATA!D34-1</f>
        <v>5.8317220801269665E-2</v>
      </c>
      <c r="E35" s="25">
        <f>DATA!E35/DATA!E34-1</f>
        <v>8.6205146658547172E-2</v>
      </c>
      <c r="F35" s="25">
        <f>DATA!F35/DATA!F34-1</f>
        <v>0</v>
      </c>
      <c r="G35" s="25">
        <f>DATA!G35/DATA!G34-1</f>
        <v>5.5782710280373848E-2</v>
      </c>
    </row>
    <row r="36" spans="1:7" x14ac:dyDescent="0.35">
      <c r="A36" s="14" t="s">
        <v>9</v>
      </c>
      <c r="B36" s="25">
        <f>DATA!B36/DATA!B35-1</f>
        <v>1.7186605521389842E-2</v>
      </c>
      <c r="C36" s="25">
        <f>DATA!C36/DATA!C35-1</f>
        <v>0</v>
      </c>
      <c r="D36" s="25">
        <f>DATA!D36/DATA!D35-1</f>
        <v>1.6847358332122031E-2</v>
      </c>
      <c r="E36" s="25">
        <f>DATA!E36/DATA!E35-1</f>
        <v>7.1596842331781652E-2</v>
      </c>
      <c r="F36" s="25">
        <f>DATA!F36/DATA!F35-1</f>
        <v>0</v>
      </c>
      <c r="G36" s="25">
        <f>DATA!G36/DATA!G35-1</f>
        <v>4.2600276625172961E-2</v>
      </c>
    </row>
    <row r="37" spans="1:7" x14ac:dyDescent="0.35">
      <c r="A37" s="14" t="s">
        <v>10</v>
      </c>
      <c r="B37" s="25">
        <f>DATA!B37/DATA!B36-1</f>
        <v>1.0390471338692198E-2</v>
      </c>
      <c r="C37" s="25">
        <f>DATA!C37/DATA!C36-1</f>
        <v>0</v>
      </c>
      <c r="D37" s="25">
        <f>DATA!D37/DATA!D36-1</f>
        <v>6.2408018569578783E-2</v>
      </c>
      <c r="E37" s="25">
        <f>DATA!E37/DATA!E36-1</f>
        <v>7.6127337775922399E-2</v>
      </c>
      <c r="F37" s="25">
        <f>DATA!F37/DATA!F36-1</f>
        <v>0</v>
      </c>
      <c r="G37" s="25">
        <f>DATA!G37/DATA!G36-1</f>
        <v>1.8041920933934641E-2</v>
      </c>
    </row>
    <row r="38" spans="1:7" x14ac:dyDescent="0.35">
      <c r="A38" s="14" t="s">
        <v>11</v>
      </c>
      <c r="B38" s="25">
        <f>DATA!B38/DATA!B37-1</f>
        <v>6.8650109776482005E-2</v>
      </c>
      <c r="C38" s="25">
        <f>DATA!C38/DATA!C37-1</f>
        <v>0</v>
      </c>
      <c r="D38" s="25">
        <f>DATA!D38/DATA!D37-1</f>
        <v>0.17265216233876246</v>
      </c>
      <c r="E38" s="25">
        <f>DATA!E38/DATA!E37-1</f>
        <v>8.572221308275374E-2</v>
      </c>
      <c r="F38" s="25">
        <f>DATA!F38/DATA!F37-1</f>
        <v>0</v>
      </c>
      <c r="G38" s="25">
        <f>DATA!G38/DATA!G37-1</f>
        <v>3.8702111024237595E-2</v>
      </c>
    </row>
    <row r="39" spans="1:7" x14ac:dyDescent="0.35">
      <c r="A39" s="14" t="s">
        <v>12</v>
      </c>
      <c r="B39" s="25">
        <f>DATA!B39/DATA!B38-1</f>
        <v>2.3580683943433378E-2</v>
      </c>
      <c r="C39" s="25">
        <f>DATA!C39/DATA!C38-1</f>
        <v>0</v>
      </c>
      <c r="D39" s="25">
        <f>DATA!D39/DATA!D38-1</f>
        <v>6.7013709169467139E-2</v>
      </c>
      <c r="E39" s="25">
        <f>DATA!E39/DATA!E38-1</f>
        <v>9.2346799161429294E-2</v>
      </c>
      <c r="F39" s="25">
        <f>DATA!F39/DATA!F38-1</f>
        <v>0</v>
      </c>
      <c r="G39" s="25">
        <f>DATA!G39/DATA!G38-1</f>
        <v>3.5127336595157432E-2</v>
      </c>
    </row>
    <row r="40" spans="1:7" x14ac:dyDescent="0.35">
      <c r="A40" s="14" t="s">
        <v>21</v>
      </c>
      <c r="B40" s="25">
        <f>DATA!B40/DATA!B39-1</f>
        <v>0</v>
      </c>
      <c r="C40" s="25">
        <f>DATA!C40/DATA!C39-1</f>
        <v>0</v>
      </c>
      <c r="D40" s="25">
        <f>DATA!D40/DATA!D39-1</f>
        <v>2.7751172481234931E-2</v>
      </c>
      <c r="E40" s="25">
        <f>DATA!E40/DATA!E39-1</f>
        <v>9.376727430825138E-2</v>
      </c>
      <c r="F40" s="25">
        <f>DATA!F40/DATA!F39-1</f>
        <v>0</v>
      </c>
      <c r="G40" s="25">
        <f>DATA!G40/DATA!G39-1</f>
        <v>3.2844503696521699E-2</v>
      </c>
    </row>
    <row r="41" spans="1:7" x14ac:dyDescent="0.35">
      <c r="A41" s="16" t="s">
        <v>47</v>
      </c>
      <c r="B41" s="25">
        <f>DATA!B41/DATA!B40-1</f>
        <v>1.6252409429861503E-2</v>
      </c>
      <c r="C41" s="25">
        <f>DATA!C41/DATA!C40-1</f>
        <v>0</v>
      </c>
      <c r="D41" s="25">
        <f>DATA!D41/DATA!D40-1</f>
        <v>3.5803972815990015E-2</v>
      </c>
      <c r="E41" s="25">
        <f>DATA!E41/DATA!E40-1</f>
        <v>6.6376304641628137E-2</v>
      </c>
      <c r="F41" s="25">
        <f>DATA!F41/DATA!F40-1</f>
        <v>0</v>
      </c>
      <c r="G41" s="25">
        <f>DATA!G41/DATA!G40-1</f>
        <v>4.0600797934757127E-2</v>
      </c>
    </row>
    <row r="42" spans="1:7" x14ac:dyDescent="0.35">
      <c r="A42" s="14" t="s">
        <v>48</v>
      </c>
      <c r="B42" s="25">
        <f>DATA!B42/DATA!B41-1</f>
        <v>-3.0628574186000401E-2</v>
      </c>
      <c r="C42" s="25">
        <f>DATA!C42/DATA!C41-1</f>
        <v>0</v>
      </c>
      <c r="D42" s="25">
        <f>DATA!D42/DATA!D41-1</f>
        <v>-8.7427897420840672E-2</v>
      </c>
      <c r="E42" s="25">
        <f>DATA!E42/DATA!E41-1</f>
        <v>3.4107065833825834E-2</v>
      </c>
      <c r="F42" s="25">
        <f>DATA!F42/DATA!F41-1</f>
        <v>0</v>
      </c>
      <c r="G42" s="25">
        <f>DATA!G42/DATA!G41-1</f>
        <v>3.8114569237708507E-2</v>
      </c>
    </row>
    <row r="43" spans="1:7" x14ac:dyDescent="0.35">
      <c r="A43" s="14" t="s">
        <v>49</v>
      </c>
      <c r="B43" s="25">
        <f>DATA!B43/DATA!B42-1</f>
        <v>0</v>
      </c>
      <c r="C43" s="25">
        <f>DATA!C43/DATA!C42-1</f>
        <v>0</v>
      </c>
      <c r="D43" s="25">
        <f>DATA!D43/DATA!D42-1</f>
        <v>-9.541360095756013E-3</v>
      </c>
      <c r="E43" s="25">
        <f>DATA!E43/DATA!E42-1</f>
        <v>-2.576434804699046E-3</v>
      </c>
      <c r="F43" s="25">
        <f>DATA!F43/DATA!F42-1</f>
        <v>0</v>
      </c>
      <c r="G43" s="25">
        <f>DATA!G43/DATA!G42-1</f>
        <v>1.0102107321312115E-2</v>
      </c>
    </row>
    <row r="44" spans="1:7" x14ac:dyDescent="0.35">
      <c r="A44" s="14" t="s">
        <v>50</v>
      </c>
      <c r="B44" s="25">
        <f>DATA!B44/DATA!B43-1</f>
        <v>-8.3943256313809833E-2</v>
      </c>
      <c r="C44" s="25">
        <f>DATA!C44/DATA!C43-1</f>
        <v>0</v>
      </c>
      <c r="D44" s="25">
        <f>DATA!D44/DATA!D43-1</f>
        <v>-0.22151546582402648</v>
      </c>
      <c r="E44" s="25">
        <f>DATA!E44/DATA!E43-1</f>
        <v>-2.9365654368450844E-2</v>
      </c>
      <c r="F44" s="25">
        <f>DATA!F44/DATA!F43-1</f>
        <v>0</v>
      </c>
      <c r="G44" s="25">
        <f>DATA!G44/DATA!G43-1</f>
        <v>2.140015055382305E-2</v>
      </c>
    </row>
    <row r="45" spans="1:7" x14ac:dyDescent="0.35">
      <c r="A45" s="14" t="s">
        <v>51</v>
      </c>
      <c r="B45" s="25">
        <f>DATA!B45/DATA!B44-1</f>
        <v>7.4388414328263597E-3</v>
      </c>
      <c r="C45" s="25">
        <f>DATA!C45/DATA!C44-1</f>
        <v>0</v>
      </c>
      <c r="D45" s="25">
        <f>DATA!D45/DATA!D44-1</f>
        <v>0.14133312125791031</v>
      </c>
      <c r="E45" s="25">
        <f>DATA!E45/DATA!E44-1</f>
        <v>-1.536639463284295E-2</v>
      </c>
      <c r="F45" s="25">
        <f>DATA!F45/DATA!F44-1</f>
        <v>0</v>
      </c>
      <c r="G45" s="25">
        <f>DATA!G45/DATA!G44-1</f>
        <v>-5.1905664350389569E-2</v>
      </c>
    </row>
    <row r="46" spans="1:7" x14ac:dyDescent="0.35">
      <c r="A46" s="16" t="s">
        <v>61</v>
      </c>
      <c r="B46" s="25">
        <f>DATA!B46/DATA!B45-1</f>
        <v>2.0480578564944008E-2</v>
      </c>
      <c r="C46" s="25">
        <f>DATA!C46/DATA!C45-1</f>
        <v>0</v>
      </c>
      <c r="D46" s="25">
        <f>DATA!D46/DATA!D45-1</f>
        <v>-1.2257375012329819E-2</v>
      </c>
      <c r="E46" s="25">
        <f>DATA!E46/DATA!E45-1</f>
        <v>-3.3909780393117206E-2</v>
      </c>
      <c r="F46" s="25">
        <f>DATA!F46/DATA!F45-1</f>
        <v>0</v>
      </c>
      <c r="G46" s="25">
        <f>DATA!G46/DATA!G45-1</f>
        <v>9.1060521932260219E-3</v>
      </c>
    </row>
    <row r="47" spans="1:7" x14ac:dyDescent="0.35">
      <c r="A47" s="16" t="s">
        <v>62</v>
      </c>
      <c r="B47" s="25">
        <f>DATA!B47/DATA!B46-1</f>
        <v>2.1536885224388458E-2</v>
      </c>
      <c r="C47" s="25">
        <f>DATA!C47/DATA!C46-1</f>
        <v>0</v>
      </c>
      <c r="D47" s="25">
        <f>DATA!D47/DATA!D46-1</f>
        <v>4.7274219792139416E-3</v>
      </c>
      <c r="E47" s="25">
        <f>DATA!E47/DATA!E46-1</f>
        <v>-8.5233838560809794E-3</v>
      </c>
      <c r="F47" s="25">
        <f>DATA!F47/DATA!F46-1</f>
        <v>0</v>
      </c>
      <c r="G47" s="25">
        <f>DATA!G47/DATA!G46-1</f>
        <v>1.5406624848684825E-2</v>
      </c>
    </row>
    <row r="48" spans="1:7" x14ac:dyDescent="0.35">
      <c r="A48" s="16" t="s">
        <v>63</v>
      </c>
      <c r="B48" s="25">
        <f>DATA!B48/DATA!B47-1</f>
        <v>0</v>
      </c>
      <c r="C48" s="25">
        <f>DATA!C48/DATA!C47-1</f>
        <v>0</v>
      </c>
      <c r="D48" s="25">
        <f>DATA!D48/DATA!D47-1</f>
        <v>4.4279742929465016E-3</v>
      </c>
      <c r="E48" s="25">
        <f>DATA!E48/DATA!E47-1</f>
        <v>2.6735545191192367E-2</v>
      </c>
      <c r="F48" s="25">
        <f>DATA!F48/DATA!F47-1</f>
        <v>0</v>
      </c>
      <c r="G48" s="25">
        <f>DATA!G48/DATA!G47-1</f>
        <v>1.8857700227592922E-2</v>
      </c>
    </row>
    <row r="49" spans="1:7" x14ac:dyDescent="0.35">
      <c r="A49" s="16" t="s">
        <v>64</v>
      </c>
      <c r="B49" s="25">
        <f>DATA!B49/DATA!B48-1</f>
        <v>2.4159618924251003E-2</v>
      </c>
      <c r="C49" s="25">
        <f>DATA!C49/DATA!C48-1</f>
        <v>0</v>
      </c>
      <c r="D49" s="25">
        <f>DATA!D49/DATA!D48-1</f>
        <v>4.1223037257607675E-2</v>
      </c>
      <c r="E49" s="25">
        <f>DATA!E49/DATA!E48-1</f>
        <v>2.2652163325539654E-2</v>
      </c>
      <c r="F49" s="25">
        <f>DATA!F49/DATA!F48-1</f>
        <v>0</v>
      </c>
      <c r="G49" s="25">
        <f>DATA!G49/DATA!G48-1</f>
        <v>1.4572917774704708E-2</v>
      </c>
    </row>
    <row r="50" spans="1:7" x14ac:dyDescent="0.35">
      <c r="A50" s="16" t="s">
        <v>66</v>
      </c>
      <c r="B50" s="25">
        <f>DATA!B50/DATA!B49-1</f>
        <v>0</v>
      </c>
      <c r="C50" s="25">
        <f>DATA!C50/DATA!C49-1</f>
        <v>0</v>
      </c>
      <c r="D50" s="25">
        <f>DATA!D50/DATA!D49-1</f>
        <v>2.2623041725374327E-2</v>
      </c>
      <c r="E50" s="25">
        <f>DATA!E50/DATA!E49-1</f>
        <v>2.6665711804778391E-2</v>
      </c>
      <c r="F50" s="25">
        <f>DATA!F50/DATA!F49-1</f>
        <v>0</v>
      </c>
      <c r="G50" s="25">
        <f>DATA!G50/DATA!G49-1</f>
        <v>8.4923464038582086E-3</v>
      </c>
    </row>
    <row r="51" spans="1:7" x14ac:dyDescent="0.35">
      <c r="A51" s="16" t="s">
        <v>69</v>
      </c>
      <c r="B51" s="25">
        <f>DATA!B51/DATA!B50-1</f>
        <v>1.5870079566361772E-2</v>
      </c>
      <c r="C51" s="25">
        <f>DATA!C51/DATA!C50-1</f>
        <v>0</v>
      </c>
      <c r="D51" s="25">
        <f>DATA!D51/DATA!D50-1</f>
        <v>5.8319940317595576E-2</v>
      </c>
      <c r="E51" s="25">
        <f>DATA!E51/DATA!E50-1</f>
        <v>3.7493089936331492E-2</v>
      </c>
      <c r="F51" s="25">
        <f>DATA!F51/DATA!F50-1</f>
        <v>0</v>
      </c>
      <c r="G51" s="25">
        <f>DATA!G51/DATA!G50-1</f>
        <v>1.1435700176733565E-2</v>
      </c>
    </row>
    <row r="52" spans="1:7" x14ac:dyDescent="0.35">
      <c r="A52" s="16" t="s">
        <v>67</v>
      </c>
      <c r="B52" s="25">
        <f>DATA!B52/DATA!B51-1</f>
        <v>1.7608476806629803E-3</v>
      </c>
      <c r="C52" s="25">
        <f>DATA!C52/DATA!C51-1</f>
        <v>0</v>
      </c>
      <c r="D52" s="25">
        <f>DATA!D52/DATA!D51-1</f>
        <v>7.1373271235993352E-2</v>
      </c>
      <c r="E52" s="25">
        <f>DATA!E52/DATA!E51-1</f>
        <v>4.4528934899208172E-2</v>
      </c>
      <c r="F52" s="25">
        <f>DATA!F52/DATA!F51-1</f>
        <v>0</v>
      </c>
      <c r="G52" s="25">
        <f>DATA!G52/DATA!G51-1</f>
        <v>5.3448453078426272E-3</v>
      </c>
    </row>
    <row r="53" spans="1:7" x14ac:dyDescent="0.35">
      <c r="A53" s="14" t="s">
        <v>70</v>
      </c>
      <c r="B53" s="25">
        <f>DATA!B53/DATA!B52-1</f>
        <v>3.505687401287183E-2</v>
      </c>
      <c r="C53" s="25">
        <f>DATA!C53/DATA!C52-1</f>
        <v>0</v>
      </c>
      <c r="D53" s="25">
        <f>DATA!D53/DATA!D52-1</f>
        <v>9.1828455541928422E-2</v>
      </c>
      <c r="E53" s="25">
        <f>DATA!E53/DATA!E52-1</f>
        <v>5.6326446540323927E-2</v>
      </c>
      <c r="F53" s="25">
        <f>DATA!F53/DATA!F52-1</f>
        <v>0</v>
      </c>
      <c r="G53" s="25">
        <f>DATA!G53/DATA!G52-1</f>
        <v>2.5457519681014285E-2</v>
      </c>
    </row>
    <row r="54" spans="1:7" x14ac:dyDescent="0.35">
      <c r="A54" s="14" t="s">
        <v>71</v>
      </c>
      <c r="B54" s="25">
        <f>DATA!B54/DATA!B53-1</f>
        <v>3.8313462107985918E-2</v>
      </c>
      <c r="C54" s="25">
        <f>DATA!C54/DATA!C53-1</f>
        <v>0</v>
      </c>
      <c r="D54" s="25">
        <f>DATA!D54/DATA!D53-1</f>
        <v>7.9695397561004189E-2</v>
      </c>
      <c r="E54" s="25">
        <f>DATA!E54/DATA!E53-1</f>
        <v>8.9625156527541217E-2</v>
      </c>
      <c r="F54" s="25">
        <f>DATA!F54/DATA!F53-1</f>
        <v>0</v>
      </c>
      <c r="G54" s="25">
        <f>DATA!G54/DATA!G53-1</f>
        <v>7.2781655034895421E-2</v>
      </c>
    </row>
    <row r="55" spans="1:7" x14ac:dyDescent="0.35">
      <c r="A55" s="14" t="s">
        <v>72</v>
      </c>
      <c r="B55" s="25">
        <f>DATA!B55/DATA!B54-1</f>
        <v>3.7498080217967633E-2</v>
      </c>
      <c r="C55" s="25">
        <f>DATA!C55/DATA!C54-1</f>
        <v>0</v>
      </c>
      <c r="D55" s="25">
        <f>DATA!D55/DATA!D54-1</f>
        <v>7.2294713046051839E-2</v>
      </c>
      <c r="E55" s="25">
        <f>DATA!E55/DATA!E54-1</f>
        <v>5.5354154462599281E-2</v>
      </c>
      <c r="F55" s="25">
        <f>DATA!F55/DATA!F54-1</f>
        <v>0</v>
      </c>
      <c r="G55" s="25">
        <f>DATA!G55/DATA!G54-1</f>
        <v>1.77509293680298E-2</v>
      </c>
    </row>
    <row r="56" spans="1:7" x14ac:dyDescent="0.35">
      <c r="A56" s="14" t="s">
        <v>74</v>
      </c>
      <c r="B56" s="25">
        <f>DATA!B56/DATA!B55-1</f>
        <v>2.9740906146005441E-2</v>
      </c>
      <c r="C56" s="25">
        <f>DATA!C56/DATA!C55-1</f>
        <v>0</v>
      </c>
      <c r="D56" s="25">
        <f>DATA!D56/DATA!D55-1</f>
        <v>0.18042170197704399</v>
      </c>
      <c r="E56" s="25">
        <f>DATA!E56/DATA!E55-1</f>
        <v>0.1414394722200143</v>
      </c>
      <c r="F56" s="25">
        <f>DATA!F56/DATA!F55-1</f>
        <v>0</v>
      </c>
      <c r="G56" s="25">
        <f>DATA!G56/DATA!G55-1</f>
        <v>2.2189754360332437E-2</v>
      </c>
    </row>
    <row r="58" spans="1:7" x14ac:dyDescent="0.35">
      <c r="A58" s="16" t="s">
        <v>54</v>
      </c>
    </row>
    <row r="59" spans="1:7" x14ac:dyDescent="0.35">
      <c r="A59" s="16" t="s">
        <v>52</v>
      </c>
    </row>
    <row r="60" spans="1:7" x14ac:dyDescent="0.35">
      <c r="A60" s="16" t="s">
        <v>55</v>
      </c>
    </row>
    <row r="61" spans="1:7" x14ac:dyDescent="0.35">
      <c r="A61" s="4" t="s">
        <v>56</v>
      </c>
    </row>
    <row r="62" spans="1:7" x14ac:dyDescent="0.35">
      <c r="A62" s="4" t="s">
        <v>57</v>
      </c>
    </row>
    <row r="63" spans="1:7" x14ac:dyDescent="0.35">
      <c r="A63" s="4" t="s">
        <v>20</v>
      </c>
    </row>
    <row r="64" spans="1:7" x14ac:dyDescent="0.35">
      <c r="A64" s="4" t="s">
        <v>58</v>
      </c>
    </row>
    <row r="65" spans="1:1" x14ac:dyDescent="0.35">
      <c r="A65" s="4" t="s">
        <v>59</v>
      </c>
    </row>
    <row r="66" spans="1:1" x14ac:dyDescent="0.35">
      <c r="A66" s="4" t="s">
        <v>53</v>
      </c>
    </row>
    <row r="67" spans="1:1" x14ac:dyDescent="0.35">
      <c r="A67" s="4" t="s">
        <v>46</v>
      </c>
    </row>
    <row r="69" spans="1:1" x14ac:dyDescent="0.35">
      <c r="A69" s="29" t="s">
        <v>65</v>
      </c>
    </row>
    <row r="70" spans="1:1" x14ac:dyDescent="0.35">
      <c r="A70" s="29"/>
    </row>
  </sheetData>
  <sheetProtection selectLockedCells="1" selectUnlockedCells="1"/>
  <mergeCells count="1">
    <mergeCell ref="A1:G1"/>
  </mergeCells>
  <phoneticPr fontId="1" type="noConversion"/>
  <hyperlinks>
    <hyperlink ref="A69" r:id="rId1" xr:uid="{00000000-0004-0000-0100-000000000000}"/>
  </hyperlinks>
  <printOptions horizontalCentered="1" gridLines="1"/>
  <pageMargins left="0.7" right="0.7" top="0.75" bottom="0.5" header="0.3" footer="0.25"/>
  <pageSetup scale="80" pageOrder="overThenDown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PYchange</vt:lpstr>
      <vt:lpstr>DATA!Print_Area</vt:lpstr>
      <vt:lpstr>PYchange!Print_Area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Equalization Aid Guarantees &amp; Ceilings</dc:title>
  <dc:creator>Karen A. Kucharz</dc:creator>
  <cp:keywords>Equalization Aid Guarantees &amp; Ceilings</cp:keywords>
  <dc:description>An historic compilation of guarantees and ceiling amounts from the Equalization Aid computation.</dc:description>
  <cp:lastModifiedBy>Ben Kopitzke</cp:lastModifiedBy>
  <cp:lastPrinted>2017-07-12T13:45:42Z</cp:lastPrinted>
  <dcterms:created xsi:type="dcterms:W3CDTF">2006-11-14T16:40:28Z</dcterms:created>
  <dcterms:modified xsi:type="dcterms:W3CDTF">2023-10-12T17:12:30Z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-1092992182</vt:i4>
  </property>
  <property fmtid="{D5CDD505-2E9C-101B-9397-08002B2CF9AE}" pid="3" name="_EmailSubject">
    <vt:lpwstr>Old aid run stuff</vt:lpwstr>
  </property>
  <property fmtid="{D5CDD505-2E9C-101B-9397-08002B2CF9AE}" pid="4" name="_AuthorEmail">
    <vt:lpwstr>Karen.KucharzRobbe@dpi.wi.gov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-1092992182</vt:i4>
  </property>
  <property fmtid="{D5CDD505-2E9C-101B-9397-08002B2CF9AE}" pid="7" name="_ReviewingToolsShownOnce">
    <vt:lpwstr/>
  </property>
</Properties>
</file>