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600" activeTab="0"/>
  </bookViews>
  <sheets>
    <sheet name="15-16 Adjsts for 16-17 Aid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<sst xmlns="http://schemas.openxmlformats.org/spreadsheetml/2006/main" count="971" uniqueCount="525">
  <si>
    <t>CODE</t>
  </si>
  <si>
    <t>NAME</t>
  </si>
  <si>
    <t>CEILING1</t>
  </si>
  <si>
    <t>SCEILING1</t>
  </si>
  <si>
    <t>CEILING2</t>
  </si>
  <si>
    <t>SCEILING2</t>
  </si>
  <si>
    <t>PRIMFIN</t>
  </si>
  <si>
    <t>PRIMOCT</t>
  </si>
  <si>
    <t>PRIMDIF</t>
  </si>
  <si>
    <t>SECFIN</t>
  </si>
  <si>
    <t>SECOCT</t>
  </si>
  <si>
    <t>SECDIFF</t>
  </si>
  <si>
    <t>TERFIN</t>
  </si>
  <si>
    <t>TEROCT</t>
  </si>
  <si>
    <t>TERDIFF</t>
  </si>
  <si>
    <t>SHARCST2</t>
  </si>
  <si>
    <t>SHARCST1</t>
  </si>
  <si>
    <t>SHRCSTDF</t>
  </si>
  <si>
    <t>MEMBER2</t>
  </si>
  <si>
    <t>MEMBER1</t>
  </si>
  <si>
    <t>MEMBERDF</t>
  </si>
  <si>
    <t>SCTM002</t>
  </si>
  <si>
    <t>SCTM001</t>
  </si>
  <si>
    <t>SCTM00DF</t>
  </si>
  <si>
    <t>EQVALME2</t>
  </si>
  <si>
    <t>EQVALME1</t>
  </si>
  <si>
    <t>EQVALDF</t>
  </si>
  <si>
    <t>EQAID2</t>
  </si>
  <si>
    <t>EQAID1</t>
  </si>
  <si>
    <t>EQUDIFF</t>
  </si>
  <si>
    <t>INTRATG2</t>
  </si>
  <si>
    <t>INTRATG1</t>
  </si>
  <si>
    <t>INTRADIF</t>
  </si>
  <si>
    <t>INTERTG2</t>
  </si>
  <si>
    <t>INTERTG1</t>
  </si>
  <si>
    <t>INTERDIF</t>
  </si>
  <si>
    <t>SPADJTG2</t>
  </si>
  <si>
    <t>SPADJTG1</t>
  </si>
  <si>
    <t>SPADIFF</t>
  </si>
  <si>
    <t>ADADJTG2</t>
  </si>
  <si>
    <t>ADADJTG1</t>
  </si>
  <si>
    <t>AIDADJ</t>
  </si>
  <si>
    <t>MPCPDED2</t>
  </si>
  <si>
    <t>MPCPDED1</t>
  </si>
  <si>
    <t>MPCPDIF</t>
  </si>
  <si>
    <t>MCPDED2</t>
  </si>
  <si>
    <t>MCPDED1</t>
  </si>
  <si>
    <t>MCPDIF</t>
  </si>
  <si>
    <t>TG2TOT</t>
  </si>
  <si>
    <t>TG1TOT</t>
  </si>
  <si>
    <t>TGDIFF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</si>
  <si>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</si>
  <si>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</si>
  <si>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</si>
  <si>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</si>
  <si>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</si>
  <si>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</si>
  <si>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</si>
  <si>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</si>
  <si>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</si>
  <si>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</si>
  <si>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</si>
  <si>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</si>
  <si>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</si>
  <si>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</si>
  <si>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</si>
  <si>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</si>
  <si>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</si>
  <si>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</si>
  <si>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</si>
  <si>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</si>
  <si>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</si>
  <si>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</si>
  <si>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</si>
  <si>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</si>
  <si>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</si>
  <si>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</si>
  <si>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</si>
  <si>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</si>
  <si>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</si>
  <si>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</si>
  <si>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</si>
  <si>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</si>
  <si>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</si>
  <si>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</si>
  <si>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</si>
  <si>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</si>
  <si>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</si>
  <si>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</si>
  <si>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</si>
  <si>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</si>
  <si>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</si>
  <si>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</si>
  <si>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</si>
  <si>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</si>
  <si>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</si>
  <si>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</si>
  <si>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</si>
  <si>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</si>
  <si>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</si>
  <si>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</si>
  <si>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</si>
  <si>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</si>
  <si>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</si>
  <si>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</si>
  <si>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</si>
  <si>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</si>
  <si>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</si>
  <si>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</si>
  <si>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</si>
  <si>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</si>
  <si>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</si>
  <si>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</si>
  <si>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</si>
  <si>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</si>
  <si>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</si>
  <si>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</si>
  <si>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</si>
  <si>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</si>
  <si>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</si>
  <si>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</si>
  <si>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</si>
  <si>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</si>
  <si>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</si>
  <si>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</si>
  <si>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</si>
  <si>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</si>
  <si>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</si>
  <si>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</si>
  <si>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</si>
  <si>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</si>
  <si>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</si>
  <si>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</si>
  <si>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</si>
  <si>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</si>
  <si>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</si>
  <si>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</si>
  <si>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</si>
  <si>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</si>
  <si>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</si>
  <si>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</si>
  <si>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</si>
  <si>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</si>
  <si>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</si>
  <si>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</si>
  <si>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</si>
  <si>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</si>
  <si>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</si>
  <si>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</si>
  <si>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</si>
  <si>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</si>
  <si>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</si>
  <si>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</si>
  <si>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</si>
  <si>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</si>
  <si>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</si>
  <si>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</si>
  <si>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</si>
  <si>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</si>
  <si>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</si>
  <si>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</si>
  <si>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</si>
  <si>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</si>
  <si>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</si>
  <si>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</si>
  <si>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</si>
  <si>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</si>
  <si>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</si>
  <si>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</si>
  <si>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</si>
  <si>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</si>
  <si>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</si>
  <si>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</si>
  <si>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</si>
  <si>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</si>
  <si>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</si>
  <si>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</si>
  <si>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</si>
  <si>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</si>
  <si>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</si>
  <si>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</si>
  <si>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</si>
  <si>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</si>
  <si>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</si>
  <si>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</si>
  <si>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</si>
  <si>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</si>
  <si>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</si>
  <si>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</si>
  <si>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</si>
  <si>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</si>
  <si>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</si>
  <si>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</si>
  <si>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</si>
  <si>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</si>
  <si>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</si>
  <si>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</si>
  <si>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</si>
  <si>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</si>
  <si>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</si>
  <si>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</si>
  <si>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</si>
  <si>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</si>
  <si>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</si>
  <si>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</si>
  <si>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</si>
  <si>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</si>
  <si>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</si>
  <si>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</si>
  <si>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</si>
  <si>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</si>
  <si>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</si>
  <si>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</si>
  <si>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</si>
  <si>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</si>
  <si>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</si>
  <si>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</si>
  <si>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</si>
  <si>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</si>
  <si>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</si>
  <si>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</si>
  <si>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</si>
  <si>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</si>
  <si>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</si>
  <si>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</si>
  <si>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</si>
  <si>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</si>
  <si>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</si>
  <si>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</si>
  <si>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</si>
  <si>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</si>
  <si>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</si>
  <si>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</si>
  <si>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</si>
  <si>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</si>
  <si>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</si>
  <si>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</si>
  <si>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</si>
  <si>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</si>
  <si>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</si>
  <si>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</si>
  <si>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</si>
  <si>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</si>
  <si>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</si>
  <si>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</si>
  <si>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</si>
  <si>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</si>
  <si>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</si>
  <si>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</si>
  <si>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</si>
  <si>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</si>
  <si>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</si>
  <si>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</si>
  <si>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</si>
  <si>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</si>
  <si>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</si>
  <si>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</si>
  <si>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</si>
  <si>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</si>
  <si>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</si>
  <si>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</si>
  <si>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</si>
  <si>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</si>
  <si>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</si>
  <si>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</si>
  <si>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</si>
  <si>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</si>
  <si>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</si>
  <si>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</si>
  <si>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</si>
  <si>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</si>
  <si>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</si>
  <si>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</si>
  <si>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</si>
  <si>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</si>
  <si>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</si>
  <si>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</si>
  <si>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</si>
  <si>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</si>
  <si>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</si>
  <si>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</si>
  <si>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</si>
  <si>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</si>
  <si>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</si>
  <si>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</si>
  <si>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</si>
  <si>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</si>
  <si>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</si>
  <si>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</si>
  <si>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</si>
  <si>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</si>
  <si>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</si>
  <si>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</si>
  <si>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</si>
  <si>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</si>
  <si>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</si>
  <si>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</si>
  <si>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</si>
  <si>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</si>
  <si>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</si>
  <si>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</si>
  <si>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</si>
  <si>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</si>
  <si>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</si>
  <si>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</si>
  <si>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</si>
  <si>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</si>
  <si>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</si>
  <si>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</si>
  <si>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</si>
  <si>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</si>
  <si>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</si>
  <si>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</si>
  <si>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</si>
  <si>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</si>
  <si>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</si>
  <si>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</si>
  <si>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</si>
  <si>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</si>
  <si>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</si>
  <si>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</si>
  <si>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</si>
  <si>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</si>
  <si>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</si>
  <si>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</si>
  <si>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</si>
  <si>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</si>
  <si>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</si>
  <si>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</si>
  <si>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</si>
  <si>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</si>
  <si>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</si>
  <si>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</si>
  <si>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</si>
  <si>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</si>
  <si>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</si>
  <si>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</si>
  <si>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</si>
  <si>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</si>
  <si>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</si>
  <si>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</si>
  <si>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</si>
  <si>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</si>
  <si>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</si>
  <si>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</si>
  <si>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</si>
  <si>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</si>
  <si>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</si>
  <si>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</si>
  <si>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</si>
  <si>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</si>
  <si>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</si>
  <si>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</si>
  <si>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</si>
  <si>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</si>
  <si>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</si>
  <si>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</si>
  <si>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</si>
  <si>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</si>
  <si>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</si>
  <si>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</si>
  <si>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</si>
  <si>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</si>
  <si>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</si>
  <si>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</si>
  <si>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</si>
  <si>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</si>
  <si>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</si>
  <si>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</si>
  <si>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</si>
  <si>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</si>
  <si>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</si>
  <si>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</si>
  <si>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</si>
  <si>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</si>
  <si>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</si>
  <si>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</si>
  <si>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</si>
  <si>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</si>
  <si>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</si>
  <si>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</si>
  <si>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</si>
  <si>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</si>
  <si>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</si>
  <si>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</si>
  <si>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</si>
  <si>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</si>
  <si>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</si>
  <si>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</si>
  <si>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</si>
  <si>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</si>
  <si>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</si>
  <si>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</si>
  <si>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</si>
  <si>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</si>
  <si>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</si>
  <si>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</si>
  <si>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</si>
  <si>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</si>
  <si>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</si>
  <si>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</si>
  <si>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</si>
  <si>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</si>
  <si>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</si>
  <si>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</si>
  <si>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</si>
  <si>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</si>
  <si>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</si>
  <si>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</si>
  <si>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</si>
  <si>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</si>
  <si>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</si>
  <si>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</si>
  <si>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</si>
  <si>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</si>
  <si>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</si>
  <si>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</si>
  <si>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</si>
  <si>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</si>
  <si>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</si>
  <si>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</si>
  <si>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</si>
  <si>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</si>
  <si>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</si>
  <si>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</si>
  <si>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</si>
  <si>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</si>
  <si>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</si>
  <si>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</si>
  <si>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</si>
  <si>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</si>
  <si>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</si>
  <si>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</si>
  <si>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</si>
  <si>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</si>
  <si>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</si>
  <si>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</si>
  <si>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</si>
  <si>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</si>
  <si>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</si>
  <si>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</si>
  <si>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</si>
  <si>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</si>
  <si>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</si>
  <si>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</si>
  <si>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</si>
  <si>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</si>
  <si>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</si>
  <si>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</si>
  <si>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</si>
  <si>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</si>
  <si>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</si>
  <si>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</si>
  <si>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</si>
  <si>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</si>
  <si>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</si>
  <si>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</si>
  <si>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</si>
  <si>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</si>
  <si>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</si>
  <si>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</si>
  <si>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</si>
  <si>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</si>
  <si>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</si>
  <si>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</si>
  <si>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</si>
  <si>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</si>
  <si>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</si>
  <si>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State Totals</t>
  </si>
  <si>
    <t>WISCONSIN DEPARTMENT OF PUBLIC INSTRUCTION</t>
  </si>
  <si>
    <t>TYPEMESS</t>
  </si>
  <si>
    <t>PRIMARY COST CEILING:</t>
  </si>
  <si>
    <t>SECONDARY COST CEILING:</t>
  </si>
  <si>
    <t>PRIMARY GUARANTEE:</t>
  </si>
  <si>
    <t>SECONDARY GUARANTEE:</t>
  </si>
  <si>
    <t>TERTIARY GUARANTEE:</t>
  </si>
  <si>
    <t>SHARED COST</t>
  </si>
  <si>
    <t>AID MEMBERSHIP</t>
  </si>
  <si>
    <t>SHARED COST PER MEMBER</t>
  </si>
  <si>
    <t>EQUAL VALUE PER MEMBER</t>
  </si>
  <si>
    <t>DIFFERENCE (FINAL MINUS OCT)</t>
  </si>
  <si>
    <t>DIFFERENCE:</t>
  </si>
  <si>
    <t>------&gt; STATE FACTORS FOR K-12 DISTRICTS</t>
  </si>
  <si>
    <t>------&gt; STATE FACTORS FOR K-8 DISTRICTS</t>
  </si>
  <si>
    <t>------&gt; STATE FACTORS FOR UHS DISTRICTS</t>
  </si>
  <si>
    <t>MPCPEQ2C</t>
  </si>
  <si>
    <t>MPCPEQ1C</t>
  </si>
  <si>
    <t>citydif</t>
  </si>
  <si>
    <t>EQUALIZATION AID ADJ (rounded)</t>
  </si>
  <si>
    <t>INTRA-DISTRICT AID ADJ (rounded)</t>
  </si>
  <si>
    <t>INTER-DISTRICT AID ADJ (rounded)</t>
  </si>
  <si>
    <t>SPECIAL ADJUSTMENT AID ADJ (rounded)</t>
  </si>
  <si>
    <t>EQUALIZATION AID (rounded)</t>
  </si>
  <si>
    <t>INTRA-DISTRICT AID (rounded)</t>
  </si>
  <si>
    <t>INTER-DISTRICT AID (rounded)</t>
  </si>
  <si>
    <t>SPECIAL ADJUSTMENT AID (rounded)</t>
  </si>
  <si>
    <t>PRIOR YEAR AID CORRECTION (rounded)</t>
  </si>
  <si>
    <t>MILW CHARTER DEDUCTION (rounded)</t>
  </si>
  <si>
    <t>Cedar Grove-Belgium Are</t>
  </si>
  <si>
    <t>Chequamegon</t>
  </si>
  <si>
    <t>Ladysmith</t>
  </si>
  <si>
    <t>Port Washington-Saukvil</t>
  </si>
  <si>
    <t>Stone Bank School Distr</t>
  </si>
  <si>
    <t>Trevor-Wilmot Consolida</t>
  </si>
  <si>
    <t>Chetek-Weyerhaeuser</t>
  </si>
  <si>
    <t>Ripon Area</t>
  </si>
  <si>
    <t>TOTADJ14</t>
  </si>
  <si>
    <t>OJ12DIFF</t>
  </si>
  <si>
    <t>PARENTAL CHOICE DEDUCTION [JUST MILW] (rounded)</t>
  </si>
  <si>
    <t>PRIOR YEAR AID CORRECTION ADJ (rounded)</t>
  </si>
  <si>
    <t>PARENTAL CHOICE DEDUCTION ADJ (rounded)</t>
  </si>
  <si>
    <t>MILW CHARTER DEDUCTION ADJ (rounded)</t>
  </si>
  <si>
    <t>OCTOBER TO FINAL ADJUSTMENTS</t>
  </si>
  <si>
    <t xml:space="preserve">2015-16 FINAL GENERAL AID ELIGIBILITY VS 2015-16 OCTOBER 15TH GENERAL AID CERTIFICATION </t>
  </si>
  <si>
    <t>TO BE INCLUDED IN 2016-17 OCTOBER 15 GENERAL AID CERTIFICATION*</t>
  </si>
  <si>
    <t>2015-16 FINAL GENERAL AID</t>
  </si>
  <si>
    <t>2015-16 OCTOBER 15TH CERTIFICATION OF GENERAL AID</t>
  </si>
  <si>
    <t>------&gt; DISTRICT 14-15 DATA FACTORS</t>
  </si>
  <si>
    <t>------&gt; DISTRICT 15-16 GENERAL AID AMOUNTS (all totals have been rounded)</t>
  </si>
  <si>
    <t>2015-16 FINAL GENERAL AID:</t>
  </si>
  <si>
    <t>2015-16 OCTOBER 15TH GENERAL AID CERTIFICATION:</t>
  </si>
  <si>
    <t>TOTAL 2015-16 OCT to FINAL ADJ:</t>
  </si>
  <si>
    <t>14-15 OCT TO FINAL ADJUSTS (TOTAL)</t>
  </si>
  <si>
    <t>14-15 OCT TO FINAL ADJUSTS ADJ (TOTAL)</t>
  </si>
  <si>
    <t>* AID ADJUSTMENTS ARE APPLIED TO THE PAYMENTS DISTRICTS WILL RECEIVE IN 2016-17.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</si>
</sst>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#,##0.0000"/>
    <numFmt numFmtId="167" formatCode="#,##0.00000000000"/>
    <numFmt numFmtId="168" formatCode="#,##0.0000000000"/>
    <numFmt numFmtId="169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3" fillId="0" borderId="0" xfId="0" applyNumberFormat="1" applyFont="1" applyAlignment="1" quotePrefix="1">
      <alignment/>
    </xf>
    <xf numFmtId="3" fontId="23" fillId="0" borderId="0" xfId="0" applyNumberFormat="1" applyFont="1" applyAlignment="1" quotePrefix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1" fillId="0" borderId="0" xfId="0" applyNumberFormat="1" applyFont="1" applyAlignment="1" quotePrefix="1">
      <alignment/>
    </xf>
    <xf numFmtId="0" fontId="51" fillId="0" borderId="0" xfId="0" applyNumberFormat="1" applyFont="1" applyAlignment="1">
      <alignment/>
    </xf>
    <xf numFmtId="3" fontId="51" fillId="0" borderId="0" xfId="0" applyNumberFormat="1" applyFont="1" applyAlignment="1" quotePrefix="1">
      <alignment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3" fontId="23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3" fontId="54" fillId="0" borderId="10" xfId="0" applyNumberFormat="1" applyFont="1" applyBorder="1" applyAlignment="1">
      <alignment/>
    </xf>
    <xf numFmtId="10" fontId="53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 quotePrefix="1">
      <alignment/>
    </xf>
    <xf numFmtId="0" fontId="55" fillId="0" borderId="0" xfId="0" applyFont="1" applyAlignment="1">
      <alignment vertical="center"/>
    </xf>
    <xf numFmtId="3" fontId="53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3"/>
  <sheetViews>
    <sheetView tabSelected="1" zoomScale="80" zoomScaleNormal="80" zoomScalePageLayoutView="0" workbookViewId="0" topLeftCell="A1">
      <pane ySplit="9" topLeftCell="A25" activePane="bottomLeft" state="frozen"/>
      <selection pane="topLeft" activeCell="A1" sqref="A1"/>
      <selection pane="bottomLeft" activeCell="A51" sqref="A51"/>
    </sheetView>
  </sheetViews>
  <sheetFormatPr defaultColWidth="9.140625" defaultRowHeight="15"/>
  <cols>
    <col min="1" max="1" width="4.57421875" style="1" customWidth="1"/>
    <col min="2" max="2" width="5.7109375" style="1" customWidth="1"/>
    <col min="3" max="3" width="50.7109375" style="1" customWidth="1"/>
    <col min="4" max="4" width="16.00390625" style="1" customWidth="1"/>
    <col min="5" max="5" width="1.7109375" style="1" customWidth="1"/>
    <col min="6" max="6" width="5.7109375" style="1" customWidth="1"/>
    <col min="7" max="7" width="49.140625" style="1" customWidth="1"/>
    <col min="8" max="8" width="17.421875" style="1" customWidth="1"/>
    <col min="9" max="9" width="1.7109375" style="1" customWidth="1"/>
    <col min="10" max="10" width="5.7109375" style="1" customWidth="1"/>
    <col min="11" max="11" width="36.421875" style="1" customWidth="1"/>
    <col min="12" max="12" width="15.140625" style="1" customWidth="1"/>
    <col min="13" max="16384" width="9.140625" style="1" customWidth="1"/>
  </cols>
  <sheetData>
    <row r="1" spans="1:12" s="2" customFormat="1" ht="18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18">
      <c r="A2" s="33" t="s">
        <v>513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18">
      <c r="A3" s="33" t="s">
        <v>512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2" customFormat="1" ht="18">
      <c r="A4" s="33" t="s">
        <v>514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" customFormat="1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28" customFormat="1" ht="18">
      <c r="A6" s="33" t="str">
        <f>INDEX(Data!B2:B429,Data!A1)</f>
        <v>State Totals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28" customFormat="1" ht="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ht="15" thickBot="1">
      <c r="C8" s="4"/>
    </row>
    <row r="9" spans="2:12" s="31" customFormat="1" ht="16.5" thickBot="1">
      <c r="B9" s="37" t="s">
        <v>515</v>
      </c>
      <c r="C9" s="38"/>
      <c r="D9" s="39"/>
      <c r="F9" s="37" t="s">
        <v>516</v>
      </c>
      <c r="G9" s="38"/>
      <c r="H9" s="39"/>
      <c r="J9" s="37" t="s">
        <v>480</v>
      </c>
      <c r="K9" s="38"/>
      <c r="L9" s="39"/>
    </row>
    <row r="10" s="17" customFormat="1" ht="15" customHeight="1"/>
    <row r="11" s="27" customFormat="1" ht="15" customHeight="1">
      <c r="A11" s="30">
        <f>INDEX(Data!BB2:BB429,Data!A1)</f>
        <v>0</v>
      </c>
    </row>
    <row r="12" s="17" customFormat="1" ht="15" customHeight="1"/>
    <row r="13" spans="2:12" s="17" customFormat="1" ht="15" customHeight="1">
      <c r="B13" s="41" t="s">
        <v>471</v>
      </c>
      <c r="C13" s="41"/>
      <c r="D13" s="18">
        <f>INDEX(Data!C2:C429,Data!A1)</f>
        <v>1000</v>
      </c>
      <c r="F13" s="41" t="s">
        <v>471</v>
      </c>
      <c r="G13" s="41"/>
      <c r="H13" s="18">
        <f>INDEX(Data!E2:E429,Data!A1)</f>
        <v>1000</v>
      </c>
      <c r="J13" s="40" t="s">
        <v>481</v>
      </c>
      <c r="K13" s="40"/>
      <c r="L13" s="18">
        <f>D13-H13</f>
        <v>0</v>
      </c>
    </row>
    <row r="14" spans="2:12" s="17" customFormat="1" ht="15" customHeight="1">
      <c r="B14" s="41" t="s">
        <v>472</v>
      </c>
      <c r="C14" s="41"/>
      <c r="D14" s="18">
        <f>INDEX(Data!D2:D429,Data!A1)</f>
        <v>9227</v>
      </c>
      <c r="F14" s="41" t="s">
        <v>472</v>
      </c>
      <c r="G14" s="41"/>
      <c r="H14" s="18">
        <f>INDEX(Data!F2:F429,Data!A1)</f>
        <v>9225</v>
      </c>
      <c r="J14" s="40" t="s">
        <v>481</v>
      </c>
      <c r="K14" s="40"/>
      <c r="L14" s="18">
        <f>D14-H14</f>
        <v>2</v>
      </c>
    </row>
    <row r="15" spans="2:7" s="17" customFormat="1" ht="15" customHeight="1">
      <c r="B15" s="14"/>
      <c r="C15" s="14"/>
      <c r="F15" s="14"/>
      <c r="G15" s="14"/>
    </row>
    <row r="16" spans="2:12" s="17" customFormat="1" ht="15" customHeight="1">
      <c r="B16" s="41" t="s">
        <v>473</v>
      </c>
      <c r="C16" s="41"/>
      <c r="D16" s="18">
        <f>INDEX(Data!G2:G429,Data!A1)</f>
        <v>1930000</v>
      </c>
      <c r="F16" s="41" t="s">
        <v>473</v>
      </c>
      <c r="G16" s="41"/>
      <c r="H16" s="18">
        <f>INDEX(Data!H2:H429,Data!A1)</f>
        <v>1930000</v>
      </c>
      <c r="J16" s="40" t="s">
        <v>481</v>
      </c>
      <c r="K16" s="40"/>
      <c r="L16" s="18">
        <f>D16-H16</f>
        <v>0</v>
      </c>
    </row>
    <row r="17" spans="2:12" s="17" customFormat="1" ht="15" customHeight="1">
      <c r="B17" s="41" t="s">
        <v>474</v>
      </c>
      <c r="C17" s="41"/>
      <c r="D17" s="18">
        <f>INDEX(Data!J2:J429,Data!A1)</f>
        <v>1096664</v>
      </c>
      <c r="F17" s="41" t="s">
        <v>474</v>
      </c>
      <c r="G17" s="41"/>
      <c r="H17" s="18">
        <f>INDEX(Data!K2:K429,Data!A1)</f>
        <v>1096593</v>
      </c>
      <c r="J17" s="40" t="s">
        <v>481</v>
      </c>
      <c r="K17" s="40"/>
      <c r="L17" s="18">
        <f>D17-H17</f>
        <v>71</v>
      </c>
    </row>
    <row r="18" spans="2:12" s="17" customFormat="1" ht="15" customHeight="1">
      <c r="B18" s="41" t="s">
        <v>475</v>
      </c>
      <c r="C18" s="41"/>
      <c r="D18" s="18">
        <f>INDEX(Data!M2:M429,Data!A1)</f>
        <v>531951</v>
      </c>
      <c r="F18" s="41" t="s">
        <v>475</v>
      </c>
      <c r="G18" s="41"/>
      <c r="H18" s="18">
        <f>INDEX(Data!N2:N429,Data!A1)</f>
        <v>531883</v>
      </c>
      <c r="J18" s="40" t="s">
        <v>481</v>
      </c>
      <c r="K18" s="40"/>
      <c r="L18" s="18">
        <f>D18-H18</f>
        <v>68</v>
      </c>
    </row>
    <row r="19" s="17" customFormat="1" ht="15" customHeight="1"/>
    <row r="20" s="27" customFormat="1" ht="15" customHeight="1">
      <c r="A20" s="30" t="s">
        <v>517</v>
      </c>
    </row>
    <row r="21" s="17" customFormat="1" ht="15" customHeight="1"/>
    <row r="22" spans="2:12" s="17" customFormat="1" ht="15" customHeight="1">
      <c r="B22" s="17" t="s">
        <v>476</v>
      </c>
      <c r="D22" s="19">
        <f>INDEX(Data!P2:P429,Data!A1)</f>
        <v>8925008712.739998</v>
      </c>
      <c r="F22" s="17" t="s">
        <v>476</v>
      </c>
      <c r="H22" s="19">
        <f>INDEX(Data!Q2:Q429,Data!A1)</f>
        <v>8923961868.499996</v>
      </c>
      <c r="J22" s="17" t="s">
        <v>476</v>
      </c>
      <c r="L22" s="19">
        <f>D22-H22</f>
        <v>1046844.2400016785</v>
      </c>
    </row>
    <row r="23" spans="4:12" s="17" customFormat="1" ht="15" customHeight="1">
      <c r="D23" s="19"/>
      <c r="H23" s="19"/>
      <c r="L23" s="19"/>
    </row>
    <row r="24" spans="2:12" s="17" customFormat="1" ht="15" customHeight="1">
      <c r="B24" s="17" t="s">
        <v>477</v>
      </c>
      <c r="D24" s="18">
        <f>INDEX(Data!S2:S429,Data!A1)</f>
        <v>854419</v>
      </c>
      <c r="F24" s="17" t="s">
        <v>477</v>
      </c>
      <c r="H24" s="18">
        <f>INDEX(Data!T2:T429,Data!A1)</f>
        <v>854419</v>
      </c>
      <c r="J24" s="17" t="s">
        <v>477</v>
      </c>
      <c r="L24" s="18">
        <f>D24-H24</f>
        <v>0</v>
      </c>
    </row>
    <row r="25" spans="4:12" s="17" customFormat="1" ht="15" customHeight="1">
      <c r="D25" s="18"/>
      <c r="H25" s="18"/>
      <c r="L25" s="18"/>
    </row>
    <row r="26" spans="2:12" s="17" customFormat="1" ht="15" customHeight="1">
      <c r="B26" s="17" t="s">
        <v>478</v>
      </c>
      <c r="D26" s="19">
        <f>INDEX(Data!V2:V429,Data!A1)</f>
        <v>10445.7</v>
      </c>
      <c r="F26" s="17" t="s">
        <v>478</v>
      </c>
      <c r="H26" s="19">
        <f>INDEX(Data!W2:W429,Data!A1)</f>
        <v>10444.48</v>
      </c>
      <c r="J26" s="17" t="s">
        <v>478</v>
      </c>
      <c r="L26" s="19">
        <f>D26-H26</f>
        <v>1.2200000000011642</v>
      </c>
    </row>
    <row r="27" spans="4:12" s="17" customFormat="1" ht="15" customHeight="1">
      <c r="D27" s="19"/>
      <c r="H27" s="19"/>
      <c r="L27" s="19"/>
    </row>
    <row r="28" spans="2:12" s="17" customFormat="1" ht="15" customHeight="1">
      <c r="B28" s="17" t="s">
        <v>479</v>
      </c>
      <c r="D28" s="18">
        <f>INDEX(Data!Y2:Y429,Data!A1)</f>
        <v>531951</v>
      </c>
      <c r="F28" s="17" t="s">
        <v>479</v>
      </c>
      <c r="H28" s="18">
        <f>INDEX(Data!Z2:Z429,Data!A1)</f>
        <v>531883</v>
      </c>
      <c r="J28" s="17" t="s">
        <v>479</v>
      </c>
      <c r="L28" s="18">
        <f>D28-H28</f>
        <v>68</v>
      </c>
    </row>
    <row r="29" s="17" customFormat="1" ht="15" customHeight="1"/>
    <row r="30" s="27" customFormat="1" ht="15" customHeight="1">
      <c r="A30" s="30" t="s">
        <v>518</v>
      </c>
    </row>
    <row r="31" s="17" customFormat="1" ht="15" customHeight="1"/>
    <row r="32" spans="2:12" s="17" customFormat="1" ht="15" customHeight="1">
      <c r="B32" s="17" t="s">
        <v>492</v>
      </c>
      <c r="D32" s="18">
        <f>ROUND(INDEX(Data!AB2:AB429,Data!A1),0)</f>
        <v>4396211838</v>
      </c>
      <c r="F32" s="17" t="s">
        <v>492</v>
      </c>
      <c r="H32" s="18">
        <f>ROUND((INDEX(Data!AC2:AC429,Data!A1)),0)</f>
        <v>4396195174</v>
      </c>
      <c r="J32" s="17" t="s">
        <v>488</v>
      </c>
      <c r="L32" s="18">
        <f>ROUND((D32-H32),0)</f>
        <v>16664</v>
      </c>
    </row>
    <row r="33" spans="4:12" s="17" customFormat="1" ht="15" customHeight="1">
      <c r="D33" s="18"/>
      <c r="H33" s="18"/>
      <c r="L33" s="18"/>
    </row>
    <row r="34" spans="2:12" s="17" customFormat="1" ht="15" customHeight="1">
      <c r="B34" s="17" t="s">
        <v>493</v>
      </c>
      <c r="D34" s="18">
        <f>ROUND((INDEX(Data!AE2:AE429,Data!A1)),0)</f>
        <v>43002418</v>
      </c>
      <c r="F34" s="17" t="s">
        <v>493</v>
      </c>
      <c r="H34" s="18">
        <f>ROUND((INDEX(Data!AF2:AF429,Data!A1)),0)</f>
        <v>42999904</v>
      </c>
      <c r="J34" s="17" t="s">
        <v>489</v>
      </c>
      <c r="L34" s="18">
        <f>ROUND((D34-H34),0)</f>
        <v>2514</v>
      </c>
    </row>
    <row r="35" spans="4:12" s="17" customFormat="1" ht="15" customHeight="1">
      <c r="D35" s="18"/>
      <c r="H35" s="18"/>
      <c r="L35" s="18"/>
    </row>
    <row r="36" spans="2:12" s="17" customFormat="1" ht="15" customHeight="1">
      <c r="B36" s="17" t="s">
        <v>494</v>
      </c>
      <c r="D36" s="18">
        <f>ROUND((INDEX(Data!AH2:AH429,Data!A1)),0)</f>
        <v>19440680</v>
      </c>
      <c r="F36" s="17" t="s">
        <v>494</v>
      </c>
      <c r="H36" s="18">
        <f>ROUND((INDEX(Data!AI2:AI429,Data!A1)),0)</f>
        <v>19435461</v>
      </c>
      <c r="J36" s="17" t="s">
        <v>490</v>
      </c>
      <c r="L36" s="18">
        <f>ROUND((D36-H36),0)</f>
        <v>5219</v>
      </c>
    </row>
    <row r="37" spans="4:12" s="17" customFormat="1" ht="15" customHeight="1">
      <c r="D37" s="18"/>
      <c r="H37" s="18"/>
      <c r="L37" s="18"/>
    </row>
    <row r="38" spans="2:12" s="17" customFormat="1" ht="15" customHeight="1">
      <c r="B38" s="17" t="s">
        <v>495</v>
      </c>
      <c r="D38" s="18">
        <f>ROUND((INDEX(Data!AK2:AK429,Data!A1)),0)</f>
        <v>17286272</v>
      </c>
      <c r="F38" s="17" t="s">
        <v>495</v>
      </c>
      <c r="H38" s="18">
        <f>ROUND((INDEX(Data!AL2:AL429,Data!A1)),0)</f>
        <v>17309515</v>
      </c>
      <c r="J38" s="17" t="s">
        <v>491</v>
      </c>
      <c r="L38" s="18">
        <f>ROUND((D38-H38),0)</f>
        <v>-23243</v>
      </c>
    </row>
    <row r="39" spans="4:12" s="17" customFormat="1" ht="15" customHeight="1">
      <c r="D39" s="18"/>
      <c r="H39" s="18"/>
      <c r="L39" s="18"/>
    </row>
    <row r="40" spans="2:12" s="17" customFormat="1" ht="15" customHeight="1">
      <c r="B40" s="17" t="s">
        <v>496</v>
      </c>
      <c r="D40" s="18">
        <f>ROUND((INDEX(Data!AN2:AN429,Data!A1)),0)</f>
        <v>17717</v>
      </c>
      <c r="F40" s="17" t="s">
        <v>496</v>
      </c>
      <c r="H40" s="18">
        <f>ROUND((INDEX(Data!AO2:AO429,Data!A1)),0)</f>
        <v>17717</v>
      </c>
      <c r="J40" s="17" t="s">
        <v>509</v>
      </c>
      <c r="L40" s="18">
        <f>ROUND((D40-H40),0)</f>
        <v>0</v>
      </c>
    </row>
    <row r="41" spans="4:12" s="17" customFormat="1" ht="15" customHeight="1">
      <c r="D41" s="18"/>
      <c r="H41" s="18"/>
      <c r="L41" s="18"/>
    </row>
    <row r="42" spans="2:12" s="20" customFormat="1" ht="15" customHeight="1">
      <c r="B42" s="20" t="s">
        <v>508</v>
      </c>
      <c r="D42" s="21">
        <f>ROUND((INDEX(Data!AQ2:AQ429,Data!A1)),0)</f>
        <v>-56563200</v>
      </c>
      <c r="F42" s="20" t="s">
        <v>508</v>
      </c>
      <c r="H42" s="21">
        <f>ROUND((INDEX(Data!AR2:AR429,Data!A1)),0)</f>
        <v>-56563200</v>
      </c>
      <c r="J42" s="20" t="s">
        <v>510</v>
      </c>
      <c r="L42" s="21">
        <f>ROUND((D42-H42),0)</f>
        <v>0</v>
      </c>
    </row>
    <row r="43" spans="4:12" s="20" customFormat="1" ht="15" customHeight="1">
      <c r="D43" s="21"/>
      <c r="H43" s="21"/>
      <c r="L43" s="21"/>
    </row>
    <row r="44" spans="2:12" s="17" customFormat="1" ht="15" customHeight="1">
      <c r="B44" s="17" t="s">
        <v>497</v>
      </c>
      <c r="D44" s="18">
        <f>ROUND((INDEX(Data!AT2:AT429,Data!A1)),0)</f>
        <v>-71903102</v>
      </c>
      <c r="F44" s="17" t="s">
        <v>497</v>
      </c>
      <c r="H44" s="18">
        <f>ROUND((INDEX(Data!AU2:AU429,Data!A1)),0)</f>
        <v>-71903111</v>
      </c>
      <c r="J44" s="17" t="s">
        <v>511</v>
      </c>
      <c r="L44" s="18">
        <f>ROUND((D44-H44),0)</f>
        <v>9</v>
      </c>
    </row>
    <row r="45" spans="4:12" s="17" customFormat="1" ht="15" customHeight="1">
      <c r="D45" s="18"/>
      <c r="H45" s="18"/>
      <c r="L45" s="18"/>
    </row>
    <row r="46" spans="2:12" s="17" customFormat="1" ht="15" customHeight="1">
      <c r="B46" s="17" t="s">
        <v>522</v>
      </c>
      <c r="D46" s="32">
        <f>ROUND((INDEX(Data!AW2:AW429,Data!A1)),0)</f>
        <v>-780</v>
      </c>
      <c r="F46" s="17" t="s">
        <v>522</v>
      </c>
      <c r="H46" s="32">
        <f>ROUND((INDEX(Data!AW2:AW429,Data!A1)),0)</f>
        <v>-780</v>
      </c>
      <c r="J46" s="17" t="s">
        <v>523</v>
      </c>
      <c r="L46" s="32">
        <f>ROUND((D46-H46),0)</f>
        <v>0</v>
      </c>
    </row>
    <row r="47" spans="4:12" s="17" customFormat="1" ht="15" customHeight="1" thickBot="1">
      <c r="D47" s="22"/>
      <c r="H47" s="22"/>
      <c r="L47" s="18"/>
    </row>
    <row r="48" spans="1:13" s="17" customFormat="1" ht="15" customHeight="1" thickBot="1">
      <c r="A48" s="23"/>
      <c r="B48" s="34" t="s">
        <v>519</v>
      </c>
      <c r="C48" s="34"/>
      <c r="D48" s="24">
        <f>ROUND((SUM(D32:D46)),0)</f>
        <v>4347491843</v>
      </c>
      <c r="E48" s="23"/>
      <c r="F48" s="34" t="s">
        <v>520</v>
      </c>
      <c r="G48" s="34"/>
      <c r="H48" s="24">
        <f>ROUND((SUM(H32:H46)),0)</f>
        <v>4347490680</v>
      </c>
      <c r="I48" s="23"/>
      <c r="J48" s="35" t="s">
        <v>521</v>
      </c>
      <c r="K48" s="36"/>
      <c r="L48" s="25">
        <f>ROUND((SUM(L32:L46)),0)</f>
        <v>1163</v>
      </c>
      <c r="M48" s="26"/>
    </row>
    <row r="49" s="17" customFormat="1" ht="15" customHeight="1"/>
    <row r="50" s="17" customFormat="1" ht="15" customHeight="1">
      <c r="A50" s="23" t="s">
        <v>524</v>
      </c>
    </row>
    <row r="51" spans="4:8" ht="14.25">
      <c r="D51" s="3"/>
      <c r="H51" s="3"/>
    </row>
    <row r="52" ht="14.25">
      <c r="H52" s="3"/>
    </row>
    <row r="53" ht="14.25">
      <c r="D53" s="3"/>
    </row>
  </sheetData>
  <sheetProtection/>
  <mergeCells count="26">
    <mergeCell ref="A3:L3"/>
    <mergeCell ref="B16:C16"/>
    <mergeCell ref="B17:C17"/>
    <mergeCell ref="B18:C18"/>
    <mergeCell ref="B9:D9"/>
    <mergeCell ref="B13:C13"/>
    <mergeCell ref="B14:C14"/>
    <mergeCell ref="J16:K16"/>
    <mergeCell ref="F18:G18"/>
    <mergeCell ref="F9:H9"/>
    <mergeCell ref="F13:G13"/>
    <mergeCell ref="F14:G14"/>
    <mergeCell ref="F16:G16"/>
    <mergeCell ref="F17:G17"/>
    <mergeCell ref="J17:K17"/>
    <mergeCell ref="J18:K18"/>
    <mergeCell ref="A1:L1"/>
    <mergeCell ref="A2:L2"/>
    <mergeCell ref="A4:L4"/>
    <mergeCell ref="B48:C48"/>
    <mergeCell ref="F48:G48"/>
    <mergeCell ref="J48:K48"/>
    <mergeCell ref="A6:L6"/>
    <mergeCell ref="J9:L9"/>
    <mergeCell ref="J13:K13"/>
    <mergeCell ref="J14:K14"/>
  </mergeCells>
  <printOptions/>
  <pageMargins left="0.25" right="0.25" top="0.43" bottom="0.75" header="0.25" footer="0.25"/>
  <pageSetup fitToHeight="1" fitToWidth="1" horizontalDpi="600" verticalDpi="600" orientation="landscape" scale="63" r:id="rId2"/>
  <headerFooter>
    <oddHeader>&amp;RMay 2015</oddHeader>
  </headerFooter>
  <ignoredErrors>
    <ignoredError sqref="L28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42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" sqref="E13"/>
    </sheetView>
  </sheetViews>
  <sheetFormatPr defaultColWidth="9.140625" defaultRowHeight="15"/>
  <cols>
    <col min="1" max="1" width="4.57421875" style="5" bestFit="1" customWidth="1"/>
    <col min="2" max="2" width="25.140625" style="5" bestFit="1" customWidth="1"/>
    <col min="3" max="3" width="7.00390625" style="8" bestFit="1" customWidth="1"/>
    <col min="4" max="4" width="7.7109375" style="8" bestFit="1" customWidth="1"/>
    <col min="5" max="5" width="7.00390625" style="8" bestFit="1" customWidth="1"/>
    <col min="6" max="6" width="7.7109375" style="8" bestFit="1" customWidth="1"/>
    <col min="7" max="8" width="7.8515625" style="8" bestFit="1" customWidth="1"/>
    <col min="9" max="9" width="6.57421875" style="8" bestFit="1" customWidth="1"/>
    <col min="10" max="11" width="7.8515625" style="8" bestFit="1" customWidth="1"/>
    <col min="12" max="12" width="6.140625" style="8" bestFit="1" customWidth="1"/>
    <col min="13" max="14" width="7.00390625" style="8" bestFit="1" customWidth="1"/>
    <col min="15" max="15" width="6.140625" style="8" bestFit="1" customWidth="1"/>
    <col min="16" max="17" width="10.8515625" style="8" bestFit="1" customWidth="1"/>
    <col min="18" max="18" width="9.140625" style="8" bestFit="1" customWidth="1"/>
    <col min="19" max="20" width="7.57421875" style="8" bestFit="1" customWidth="1"/>
    <col min="21" max="21" width="8.421875" style="8" bestFit="1" customWidth="1"/>
    <col min="22" max="23" width="7.8515625" style="8" bestFit="1" customWidth="1"/>
    <col min="24" max="26" width="8.00390625" style="8" bestFit="1" customWidth="1"/>
    <col min="27" max="27" width="6.8515625" style="8" bestFit="1" customWidth="1"/>
    <col min="28" max="29" width="10.8515625" style="8" bestFit="1" customWidth="1"/>
    <col min="30" max="30" width="7.00390625" style="8" bestFit="1" customWidth="1"/>
    <col min="31" max="32" width="8.7109375" style="8" bestFit="1" customWidth="1"/>
    <col min="33" max="33" width="7.00390625" style="8" bestFit="1" customWidth="1"/>
    <col min="34" max="35" width="8.7109375" style="8" bestFit="1" customWidth="1"/>
    <col min="36" max="36" width="6.8515625" style="8" bestFit="1" customWidth="1"/>
    <col min="37" max="38" width="8.7109375" style="8" bestFit="1" customWidth="1"/>
    <col min="39" max="39" width="6.57421875" style="8" bestFit="1" customWidth="1"/>
    <col min="40" max="41" width="7.8515625" style="8" bestFit="1" customWidth="1"/>
    <col min="42" max="42" width="10.00390625" style="8" customWidth="1"/>
    <col min="43" max="44" width="9.140625" style="8" bestFit="1" customWidth="1"/>
    <col min="45" max="45" width="7.00390625" style="8" bestFit="1" customWidth="1"/>
    <col min="46" max="47" width="9.140625" style="8" bestFit="1" customWidth="1"/>
    <col min="48" max="48" width="6.140625" style="8" bestFit="1" customWidth="1"/>
    <col min="49" max="49" width="7.57421875" style="8" bestFit="1" customWidth="1"/>
    <col min="50" max="50" width="7.140625" style="8" bestFit="1" customWidth="1"/>
    <col min="51" max="52" width="10.8515625" style="8" bestFit="1" customWidth="1"/>
    <col min="53" max="53" width="6.57421875" style="8" bestFit="1" customWidth="1"/>
    <col min="54" max="54" width="27.7109375" style="8" bestFit="1" customWidth="1"/>
    <col min="55" max="56" width="8.7109375" style="8" bestFit="1" customWidth="1"/>
    <col min="57" max="58" width="5.140625" style="8" bestFit="1" customWidth="1"/>
    <col min="59" max="16384" width="9.140625" style="5" customWidth="1"/>
  </cols>
  <sheetData>
    <row r="1" spans="1:57" ht="11.25">
      <c r="A1" s="5">
        <v>427</v>
      </c>
      <c r="B1" s="6" t="s">
        <v>1</v>
      </c>
      <c r="C1" s="7" t="s">
        <v>4</v>
      </c>
      <c r="D1" s="7" t="s">
        <v>5</v>
      </c>
      <c r="E1" s="7" t="s">
        <v>2</v>
      </c>
      <c r="F1" s="7" t="s">
        <v>3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506</v>
      </c>
      <c r="AX1" s="15" t="s">
        <v>507</v>
      </c>
      <c r="AY1" s="7" t="s">
        <v>48</v>
      </c>
      <c r="AZ1" s="7" t="s">
        <v>49</v>
      </c>
      <c r="BA1" s="7" t="s">
        <v>50</v>
      </c>
      <c r="BB1" s="7" t="s">
        <v>470</v>
      </c>
      <c r="BC1" s="7" t="s">
        <v>485</v>
      </c>
      <c r="BD1" s="7" t="s">
        <v>486</v>
      </c>
      <c r="BE1" s="7" t="s">
        <v>487</v>
      </c>
    </row>
    <row r="2" spans="1:54" ht="11.25">
      <c r="A2" s="10" t="s">
        <v>0</v>
      </c>
      <c r="B2" s="11" t="s">
        <v>467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/>
      <c r="AY2" s="12">
        <v>0</v>
      </c>
      <c r="AZ2" s="12">
        <v>0</v>
      </c>
      <c r="BA2" s="12">
        <v>0</v>
      </c>
      <c r="BB2" s="12">
        <v>0</v>
      </c>
    </row>
    <row r="3" spans="1:58" ht="11.25">
      <c r="A3" s="10">
        <v>7</v>
      </c>
      <c r="B3" s="10" t="s">
        <v>51</v>
      </c>
      <c r="C3" s="10">
        <v>1000</v>
      </c>
      <c r="D3" s="10">
        <v>9401</v>
      </c>
      <c r="E3" s="10">
        <v>1000</v>
      </c>
      <c r="F3" s="10">
        <v>9400</v>
      </c>
      <c r="G3" s="10">
        <v>1930000</v>
      </c>
      <c r="H3" s="10">
        <v>1930000</v>
      </c>
      <c r="I3" s="10">
        <v>0</v>
      </c>
      <c r="J3" s="10">
        <v>1096664</v>
      </c>
      <c r="K3" s="10">
        <v>1096593</v>
      </c>
      <c r="L3" s="10">
        <v>71</v>
      </c>
      <c r="M3" s="10">
        <v>531951</v>
      </c>
      <c r="N3" s="10">
        <v>531883</v>
      </c>
      <c r="O3" s="10">
        <v>68</v>
      </c>
      <c r="P3" s="10">
        <v>7104558.71</v>
      </c>
      <c r="Q3" s="10">
        <v>7104558.71</v>
      </c>
      <c r="R3" s="10">
        <v>0</v>
      </c>
      <c r="S3" s="10">
        <v>705</v>
      </c>
      <c r="T3" s="10">
        <v>705</v>
      </c>
      <c r="U3" s="10">
        <v>0</v>
      </c>
      <c r="V3" s="10">
        <v>10077.39</v>
      </c>
      <c r="W3" s="10">
        <v>10077.39</v>
      </c>
      <c r="X3" s="10">
        <v>0</v>
      </c>
      <c r="Y3" s="10">
        <v>254054</v>
      </c>
      <c r="Z3" s="10">
        <v>254054</v>
      </c>
      <c r="AA3" s="10">
        <v>0</v>
      </c>
      <c r="AB3" s="10">
        <v>5423931</v>
      </c>
      <c r="AC3" s="10">
        <v>5423676</v>
      </c>
      <c r="AD3" s="10">
        <v>255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-87132</v>
      </c>
      <c r="AU3" s="10">
        <v>-87128</v>
      </c>
      <c r="AV3" s="10">
        <v>-4</v>
      </c>
      <c r="AW3" s="10">
        <v>467</v>
      </c>
      <c r="AX3" s="10">
        <v>0</v>
      </c>
      <c r="AY3" s="10">
        <v>5337266</v>
      </c>
      <c r="AZ3" s="10">
        <v>5337015</v>
      </c>
      <c r="BA3" s="10">
        <v>251</v>
      </c>
      <c r="BB3" s="10" t="s">
        <v>482</v>
      </c>
      <c r="BC3" s="10">
        <v>0</v>
      </c>
      <c r="BD3" s="10">
        <v>0</v>
      </c>
      <c r="BE3" s="10">
        <v>0</v>
      </c>
      <c r="BF3" s="12"/>
    </row>
    <row r="4" spans="1:58" ht="11.25">
      <c r="A4" s="10">
        <v>14</v>
      </c>
      <c r="B4" s="10" t="s">
        <v>52</v>
      </c>
      <c r="C4" s="10">
        <v>1000</v>
      </c>
      <c r="D4" s="10">
        <v>9401</v>
      </c>
      <c r="E4" s="10">
        <v>1000</v>
      </c>
      <c r="F4" s="10">
        <v>9400</v>
      </c>
      <c r="G4" s="10">
        <v>1930000</v>
      </c>
      <c r="H4" s="10">
        <v>1930000</v>
      </c>
      <c r="I4" s="10">
        <v>0</v>
      </c>
      <c r="J4" s="10">
        <v>1096664</v>
      </c>
      <c r="K4" s="10">
        <v>1096593</v>
      </c>
      <c r="L4" s="10">
        <v>71</v>
      </c>
      <c r="M4" s="10">
        <v>531951</v>
      </c>
      <c r="N4" s="10">
        <v>531883</v>
      </c>
      <c r="O4" s="10">
        <v>68</v>
      </c>
      <c r="P4" s="10">
        <v>17487802.51</v>
      </c>
      <c r="Q4" s="10">
        <v>17487802.51</v>
      </c>
      <c r="R4" s="10">
        <v>0</v>
      </c>
      <c r="S4" s="10">
        <v>1663</v>
      </c>
      <c r="T4" s="10">
        <v>1663</v>
      </c>
      <c r="U4" s="10">
        <v>0</v>
      </c>
      <c r="V4" s="10">
        <v>10515.82</v>
      </c>
      <c r="W4" s="10">
        <v>10515.82</v>
      </c>
      <c r="X4" s="10">
        <v>0</v>
      </c>
      <c r="Y4" s="10">
        <v>763598</v>
      </c>
      <c r="Z4" s="10">
        <v>763598</v>
      </c>
      <c r="AA4" s="10">
        <v>0</v>
      </c>
      <c r="AB4" s="10">
        <v>4552947</v>
      </c>
      <c r="AC4" s="10">
        <v>4551142</v>
      </c>
      <c r="AD4" s="10">
        <v>1805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-73140</v>
      </c>
      <c r="AU4" s="10">
        <v>-73111</v>
      </c>
      <c r="AV4" s="10">
        <v>-29</v>
      </c>
      <c r="AW4" s="10">
        <v>807</v>
      </c>
      <c r="AX4" s="10">
        <v>0</v>
      </c>
      <c r="AY4" s="10">
        <v>4480614</v>
      </c>
      <c r="AZ4" s="10">
        <v>4478838</v>
      </c>
      <c r="BA4" s="10">
        <v>1776</v>
      </c>
      <c r="BB4" s="10" t="s">
        <v>482</v>
      </c>
      <c r="BC4" s="10">
        <v>0</v>
      </c>
      <c r="BD4" s="10">
        <v>0</v>
      </c>
      <c r="BE4" s="10">
        <v>0</v>
      </c>
      <c r="BF4" s="12"/>
    </row>
    <row r="5" spans="1:58" ht="11.25">
      <c r="A5" s="10">
        <v>63</v>
      </c>
      <c r="B5" s="10" t="s">
        <v>53</v>
      </c>
      <c r="C5" s="10">
        <v>1000</v>
      </c>
      <c r="D5" s="10">
        <v>9401</v>
      </c>
      <c r="E5" s="10">
        <v>1000</v>
      </c>
      <c r="F5" s="10">
        <v>9400</v>
      </c>
      <c r="G5" s="10">
        <v>1930000</v>
      </c>
      <c r="H5" s="10">
        <v>1930000</v>
      </c>
      <c r="I5" s="10">
        <v>0</v>
      </c>
      <c r="J5" s="10">
        <v>1096664</v>
      </c>
      <c r="K5" s="10">
        <v>1096593</v>
      </c>
      <c r="L5" s="10">
        <v>71</v>
      </c>
      <c r="M5" s="10">
        <v>531951</v>
      </c>
      <c r="N5" s="10">
        <v>531883</v>
      </c>
      <c r="O5" s="10">
        <v>68</v>
      </c>
      <c r="P5" s="10">
        <v>5176705</v>
      </c>
      <c r="Q5" s="10">
        <v>5176705</v>
      </c>
      <c r="R5" s="10">
        <v>0</v>
      </c>
      <c r="S5" s="10">
        <v>426</v>
      </c>
      <c r="T5" s="10">
        <v>426</v>
      </c>
      <c r="U5" s="10">
        <v>0</v>
      </c>
      <c r="V5" s="10">
        <v>12151.89</v>
      </c>
      <c r="W5" s="10">
        <v>12151.89</v>
      </c>
      <c r="X5" s="10">
        <v>0</v>
      </c>
      <c r="Y5" s="10">
        <v>507689</v>
      </c>
      <c r="Z5" s="10">
        <v>507689</v>
      </c>
      <c r="AA5" s="10">
        <v>0</v>
      </c>
      <c r="AB5" s="10">
        <v>2325856</v>
      </c>
      <c r="AC5" s="10">
        <v>2325548</v>
      </c>
      <c r="AD5" s="10">
        <v>308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-37363</v>
      </c>
      <c r="AU5" s="10">
        <v>-37358</v>
      </c>
      <c r="AV5" s="10">
        <v>-5</v>
      </c>
      <c r="AW5" s="10">
        <v>617</v>
      </c>
      <c r="AX5" s="10">
        <v>0</v>
      </c>
      <c r="AY5" s="10">
        <v>2289110</v>
      </c>
      <c r="AZ5" s="10">
        <v>2288807</v>
      </c>
      <c r="BA5" s="10">
        <v>303</v>
      </c>
      <c r="BB5" s="10" t="s">
        <v>482</v>
      </c>
      <c r="BC5" s="10">
        <v>0</v>
      </c>
      <c r="BD5" s="10">
        <v>0</v>
      </c>
      <c r="BE5" s="10">
        <v>0</v>
      </c>
      <c r="BF5" s="12"/>
    </row>
    <row r="6" spans="1:58" ht="11.25">
      <c r="A6" s="10">
        <v>70</v>
      </c>
      <c r="B6" s="10" t="s">
        <v>54</v>
      </c>
      <c r="C6" s="10">
        <v>1000</v>
      </c>
      <c r="D6" s="10">
        <v>9401</v>
      </c>
      <c r="E6" s="10">
        <v>1000</v>
      </c>
      <c r="F6" s="10">
        <v>9400</v>
      </c>
      <c r="G6" s="10">
        <v>1930000</v>
      </c>
      <c r="H6" s="10">
        <v>1930000</v>
      </c>
      <c r="I6" s="10">
        <v>0</v>
      </c>
      <c r="J6" s="10">
        <v>1096664</v>
      </c>
      <c r="K6" s="10">
        <v>1096593</v>
      </c>
      <c r="L6" s="10">
        <v>71</v>
      </c>
      <c r="M6" s="10">
        <v>531951</v>
      </c>
      <c r="N6" s="10">
        <v>531883</v>
      </c>
      <c r="O6" s="10">
        <v>68</v>
      </c>
      <c r="P6" s="10">
        <v>7283760.42</v>
      </c>
      <c r="Q6" s="10">
        <v>7283760.42</v>
      </c>
      <c r="R6" s="10">
        <v>0</v>
      </c>
      <c r="S6" s="10">
        <v>723</v>
      </c>
      <c r="T6" s="10">
        <v>723</v>
      </c>
      <c r="U6" s="10">
        <v>0</v>
      </c>
      <c r="V6" s="10">
        <v>10074.36</v>
      </c>
      <c r="W6" s="10">
        <v>10074.36</v>
      </c>
      <c r="X6" s="10">
        <v>0</v>
      </c>
      <c r="Y6" s="10">
        <v>465102</v>
      </c>
      <c r="Z6" s="10">
        <v>465102</v>
      </c>
      <c r="AA6" s="10">
        <v>0</v>
      </c>
      <c r="AB6" s="10">
        <v>4130314</v>
      </c>
      <c r="AC6" s="10">
        <v>4129836</v>
      </c>
      <c r="AD6" s="10">
        <v>478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-66351</v>
      </c>
      <c r="AU6" s="10">
        <v>-66343</v>
      </c>
      <c r="AV6" s="10">
        <v>-8</v>
      </c>
      <c r="AW6" s="10">
        <v>162</v>
      </c>
      <c r="AX6" s="10">
        <v>0</v>
      </c>
      <c r="AY6" s="10">
        <v>4064125</v>
      </c>
      <c r="AZ6" s="10">
        <v>4063655</v>
      </c>
      <c r="BA6" s="10">
        <v>470</v>
      </c>
      <c r="BB6" s="10" t="s">
        <v>482</v>
      </c>
      <c r="BC6" s="10">
        <v>0</v>
      </c>
      <c r="BD6" s="10">
        <v>0</v>
      </c>
      <c r="BE6" s="10">
        <v>0</v>
      </c>
      <c r="BF6" s="12"/>
    </row>
    <row r="7" spans="1:58" ht="11.25">
      <c r="A7" s="10">
        <v>84</v>
      </c>
      <c r="B7" s="10" t="s">
        <v>55</v>
      </c>
      <c r="C7" s="10">
        <v>1000</v>
      </c>
      <c r="D7" s="10">
        <v>9401</v>
      </c>
      <c r="E7" s="10">
        <v>1000</v>
      </c>
      <c r="F7" s="10">
        <v>9400</v>
      </c>
      <c r="G7" s="10">
        <v>1930000</v>
      </c>
      <c r="H7" s="10">
        <v>1930000</v>
      </c>
      <c r="I7" s="10">
        <v>0</v>
      </c>
      <c r="J7" s="10">
        <v>1096664</v>
      </c>
      <c r="K7" s="10">
        <v>1096593</v>
      </c>
      <c r="L7" s="10">
        <v>71</v>
      </c>
      <c r="M7" s="10">
        <v>531951</v>
      </c>
      <c r="N7" s="10">
        <v>531883</v>
      </c>
      <c r="O7" s="10">
        <v>68</v>
      </c>
      <c r="P7" s="10">
        <v>2659263.53</v>
      </c>
      <c r="Q7" s="10">
        <v>2659263.53</v>
      </c>
      <c r="R7" s="10">
        <v>0</v>
      </c>
      <c r="S7" s="10">
        <v>220</v>
      </c>
      <c r="T7" s="10">
        <v>220</v>
      </c>
      <c r="U7" s="10">
        <v>0</v>
      </c>
      <c r="V7" s="10">
        <v>12087.56</v>
      </c>
      <c r="W7" s="10">
        <v>12087.56</v>
      </c>
      <c r="X7" s="10">
        <v>0</v>
      </c>
      <c r="Y7" s="10">
        <v>763754</v>
      </c>
      <c r="Z7" s="10">
        <v>763754</v>
      </c>
      <c r="AA7" s="10">
        <v>0</v>
      </c>
      <c r="AB7" s="10">
        <v>464214</v>
      </c>
      <c r="AC7" s="10">
        <v>463975</v>
      </c>
      <c r="AD7" s="10">
        <v>239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159905</v>
      </c>
      <c r="AL7" s="10">
        <v>160144</v>
      </c>
      <c r="AM7" s="10">
        <v>-239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-10026</v>
      </c>
      <c r="AU7" s="10">
        <v>-10026</v>
      </c>
      <c r="AV7" s="10">
        <v>0</v>
      </c>
      <c r="AW7" s="10">
        <v>0</v>
      </c>
      <c r="AX7" s="10">
        <v>0</v>
      </c>
      <c r="AY7" s="10">
        <v>614093</v>
      </c>
      <c r="AZ7" s="10">
        <v>614093</v>
      </c>
      <c r="BA7" s="10">
        <v>0</v>
      </c>
      <c r="BB7" s="10" t="s">
        <v>482</v>
      </c>
      <c r="BC7" s="10">
        <v>0</v>
      </c>
      <c r="BD7" s="10">
        <v>0</v>
      </c>
      <c r="BE7" s="10">
        <v>0</v>
      </c>
      <c r="BF7" s="12"/>
    </row>
    <row r="8" spans="1:58" ht="11.25">
      <c r="A8" s="10">
        <v>91</v>
      </c>
      <c r="B8" s="10" t="s">
        <v>56</v>
      </c>
      <c r="C8" s="10">
        <v>1000</v>
      </c>
      <c r="D8" s="10">
        <v>9401</v>
      </c>
      <c r="E8" s="10">
        <v>1000</v>
      </c>
      <c r="F8" s="10">
        <v>9400</v>
      </c>
      <c r="G8" s="10">
        <v>1930000</v>
      </c>
      <c r="H8" s="10">
        <v>1930000</v>
      </c>
      <c r="I8" s="10">
        <v>0</v>
      </c>
      <c r="J8" s="10">
        <v>1096664</v>
      </c>
      <c r="K8" s="10">
        <v>1096593</v>
      </c>
      <c r="L8" s="10">
        <v>71</v>
      </c>
      <c r="M8" s="10">
        <v>531951</v>
      </c>
      <c r="N8" s="10">
        <v>531883</v>
      </c>
      <c r="O8" s="10">
        <v>68</v>
      </c>
      <c r="P8" s="10">
        <v>6323442.72</v>
      </c>
      <c r="Q8" s="10">
        <v>6323442.72</v>
      </c>
      <c r="R8" s="10">
        <v>0</v>
      </c>
      <c r="S8" s="10">
        <v>613</v>
      </c>
      <c r="T8" s="10">
        <v>613</v>
      </c>
      <c r="U8" s="10">
        <v>0</v>
      </c>
      <c r="V8" s="10">
        <v>10315.57</v>
      </c>
      <c r="W8" s="10">
        <v>10315.57</v>
      </c>
      <c r="X8" s="10">
        <v>0</v>
      </c>
      <c r="Y8" s="10">
        <v>301578</v>
      </c>
      <c r="Z8" s="10">
        <v>301578</v>
      </c>
      <c r="AA8" s="10">
        <v>0</v>
      </c>
      <c r="AB8" s="10">
        <v>4508156</v>
      </c>
      <c r="AC8" s="10">
        <v>4507893</v>
      </c>
      <c r="AD8" s="10">
        <v>263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-72421</v>
      </c>
      <c r="AU8" s="10">
        <v>-72416</v>
      </c>
      <c r="AV8" s="10">
        <v>-5</v>
      </c>
      <c r="AW8" s="10">
        <v>505</v>
      </c>
      <c r="AX8" s="10">
        <v>0</v>
      </c>
      <c r="AY8" s="10">
        <v>4436240</v>
      </c>
      <c r="AZ8" s="10">
        <v>4435982</v>
      </c>
      <c r="BA8" s="10">
        <v>258</v>
      </c>
      <c r="BB8" s="10" t="s">
        <v>482</v>
      </c>
      <c r="BC8" s="10">
        <v>0</v>
      </c>
      <c r="BD8" s="10">
        <v>0</v>
      </c>
      <c r="BE8" s="10">
        <v>0</v>
      </c>
      <c r="BF8" s="12"/>
    </row>
    <row r="9" spans="1:58" ht="11.25">
      <c r="A9" s="10">
        <v>105</v>
      </c>
      <c r="B9" s="10" t="s">
        <v>57</v>
      </c>
      <c r="C9" s="10">
        <v>1000</v>
      </c>
      <c r="D9" s="10">
        <v>9401</v>
      </c>
      <c r="E9" s="10">
        <v>1000</v>
      </c>
      <c r="F9" s="10">
        <v>9400</v>
      </c>
      <c r="G9" s="10">
        <v>1930000</v>
      </c>
      <c r="H9" s="10">
        <v>1930000</v>
      </c>
      <c r="I9" s="10">
        <v>0</v>
      </c>
      <c r="J9" s="10">
        <v>1096664</v>
      </c>
      <c r="K9" s="10">
        <v>1096593</v>
      </c>
      <c r="L9" s="10">
        <v>71</v>
      </c>
      <c r="M9" s="10">
        <v>531951</v>
      </c>
      <c r="N9" s="10">
        <v>531883</v>
      </c>
      <c r="O9" s="10">
        <v>68</v>
      </c>
      <c r="P9" s="10">
        <v>5007643.88</v>
      </c>
      <c r="Q9" s="10">
        <v>5007643.88</v>
      </c>
      <c r="R9" s="10">
        <v>0</v>
      </c>
      <c r="S9" s="10">
        <v>465</v>
      </c>
      <c r="T9" s="10">
        <v>465</v>
      </c>
      <c r="U9" s="10">
        <v>0</v>
      </c>
      <c r="V9" s="10">
        <v>10769.13</v>
      </c>
      <c r="W9" s="10">
        <v>10769.13</v>
      </c>
      <c r="X9" s="10">
        <v>0</v>
      </c>
      <c r="Y9" s="10">
        <v>356521</v>
      </c>
      <c r="Z9" s="10">
        <v>356521</v>
      </c>
      <c r="AA9" s="10">
        <v>0</v>
      </c>
      <c r="AB9" s="10">
        <v>3242090</v>
      </c>
      <c r="AC9" s="10">
        <v>3241854</v>
      </c>
      <c r="AD9" s="10">
        <v>236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-52082</v>
      </c>
      <c r="AU9" s="10">
        <v>-52078</v>
      </c>
      <c r="AV9" s="10">
        <v>-4</v>
      </c>
      <c r="AW9" s="10">
        <v>436</v>
      </c>
      <c r="AX9" s="10">
        <v>0</v>
      </c>
      <c r="AY9" s="10">
        <v>3190444</v>
      </c>
      <c r="AZ9" s="10">
        <v>3190212</v>
      </c>
      <c r="BA9" s="10">
        <v>232</v>
      </c>
      <c r="BB9" s="10" t="s">
        <v>482</v>
      </c>
      <c r="BC9" s="10">
        <v>0</v>
      </c>
      <c r="BD9" s="10">
        <v>0</v>
      </c>
      <c r="BE9" s="10">
        <v>0</v>
      </c>
      <c r="BF9" s="12"/>
    </row>
    <row r="10" spans="1:58" ht="11.25">
      <c r="A10" s="10">
        <v>112</v>
      </c>
      <c r="B10" s="10" t="s">
        <v>58</v>
      </c>
      <c r="C10" s="10">
        <v>1000</v>
      </c>
      <c r="D10" s="10">
        <v>9401</v>
      </c>
      <c r="E10" s="10">
        <v>1000</v>
      </c>
      <c r="F10" s="10">
        <v>9400</v>
      </c>
      <c r="G10" s="10">
        <v>1930000</v>
      </c>
      <c r="H10" s="10">
        <v>1930000</v>
      </c>
      <c r="I10" s="10">
        <v>0</v>
      </c>
      <c r="J10" s="10">
        <v>1096664</v>
      </c>
      <c r="K10" s="10">
        <v>1096593</v>
      </c>
      <c r="L10" s="10">
        <v>71</v>
      </c>
      <c r="M10" s="10">
        <v>531951</v>
      </c>
      <c r="N10" s="10">
        <v>531883</v>
      </c>
      <c r="O10" s="10">
        <v>68</v>
      </c>
      <c r="P10" s="10">
        <v>14010132.26</v>
      </c>
      <c r="Q10" s="10">
        <v>14010132.26</v>
      </c>
      <c r="R10" s="10">
        <v>0</v>
      </c>
      <c r="S10" s="10">
        <v>1473</v>
      </c>
      <c r="T10" s="10">
        <v>1473</v>
      </c>
      <c r="U10" s="10">
        <v>0</v>
      </c>
      <c r="V10" s="10">
        <v>9511.29</v>
      </c>
      <c r="W10" s="10">
        <v>9511.29</v>
      </c>
      <c r="X10" s="10">
        <v>0</v>
      </c>
      <c r="Y10" s="10">
        <v>368149</v>
      </c>
      <c r="Z10" s="10">
        <v>368149</v>
      </c>
      <c r="AA10" s="10">
        <v>0</v>
      </c>
      <c r="AB10" s="10">
        <v>9483785</v>
      </c>
      <c r="AC10" s="10">
        <v>9483016</v>
      </c>
      <c r="AD10" s="10">
        <v>769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-152351</v>
      </c>
      <c r="AU10" s="10">
        <v>-152339</v>
      </c>
      <c r="AV10" s="10">
        <v>-12</v>
      </c>
      <c r="AW10" s="10">
        <v>687</v>
      </c>
      <c r="AX10" s="10">
        <v>0</v>
      </c>
      <c r="AY10" s="10">
        <v>9332121</v>
      </c>
      <c r="AZ10" s="10">
        <v>9331364</v>
      </c>
      <c r="BA10" s="10">
        <v>757</v>
      </c>
      <c r="BB10" s="10" t="s">
        <v>482</v>
      </c>
      <c r="BC10" s="10">
        <v>0</v>
      </c>
      <c r="BD10" s="10">
        <v>0</v>
      </c>
      <c r="BE10" s="10">
        <v>0</v>
      </c>
      <c r="BF10" s="12"/>
    </row>
    <row r="11" spans="1:58" ht="11.25">
      <c r="A11" s="10">
        <v>119</v>
      </c>
      <c r="B11" s="10" t="s">
        <v>59</v>
      </c>
      <c r="C11" s="10">
        <v>1000</v>
      </c>
      <c r="D11" s="10">
        <v>9401</v>
      </c>
      <c r="E11" s="10">
        <v>1000</v>
      </c>
      <c r="F11" s="10">
        <v>9400</v>
      </c>
      <c r="G11" s="10">
        <v>1930000</v>
      </c>
      <c r="H11" s="10">
        <v>1930000</v>
      </c>
      <c r="I11" s="10">
        <v>0</v>
      </c>
      <c r="J11" s="10">
        <v>1096664</v>
      </c>
      <c r="K11" s="10">
        <v>1096593</v>
      </c>
      <c r="L11" s="10">
        <v>71</v>
      </c>
      <c r="M11" s="10">
        <v>531951</v>
      </c>
      <c r="N11" s="10">
        <v>531883</v>
      </c>
      <c r="O11" s="10">
        <v>68</v>
      </c>
      <c r="P11" s="10">
        <v>18038219.2</v>
      </c>
      <c r="Q11" s="10">
        <v>18038219.2</v>
      </c>
      <c r="R11" s="10">
        <v>0</v>
      </c>
      <c r="S11" s="10">
        <v>1597</v>
      </c>
      <c r="T11" s="10">
        <v>1597</v>
      </c>
      <c r="U11" s="10">
        <v>0</v>
      </c>
      <c r="V11" s="10">
        <v>11295.07</v>
      </c>
      <c r="W11" s="10">
        <v>11295.07</v>
      </c>
      <c r="X11" s="10">
        <v>0</v>
      </c>
      <c r="Y11" s="10">
        <v>497618</v>
      </c>
      <c r="Z11" s="10">
        <v>497618</v>
      </c>
      <c r="AA11" s="10">
        <v>0</v>
      </c>
      <c r="AB11" s="10">
        <v>8809595</v>
      </c>
      <c r="AC11" s="10">
        <v>8808465</v>
      </c>
      <c r="AD11" s="10">
        <v>1130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-141520</v>
      </c>
      <c r="AU11" s="10">
        <v>-141502</v>
      </c>
      <c r="AV11" s="10">
        <v>-18</v>
      </c>
      <c r="AW11" s="10">
        <v>2293</v>
      </c>
      <c r="AX11" s="10">
        <v>0</v>
      </c>
      <c r="AY11" s="10">
        <v>8670368</v>
      </c>
      <c r="AZ11" s="10">
        <v>8669256</v>
      </c>
      <c r="BA11" s="10">
        <v>1112</v>
      </c>
      <c r="BB11" s="10" t="s">
        <v>482</v>
      </c>
      <c r="BC11" s="10">
        <v>0</v>
      </c>
      <c r="BD11" s="10">
        <v>0</v>
      </c>
      <c r="BE11" s="10">
        <v>0</v>
      </c>
      <c r="BF11" s="12"/>
    </row>
    <row r="12" spans="1:58" ht="11.25">
      <c r="A12" s="10">
        <v>140</v>
      </c>
      <c r="B12" s="10" t="s">
        <v>61</v>
      </c>
      <c r="C12" s="10">
        <v>1000</v>
      </c>
      <c r="D12" s="10">
        <v>9401</v>
      </c>
      <c r="E12" s="10">
        <v>1000</v>
      </c>
      <c r="F12" s="10">
        <v>9400</v>
      </c>
      <c r="G12" s="10">
        <v>1930000</v>
      </c>
      <c r="H12" s="10">
        <v>1930000</v>
      </c>
      <c r="I12" s="10">
        <v>0</v>
      </c>
      <c r="J12" s="10">
        <v>1096664</v>
      </c>
      <c r="K12" s="10">
        <v>1096593</v>
      </c>
      <c r="L12" s="10">
        <v>71</v>
      </c>
      <c r="M12" s="10">
        <v>531951</v>
      </c>
      <c r="N12" s="10">
        <v>531883</v>
      </c>
      <c r="O12" s="10">
        <v>68</v>
      </c>
      <c r="P12" s="10">
        <v>24143229.35</v>
      </c>
      <c r="Q12" s="10">
        <v>24143229.35</v>
      </c>
      <c r="R12" s="10">
        <v>0</v>
      </c>
      <c r="S12" s="10">
        <v>2464</v>
      </c>
      <c r="T12" s="10">
        <v>2464</v>
      </c>
      <c r="U12" s="10">
        <v>0</v>
      </c>
      <c r="V12" s="10">
        <v>9798.39</v>
      </c>
      <c r="W12" s="10">
        <v>9798.39</v>
      </c>
      <c r="X12" s="10">
        <v>0</v>
      </c>
      <c r="Y12" s="10">
        <v>426846</v>
      </c>
      <c r="Z12" s="10">
        <v>426846</v>
      </c>
      <c r="AA12" s="10">
        <v>0</v>
      </c>
      <c r="AB12" s="10">
        <v>14811623</v>
      </c>
      <c r="AC12" s="10">
        <v>14810126</v>
      </c>
      <c r="AD12" s="10">
        <v>1497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-237939</v>
      </c>
      <c r="AU12" s="10">
        <v>-237915</v>
      </c>
      <c r="AV12" s="10">
        <v>-24</v>
      </c>
      <c r="AW12" s="10">
        <v>2571</v>
      </c>
      <c r="AX12" s="10">
        <v>0</v>
      </c>
      <c r="AY12" s="10">
        <v>14576255</v>
      </c>
      <c r="AZ12" s="10">
        <v>14574782</v>
      </c>
      <c r="BA12" s="10">
        <v>1473</v>
      </c>
      <c r="BB12" s="10" t="s">
        <v>482</v>
      </c>
      <c r="BC12" s="10">
        <v>0</v>
      </c>
      <c r="BD12" s="10">
        <v>0</v>
      </c>
      <c r="BE12" s="10">
        <v>0</v>
      </c>
      <c r="BF12" s="12"/>
    </row>
    <row r="13" spans="1:58" ht="11.25">
      <c r="A13" s="10">
        <v>147</v>
      </c>
      <c r="B13" s="10" t="s">
        <v>62</v>
      </c>
      <c r="C13" s="10">
        <v>1000</v>
      </c>
      <c r="D13" s="10">
        <v>9401</v>
      </c>
      <c r="E13" s="10">
        <v>1000</v>
      </c>
      <c r="F13" s="10">
        <v>9400</v>
      </c>
      <c r="G13" s="10">
        <v>1930000</v>
      </c>
      <c r="H13" s="10">
        <v>1930000</v>
      </c>
      <c r="I13" s="10">
        <v>0</v>
      </c>
      <c r="J13" s="10">
        <v>1096664</v>
      </c>
      <c r="K13" s="10">
        <v>1096593</v>
      </c>
      <c r="L13" s="10">
        <v>71</v>
      </c>
      <c r="M13" s="10">
        <v>531951</v>
      </c>
      <c r="N13" s="10">
        <v>531883</v>
      </c>
      <c r="O13" s="10">
        <v>68</v>
      </c>
      <c r="P13" s="10">
        <v>144297983.24</v>
      </c>
      <c r="Q13" s="10">
        <v>144297983.24</v>
      </c>
      <c r="R13" s="10">
        <v>0</v>
      </c>
      <c r="S13" s="10">
        <v>15099</v>
      </c>
      <c r="T13" s="10">
        <v>15099</v>
      </c>
      <c r="U13" s="10">
        <v>0</v>
      </c>
      <c r="V13" s="10">
        <v>9556.79</v>
      </c>
      <c r="W13" s="10">
        <v>9556.79</v>
      </c>
      <c r="X13" s="10">
        <v>0</v>
      </c>
      <c r="Y13" s="10">
        <v>462045</v>
      </c>
      <c r="Z13" s="10">
        <v>462045</v>
      </c>
      <c r="AA13" s="10">
        <v>0</v>
      </c>
      <c r="AB13" s="10">
        <v>85485870</v>
      </c>
      <c r="AC13" s="10">
        <v>85475945</v>
      </c>
      <c r="AD13" s="10">
        <v>9925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-1373275</v>
      </c>
      <c r="AU13" s="10">
        <v>-1373116</v>
      </c>
      <c r="AV13" s="10">
        <v>-159</v>
      </c>
      <c r="AW13" s="10">
        <v>16506</v>
      </c>
      <c r="AX13" s="10">
        <v>0</v>
      </c>
      <c r="AY13" s="10">
        <v>84129101</v>
      </c>
      <c r="AZ13" s="10">
        <v>84119335</v>
      </c>
      <c r="BA13" s="10">
        <v>9766</v>
      </c>
      <c r="BB13" s="10" t="s">
        <v>482</v>
      </c>
      <c r="BC13" s="10">
        <v>0</v>
      </c>
      <c r="BD13" s="10">
        <v>0</v>
      </c>
      <c r="BE13" s="10">
        <v>0</v>
      </c>
      <c r="BF13" s="12"/>
    </row>
    <row r="14" spans="1:58" ht="11.25">
      <c r="A14" s="10">
        <v>154</v>
      </c>
      <c r="B14" s="10" t="s">
        <v>63</v>
      </c>
      <c r="C14" s="10">
        <v>1000</v>
      </c>
      <c r="D14" s="10">
        <v>9401</v>
      </c>
      <c r="E14" s="10">
        <v>1000</v>
      </c>
      <c r="F14" s="10">
        <v>9400</v>
      </c>
      <c r="G14" s="10">
        <v>1930000</v>
      </c>
      <c r="H14" s="10">
        <v>1930000</v>
      </c>
      <c r="I14" s="10">
        <v>0</v>
      </c>
      <c r="J14" s="10">
        <v>1096664</v>
      </c>
      <c r="K14" s="10">
        <v>1096593</v>
      </c>
      <c r="L14" s="10">
        <v>71</v>
      </c>
      <c r="M14" s="10">
        <v>531951</v>
      </c>
      <c r="N14" s="10">
        <v>531883</v>
      </c>
      <c r="O14" s="10">
        <v>68</v>
      </c>
      <c r="P14" s="10">
        <v>12374083.33</v>
      </c>
      <c r="Q14" s="10">
        <v>12374083.33</v>
      </c>
      <c r="R14" s="10">
        <v>0</v>
      </c>
      <c r="S14" s="10">
        <v>1190</v>
      </c>
      <c r="T14" s="10">
        <v>1190</v>
      </c>
      <c r="U14" s="10">
        <v>0</v>
      </c>
      <c r="V14" s="10">
        <v>10398.39</v>
      </c>
      <c r="W14" s="10">
        <v>10398.39</v>
      </c>
      <c r="X14" s="10">
        <v>0</v>
      </c>
      <c r="Y14" s="10">
        <v>319867</v>
      </c>
      <c r="Z14" s="10">
        <v>319867</v>
      </c>
      <c r="AA14" s="10">
        <v>0</v>
      </c>
      <c r="AB14" s="10">
        <v>8578688</v>
      </c>
      <c r="AC14" s="10">
        <v>8578146</v>
      </c>
      <c r="AD14" s="10">
        <v>542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-137811</v>
      </c>
      <c r="AU14" s="10">
        <v>-137802</v>
      </c>
      <c r="AV14" s="10">
        <v>-9</v>
      </c>
      <c r="AW14" s="10">
        <v>999</v>
      </c>
      <c r="AX14" s="10">
        <v>0</v>
      </c>
      <c r="AY14" s="10">
        <v>8441876</v>
      </c>
      <c r="AZ14" s="10">
        <v>8441343</v>
      </c>
      <c r="BA14" s="10">
        <v>533</v>
      </c>
      <c r="BB14" s="10" t="s">
        <v>482</v>
      </c>
      <c r="BC14" s="10">
        <v>0</v>
      </c>
      <c r="BD14" s="10">
        <v>0</v>
      </c>
      <c r="BE14" s="10">
        <v>0</v>
      </c>
      <c r="BF14" s="12"/>
    </row>
    <row r="15" spans="1:58" ht="11.25">
      <c r="A15" s="10">
        <v>161</v>
      </c>
      <c r="B15" s="10" t="s">
        <v>64</v>
      </c>
      <c r="C15" s="10">
        <v>1000</v>
      </c>
      <c r="D15" s="10">
        <v>9401</v>
      </c>
      <c r="E15" s="10">
        <v>1000</v>
      </c>
      <c r="F15" s="10">
        <v>9400</v>
      </c>
      <c r="G15" s="10">
        <v>1930000</v>
      </c>
      <c r="H15" s="10">
        <v>1930000</v>
      </c>
      <c r="I15" s="10">
        <v>0</v>
      </c>
      <c r="J15" s="10">
        <v>1096664</v>
      </c>
      <c r="K15" s="10">
        <v>1096593</v>
      </c>
      <c r="L15" s="10">
        <v>71</v>
      </c>
      <c r="M15" s="10">
        <v>531951</v>
      </c>
      <c r="N15" s="10">
        <v>531883</v>
      </c>
      <c r="O15" s="10">
        <v>68</v>
      </c>
      <c r="P15" s="10">
        <v>3695291.19</v>
      </c>
      <c r="Q15" s="10">
        <v>3695291.19</v>
      </c>
      <c r="R15" s="10">
        <v>0</v>
      </c>
      <c r="S15" s="10">
        <v>347</v>
      </c>
      <c r="T15" s="10">
        <v>347</v>
      </c>
      <c r="U15" s="10">
        <v>0</v>
      </c>
      <c r="V15" s="10">
        <v>10649.25</v>
      </c>
      <c r="W15" s="10">
        <v>10649.25</v>
      </c>
      <c r="X15" s="10">
        <v>0</v>
      </c>
      <c r="Y15" s="10">
        <v>397629</v>
      </c>
      <c r="Z15" s="10">
        <v>397629</v>
      </c>
      <c r="AA15" s="10">
        <v>0</v>
      </c>
      <c r="AB15" s="10">
        <v>2256139</v>
      </c>
      <c r="AC15" s="10">
        <v>2255943</v>
      </c>
      <c r="AD15" s="10">
        <v>196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-36243</v>
      </c>
      <c r="AU15" s="10">
        <v>-36240</v>
      </c>
      <c r="AV15" s="10">
        <v>-3</v>
      </c>
      <c r="AW15" s="10">
        <v>373</v>
      </c>
      <c r="AX15" s="10">
        <v>0</v>
      </c>
      <c r="AY15" s="10">
        <v>2220269</v>
      </c>
      <c r="AZ15" s="10">
        <v>2220076</v>
      </c>
      <c r="BA15" s="10">
        <v>193</v>
      </c>
      <c r="BB15" s="10" t="s">
        <v>482</v>
      </c>
      <c r="BC15" s="10">
        <v>0</v>
      </c>
      <c r="BD15" s="10">
        <v>0</v>
      </c>
      <c r="BE15" s="10">
        <v>0</v>
      </c>
      <c r="BF15" s="12"/>
    </row>
    <row r="16" spans="1:58" ht="11.25">
      <c r="A16" s="10">
        <v>2450</v>
      </c>
      <c r="B16" s="10" t="s">
        <v>197</v>
      </c>
      <c r="C16" s="10">
        <v>1000</v>
      </c>
      <c r="D16" s="10">
        <v>9401</v>
      </c>
      <c r="E16" s="10">
        <v>1000</v>
      </c>
      <c r="F16" s="10">
        <v>9400</v>
      </c>
      <c r="G16" s="10">
        <v>5790000</v>
      </c>
      <c r="H16" s="10">
        <v>5790000</v>
      </c>
      <c r="I16" s="10">
        <v>0</v>
      </c>
      <c r="J16" s="10">
        <v>3289992</v>
      </c>
      <c r="K16" s="10">
        <v>3289779</v>
      </c>
      <c r="L16" s="10">
        <v>213</v>
      </c>
      <c r="M16" s="10">
        <v>1595853</v>
      </c>
      <c r="N16" s="10">
        <v>1595649</v>
      </c>
      <c r="O16" s="10">
        <v>204</v>
      </c>
      <c r="P16" s="10">
        <v>23341857.44</v>
      </c>
      <c r="Q16" s="10">
        <v>23341857.44</v>
      </c>
      <c r="R16" s="10">
        <v>0</v>
      </c>
      <c r="S16" s="10">
        <v>2222</v>
      </c>
      <c r="T16" s="10">
        <v>2222</v>
      </c>
      <c r="U16" s="10">
        <v>0</v>
      </c>
      <c r="V16" s="10">
        <v>10504.89</v>
      </c>
      <c r="W16" s="10">
        <v>10504.89</v>
      </c>
      <c r="X16" s="10">
        <v>0</v>
      </c>
      <c r="Y16" s="10">
        <v>2389421</v>
      </c>
      <c r="Z16" s="10">
        <v>2389421</v>
      </c>
      <c r="AA16" s="10">
        <v>0</v>
      </c>
      <c r="AB16" s="10">
        <v>5350413</v>
      </c>
      <c r="AC16" s="10">
        <v>5347911</v>
      </c>
      <c r="AD16" s="10">
        <v>2502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-85951</v>
      </c>
      <c r="AU16" s="10">
        <v>-85911</v>
      </c>
      <c r="AV16" s="10">
        <v>-40</v>
      </c>
      <c r="AW16" s="10">
        <v>4567</v>
      </c>
      <c r="AX16" s="10">
        <v>0</v>
      </c>
      <c r="AY16" s="10">
        <v>5269029</v>
      </c>
      <c r="AZ16" s="10">
        <v>5266567</v>
      </c>
      <c r="BA16" s="10">
        <v>2462</v>
      </c>
      <c r="BB16" s="10" t="s">
        <v>484</v>
      </c>
      <c r="BC16" s="10">
        <v>0</v>
      </c>
      <c r="BD16" s="10">
        <v>0</v>
      </c>
      <c r="BE16" s="10">
        <v>0</v>
      </c>
      <c r="BF16" s="12"/>
    </row>
    <row r="17" spans="1:58" ht="11.25">
      <c r="A17" s="10">
        <v>170</v>
      </c>
      <c r="B17" s="10" t="s">
        <v>65</v>
      </c>
      <c r="C17" s="10">
        <v>1000</v>
      </c>
      <c r="D17" s="10">
        <v>9401</v>
      </c>
      <c r="E17" s="10">
        <v>1000</v>
      </c>
      <c r="F17" s="10">
        <v>9400</v>
      </c>
      <c r="G17" s="10">
        <v>1930000</v>
      </c>
      <c r="H17" s="10">
        <v>1930000</v>
      </c>
      <c r="I17" s="10">
        <v>0</v>
      </c>
      <c r="J17" s="10">
        <v>1096664</v>
      </c>
      <c r="K17" s="10">
        <v>1096593</v>
      </c>
      <c r="L17" s="10">
        <v>71</v>
      </c>
      <c r="M17" s="10">
        <v>531951</v>
      </c>
      <c r="N17" s="10">
        <v>531883</v>
      </c>
      <c r="O17" s="10">
        <v>68</v>
      </c>
      <c r="P17" s="10">
        <v>20879502.99</v>
      </c>
      <c r="Q17" s="10">
        <v>20879502.99</v>
      </c>
      <c r="R17" s="10">
        <v>0</v>
      </c>
      <c r="S17" s="10">
        <v>2184</v>
      </c>
      <c r="T17" s="10">
        <v>2184</v>
      </c>
      <c r="U17" s="10">
        <v>0</v>
      </c>
      <c r="V17" s="10">
        <v>9560.21</v>
      </c>
      <c r="W17" s="10">
        <v>9560.21</v>
      </c>
      <c r="X17" s="10">
        <v>0</v>
      </c>
      <c r="Y17" s="10">
        <v>293793</v>
      </c>
      <c r="Z17" s="10">
        <v>293793</v>
      </c>
      <c r="AA17" s="10">
        <v>0</v>
      </c>
      <c r="AB17" s="10">
        <v>15466322</v>
      </c>
      <c r="AC17" s="10">
        <v>15465414</v>
      </c>
      <c r="AD17" s="10">
        <v>908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-248456</v>
      </c>
      <c r="AU17" s="10">
        <v>-248442</v>
      </c>
      <c r="AV17" s="10">
        <v>-14</v>
      </c>
      <c r="AW17" s="10">
        <v>316</v>
      </c>
      <c r="AX17" s="10">
        <v>0</v>
      </c>
      <c r="AY17" s="10">
        <v>15218182</v>
      </c>
      <c r="AZ17" s="10">
        <v>15217288</v>
      </c>
      <c r="BA17" s="10">
        <v>894</v>
      </c>
      <c r="BB17" s="10" t="s">
        <v>482</v>
      </c>
      <c r="BC17" s="10">
        <v>0</v>
      </c>
      <c r="BD17" s="10">
        <v>0</v>
      </c>
      <c r="BE17" s="10">
        <v>0</v>
      </c>
      <c r="BF17" s="12"/>
    </row>
    <row r="18" spans="1:58" ht="11.25">
      <c r="A18" s="10">
        <v>182</v>
      </c>
      <c r="B18" s="10" t="s">
        <v>66</v>
      </c>
      <c r="C18" s="10">
        <v>1000</v>
      </c>
      <c r="D18" s="10">
        <v>9401</v>
      </c>
      <c r="E18" s="10">
        <v>1000</v>
      </c>
      <c r="F18" s="10">
        <v>9400</v>
      </c>
      <c r="G18" s="10">
        <v>1930000</v>
      </c>
      <c r="H18" s="10">
        <v>1930000</v>
      </c>
      <c r="I18" s="10">
        <v>0</v>
      </c>
      <c r="J18" s="10">
        <v>1096664</v>
      </c>
      <c r="K18" s="10">
        <v>1096593</v>
      </c>
      <c r="L18" s="10">
        <v>71</v>
      </c>
      <c r="M18" s="10">
        <v>531951</v>
      </c>
      <c r="N18" s="10">
        <v>531883</v>
      </c>
      <c r="O18" s="10">
        <v>68</v>
      </c>
      <c r="P18" s="10">
        <v>23000017.29</v>
      </c>
      <c r="Q18" s="10">
        <v>23000017.29</v>
      </c>
      <c r="R18" s="10">
        <v>0</v>
      </c>
      <c r="S18" s="10">
        <v>2361</v>
      </c>
      <c r="T18" s="10">
        <v>2361</v>
      </c>
      <c r="U18" s="10">
        <v>0</v>
      </c>
      <c r="V18" s="10">
        <v>9741.64</v>
      </c>
      <c r="W18" s="10">
        <v>9741.64</v>
      </c>
      <c r="X18" s="10">
        <v>0</v>
      </c>
      <c r="Y18" s="10">
        <v>827830</v>
      </c>
      <c r="Z18" s="10">
        <v>827830</v>
      </c>
      <c r="AA18" s="10">
        <v>0</v>
      </c>
      <c r="AB18" s="10">
        <v>5861793</v>
      </c>
      <c r="AC18" s="10">
        <v>5859015</v>
      </c>
      <c r="AD18" s="10">
        <v>2778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-94166</v>
      </c>
      <c r="AU18" s="10">
        <v>-94121</v>
      </c>
      <c r="AV18" s="10">
        <v>-45</v>
      </c>
      <c r="AW18" s="10">
        <v>0</v>
      </c>
      <c r="AX18" s="10">
        <v>0</v>
      </c>
      <c r="AY18" s="10">
        <v>5767627</v>
      </c>
      <c r="AZ18" s="10">
        <v>5764894</v>
      </c>
      <c r="BA18" s="10">
        <v>2733</v>
      </c>
      <c r="BB18" s="10" t="s">
        <v>482</v>
      </c>
      <c r="BC18" s="10">
        <v>0</v>
      </c>
      <c r="BD18" s="10">
        <v>0</v>
      </c>
      <c r="BE18" s="10">
        <v>0</v>
      </c>
      <c r="BF18" s="12"/>
    </row>
    <row r="19" spans="1:58" ht="11.25">
      <c r="A19" s="10">
        <v>196</v>
      </c>
      <c r="B19" s="10" t="s">
        <v>67</v>
      </c>
      <c r="C19" s="10">
        <v>1000</v>
      </c>
      <c r="D19" s="10">
        <v>9401</v>
      </c>
      <c r="E19" s="10">
        <v>1000</v>
      </c>
      <c r="F19" s="10">
        <v>9400</v>
      </c>
      <c r="G19" s="10">
        <v>1930000</v>
      </c>
      <c r="H19" s="10">
        <v>1930000</v>
      </c>
      <c r="I19" s="10">
        <v>0</v>
      </c>
      <c r="J19" s="10">
        <v>1096664</v>
      </c>
      <c r="K19" s="10">
        <v>1096593</v>
      </c>
      <c r="L19" s="10">
        <v>71</v>
      </c>
      <c r="M19" s="10">
        <v>531951</v>
      </c>
      <c r="N19" s="10">
        <v>531883</v>
      </c>
      <c r="O19" s="10">
        <v>68</v>
      </c>
      <c r="P19" s="10">
        <v>4968083.27</v>
      </c>
      <c r="Q19" s="10">
        <v>4968083.27</v>
      </c>
      <c r="R19" s="10">
        <v>0</v>
      </c>
      <c r="S19" s="10">
        <v>430</v>
      </c>
      <c r="T19" s="10">
        <v>430</v>
      </c>
      <c r="U19" s="10">
        <v>0</v>
      </c>
      <c r="V19" s="10">
        <v>11553.68</v>
      </c>
      <c r="W19" s="10">
        <v>11553.68</v>
      </c>
      <c r="X19" s="10">
        <v>0</v>
      </c>
      <c r="Y19" s="10">
        <v>447516</v>
      </c>
      <c r="Z19" s="10">
        <v>447516</v>
      </c>
      <c r="AA19" s="10">
        <v>0</v>
      </c>
      <c r="AB19" s="10">
        <v>2642295</v>
      </c>
      <c r="AC19" s="10">
        <v>2642022</v>
      </c>
      <c r="AD19" s="10">
        <v>273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-42447</v>
      </c>
      <c r="AU19" s="10">
        <v>-42442</v>
      </c>
      <c r="AV19" s="10">
        <v>-5</v>
      </c>
      <c r="AW19" s="10">
        <v>571</v>
      </c>
      <c r="AX19" s="10">
        <v>0</v>
      </c>
      <c r="AY19" s="10">
        <v>2600419</v>
      </c>
      <c r="AZ19" s="10">
        <v>2600151</v>
      </c>
      <c r="BA19" s="10">
        <v>268</v>
      </c>
      <c r="BB19" s="10" t="s">
        <v>482</v>
      </c>
      <c r="BC19" s="10">
        <v>0</v>
      </c>
      <c r="BD19" s="10">
        <v>0</v>
      </c>
      <c r="BE19" s="10">
        <v>0</v>
      </c>
      <c r="BF19" s="12"/>
    </row>
    <row r="20" spans="1:58" ht="11.25">
      <c r="A20" s="10">
        <v>203</v>
      </c>
      <c r="B20" s="10" t="s">
        <v>68</v>
      </c>
      <c r="C20" s="10">
        <v>1000</v>
      </c>
      <c r="D20" s="10">
        <v>9401</v>
      </c>
      <c r="E20" s="10">
        <v>1000</v>
      </c>
      <c r="F20" s="10">
        <v>9400</v>
      </c>
      <c r="G20" s="10">
        <v>1930000</v>
      </c>
      <c r="H20" s="10">
        <v>1930000</v>
      </c>
      <c r="I20" s="10">
        <v>0</v>
      </c>
      <c r="J20" s="10">
        <v>1096664</v>
      </c>
      <c r="K20" s="10">
        <v>1096593</v>
      </c>
      <c r="L20" s="10">
        <v>71</v>
      </c>
      <c r="M20" s="10">
        <v>531951</v>
      </c>
      <c r="N20" s="10">
        <v>531883</v>
      </c>
      <c r="O20" s="10">
        <v>68</v>
      </c>
      <c r="P20" s="10">
        <v>8253585.99</v>
      </c>
      <c r="Q20" s="10">
        <v>8253585.99</v>
      </c>
      <c r="R20" s="10">
        <v>0</v>
      </c>
      <c r="S20" s="10">
        <v>815</v>
      </c>
      <c r="T20" s="10">
        <v>815</v>
      </c>
      <c r="U20" s="10">
        <v>0</v>
      </c>
      <c r="V20" s="10">
        <v>10127.1</v>
      </c>
      <c r="W20" s="10">
        <v>10127.1</v>
      </c>
      <c r="X20" s="10">
        <v>0</v>
      </c>
      <c r="Y20" s="10">
        <v>326544</v>
      </c>
      <c r="Z20" s="10">
        <v>326544</v>
      </c>
      <c r="AA20" s="10">
        <v>0</v>
      </c>
      <c r="AB20" s="10">
        <v>5732148</v>
      </c>
      <c r="AC20" s="10">
        <v>5731769</v>
      </c>
      <c r="AD20" s="10">
        <v>379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-92083</v>
      </c>
      <c r="AU20" s="10">
        <v>-92077</v>
      </c>
      <c r="AV20" s="10">
        <v>-6</v>
      </c>
      <c r="AW20" s="10">
        <v>674</v>
      </c>
      <c r="AX20" s="10">
        <v>0</v>
      </c>
      <c r="AY20" s="10">
        <v>5640739</v>
      </c>
      <c r="AZ20" s="10">
        <v>5640366</v>
      </c>
      <c r="BA20" s="10">
        <v>373</v>
      </c>
      <c r="BB20" s="10" t="s">
        <v>482</v>
      </c>
      <c r="BC20" s="10">
        <v>0</v>
      </c>
      <c r="BD20" s="10">
        <v>0</v>
      </c>
      <c r="BE20" s="10">
        <v>0</v>
      </c>
      <c r="BF20" s="12"/>
    </row>
    <row r="21" spans="1:58" ht="11.25">
      <c r="A21" s="10">
        <v>217</v>
      </c>
      <c r="B21" s="10" t="s">
        <v>69</v>
      </c>
      <c r="C21" s="10">
        <v>1000</v>
      </c>
      <c r="D21" s="10">
        <v>9401</v>
      </c>
      <c r="E21" s="10">
        <v>1000</v>
      </c>
      <c r="F21" s="10">
        <v>9400</v>
      </c>
      <c r="G21" s="10">
        <v>1930000</v>
      </c>
      <c r="H21" s="10">
        <v>1930000</v>
      </c>
      <c r="I21" s="10">
        <v>0</v>
      </c>
      <c r="J21" s="10">
        <v>1096664</v>
      </c>
      <c r="K21" s="10">
        <v>1096593</v>
      </c>
      <c r="L21" s="10">
        <v>71</v>
      </c>
      <c r="M21" s="10">
        <v>531951</v>
      </c>
      <c r="N21" s="10">
        <v>531883</v>
      </c>
      <c r="O21" s="10">
        <v>68</v>
      </c>
      <c r="P21" s="10">
        <v>7307608.74</v>
      </c>
      <c r="Q21" s="10">
        <v>7307608.74</v>
      </c>
      <c r="R21" s="10">
        <v>0</v>
      </c>
      <c r="S21" s="10">
        <v>628</v>
      </c>
      <c r="T21" s="10">
        <v>628</v>
      </c>
      <c r="U21" s="10">
        <v>0</v>
      </c>
      <c r="V21" s="10">
        <v>11636.32</v>
      </c>
      <c r="W21" s="10">
        <v>11636.32</v>
      </c>
      <c r="X21" s="10">
        <v>0</v>
      </c>
      <c r="Y21" s="10">
        <v>468561</v>
      </c>
      <c r="Z21" s="10">
        <v>468561</v>
      </c>
      <c r="AA21" s="10">
        <v>0</v>
      </c>
      <c r="AB21" s="10">
        <v>3706620</v>
      </c>
      <c r="AC21" s="10">
        <v>3706201</v>
      </c>
      <c r="AD21" s="10">
        <v>419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-59544</v>
      </c>
      <c r="AU21" s="10">
        <v>-59538</v>
      </c>
      <c r="AV21" s="10">
        <v>-6</v>
      </c>
      <c r="AW21" s="10">
        <v>810</v>
      </c>
      <c r="AX21" s="10">
        <v>0</v>
      </c>
      <c r="AY21" s="10">
        <v>3647886</v>
      </c>
      <c r="AZ21" s="10">
        <v>3647473</v>
      </c>
      <c r="BA21" s="10">
        <v>413</v>
      </c>
      <c r="BB21" s="10" t="s">
        <v>482</v>
      </c>
      <c r="BC21" s="10">
        <v>0</v>
      </c>
      <c r="BD21" s="10">
        <v>0</v>
      </c>
      <c r="BE21" s="10">
        <v>0</v>
      </c>
      <c r="BF21" s="12"/>
    </row>
    <row r="22" spans="1:58" ht="11.25">
      <c r="A22" s="10">
        <v>231</v>
      </c>
      <c r="B22" s="10" t="s">
        <v>70</v>
      </c>
      <c r="C22" s="10">
        <v>1000</v>
      </c>
      <c r="D22" s="10">
        <v>9401</v>
      </c>
      <c r="E22" s="10">
        <v>1000</v>
      </c>
      <c r="F22" s="10">
        <v>9400</v>
      </c>
      <c r="G22" s="10">
        <v>1930000</v>
      </c>
      <c r="H22" s="10">
        <v>1930000</v>
      </c>
      <c r="I22" s="10">
        <v>0</v>
      </c>
      <c r="J22" s="10">
        <v>1096664</v>
      </c>
      <c r="K22" s="10">
        <v>1096593</v>
      </c>
      <c r="L22" s="10">
        <v>71</v>
      </c>
      <c r="M22" s="10">
        <v>531951</v>
      </c>
      <c r="N22" s="10">
        <v>531883</v>
      </c>
      <c r="O22" s="10">
        <v>68</v>
      </c>
      <c r="P22" s="10">
        <v>16180036.34</v>
      </c>
      <c r="Q22" s="10">
        <v>16180036.34</v>
      </c>
      <c r="R22" s="10">
        <v>0</v>
      </c>
      <c r="S22" s="10">
        <v>1643</v>
      </c>
      <c r="T22" s="10">
        <v>1643</v>
      </c>
      <c r="U22" s="10">
        <v>0</v>
      </c>
      <c r="V22" s="10">
        <v>9847.86</v>
      </c>
      <c r="W22" s="10">
        <v>9847.86</v>
      </c>
      <c r="X22" s="10">
        <v>0</v>
      </c>
      <c r="Y22" s="10">
        <v>330673</v>
      </c>
      <c r="Z22" s="10">
        <v>330673</v>
      </c>
      <c r="AA22" s="10">
        <v>0</v>
      </c>
      <c r="AB22" s="10">
        <v>11310445</v>
      </c>
      <c r="AC22" s="10">
        <v>11309671</v>
      </c>
      <c r="AD22" s="10">
        <v>774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-181695</v>
      </c>
      <c r="AU22" s="10">
        <v>-181683</v>
      </c>
      <c r="AV22" s="10">
        <v>-12</v>
      </c>
      <c r="AW22" s="10">
        <v>1327</v>
      </c>
      <c r="AX22" s="10">
        <v>0</v>
      </c>
      <c r="AY22" s="10">
        <v>11130077</v>
      </c>
      <c r="AZ22" s="10">
        <v>11129315</v>
      </c>
      <c r="BA22" s="10">
        <v>762</v>
      </c>
      <c r="BB22" s="10" t="s">
        <v>482</v>
      </c>
      <c r="BC22" s="10">
        <v>0</v>
      </c>
      <c r="BD22" s="10">
        <v>0</v>
      </c>
      <c r="BE22" s="10">
        <v>0</v>
      </c>
      <c r="BF22" s="12"/>
    </row>
    <row r="23" spans="1:58" ht="11.25">
      <c r="A23" s="10">
        <v>245</v>
      </c>
      <c r="B23" s="10" t="s">
        <v>72</v>
      </c>
      <c r="C23" s="10">
        <v>1000</v>
      </c>
      <c r="D23" s="10">
        <v>9401</v>
      </c>
      <c r="E23" s="10">
        <v>1000</v>
      </c>
      <c r="F23" s="10">
        <v>9400</v>
      </c>
      <c r="G23" s="10">
        <v>1930000</v>
      </c>
      <c r="H23" s="10">
        <v>1930000</v>
      </c>
      <c r="I23" s="10">
        <v>0</v>
      </c>
      <c r="J23" s="10">
        <v>1096664</v>
      </c>
      <c r="K23" s="10">
        <v>1096593</v>
      </c>
      <c r="L23" s="10">
        <v>71</v>
      </c>
      <c r="M23" s="10">
        <v>531951</v>
      </c>
      <c r="N23" s="10">
        <v>531883</v>
      </c>
      <c r="O23" s="10">
        <v>68</v>
      </c>
      <c r="P23" s="10">
        <v>6857045.23</v>
      </c>
      <c r="Q23" s="10">
        <v>6857045.23</v>
      </c>
      <c r="R23" s="10">
        <v>0</v>
      </c>
      <c r="S23" s="10">
        <v>593</v>
      </c>
      <c r="T23" s="10">
        <v>593</v>
      </c>
      <c r="U23" s="10">
        <v>0</v>
      </c>
      <c r="V23" s="10">
        <v>11563.31</v>
      </c>
      <c r="W23" s="10">
        <v>11563.31</v>
      </c>
      <c r="X23" s="10">
        <v>0</v>
      </c>
      <c r="Y23" s="10">
        <v>422598</v>
      </c>
      <c r="Z23" s="10">
        <v>422598</v>
      </c>
      <c r="AA23" s="10">
        <v>0</v>
      </c>
      <c r="AB23" s="10">
        <v>3823797</v>
      </c>
      <c r="AC23" s="10">
        <v>3823440</v>
      </c>
      <c r="AD23" s="10">
        <v>357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-61427</v>
      </c>
      <c r="AU23" s="10">
        <v>-61421</v>
      </c>
      <c r="AV23" s="10">
        <v>-6</v>
      </c>
      <c r="AW23" s="10">
        <v>732</v>
      </c>
      <c r="AX23" s="10">
        <v>0</v>
      </c>
      <c r="AY23" s="10">
        <v>3763102</v>
      </c>
      <c r="AZ23" s="10">
        <v>3762751</v>
      </c>
      <c r="BA23" s="10">
        <v>351</v>
      </c>
      <c r="BB23" s="10" t="s">
        <v>482</v>
      </c>
      <c r="BC23" s="10">
        <v>0</v>
      </c>
      <c r="BD23" s="10">
        <v>0</v>
      </c>
      <c r="BE23" s="10">
        <v>0</v>
      </c>
      <c r="BF23" s="12"/>
    </row>
    <row r="24" spans="1:58" ht="11.25">
      <c r="A24" s="10">
        <v>280</v>
      </c>
      <c r="B24" s="10" t="s">
        <v>73</v>
      </c>
      <c r="C24" s="10">
        <v>1000</v>
      </c>
      <c r="D24" s="10">
        <v>9401</v>
      </c>
      <c r="E24" s="10">
        <v>1000</v>
      </c>
      <c r="F24" s="10">
        <v>9400</v>
      </c>
      <c r="G24" s="10">
        <v>1930000</v>
      </c>
      <c r="H24" s="10">
        <v>1930000</v>
      </c>
      <c r="I24" s="10">
        <v>0</v>
      </c>
      <c r="J24" s="10">
        <v>1096664</v>
      </c>
      <c r="K24" s="10">
        <v>1096593</v>
      </c>
      <c r="L24" s="10">
        <v>71</v>
      </c>
      <c r="M24" s="10">
        <v>531951</v>
      </c>
      <c r="N24" s="10">
        <v>531883</v>
      </c>
      <c r="O24" s="10">
        <v>68</v>
      </c>
      <c r="P24" s="10">
        <v>28877445.6</v>
      </c>
      <c r="Q24" s="10">
        <v>28877445.6</v>
      </c>
      <c r="R24" s="10">
        <v>0</v>
      </c>
      <c r="S24" s="10">
        <v>3038</v>
      </c>
      <c r="T24" s="10">
        <v>3038</v>
      </c>
      <c r="U24" s="10">
        <v>0</v>
      </c>
      <c r="V24" s="10">
        <v>9505.41</v>
      </c>
      <c r="W24" s="10">
        <v>9505.41</v>
      </c>
      <c r="X24" s="10">
        <v>0</v>
      </c>
      <c r="Y24" s="10">
        <v>498872</v>
      </c>
      <c r="Z24" s="10">
        <v>498872</v>
      </c>
      <c r="AA24" s="10">
        <v>0</v>
      </c>
      <c r="AB24" s="10">
        <v>16243546</v>
      </c>
      <c r="AC24" s="10">
        <v>16241390</v>
      </c>
      <c r="AD24" s="10">
        <v>2156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-260942</v>
      </c>
      <c r="AU24" s="10">
        <v>-260907</v>
      </c>
      <c r="AV24" s="10">
        <v>-35</v>
      </c>
      <c r="AW24" s="10">
        <v>3698</v>
      </c>
      <c r="AX24" s="10">
        <v>0</v>
      </c>
      <c r="AY24" s="10">
        <v>15986302</v>
      </c>
      <c r="AZ24" s="10">
        <v>15984181</v>
      </c>
      <c r="BA24" s="10">
        <v>2121</v>
      </c>
      <c r="BB24" s="10" t="s">
        <v>482</v>
      </c>
      <c r="BC24" s="10">
        <v>0</v>
      </c>
      <c r="BD24" s="10">
        <v>0</v>
      </c>
      <c r="BE24" s="10">
        <v>0</v>
      </c>
      <c r="BF24" s="12"/>
    </row>
    <row r="25" spans="1:58" ht="11.25">
      <c r="A25" s="10">
        <v>287</v>
      </c>
      <c r="B25" s="10" t="s">
        <v>74</v>
      </c>
      <c r="C25" s="10">
        <v>1000</v>
      </c>
      <c r="D25" s="10">
        <v>9401</v>
      </c>
      <c r="E25" s="10">
        <v>1000</v>
      </c>
      <c r="F25" s="10">
        <v>9400</v>
      </c>
      <c r="G25" s="10">
        <v>1930000</v>
      </c>
      <c r="H25" s="10">
        <v>1930000</v>
      </c>
      <c r="I25" s="10">
        <v>0</v>
      </c>
      <c r="J25" s="10">
        <v>1096664</v>
      </c>
      <c r="K25" s="10">
        <v>1096593</v>
      </c>
      <c r="L25" s="10">
        <v>71</v>
      </c>
      <c r="M25" s="10">
        <v>531951</v>
      </c>
      <c r="N25" s="10">
        <v>531883</v>
      </c>
      <c r="O25" s="10">
        <v>68</v>
      </c>
      <c r="P25" s="10">
        <v>4795256.57</v>
      </c>
      <c r="Q25" s="10">
        <v>4795256.57</v>
      </c>
      <c r="R25" s="10">
        <v>0</v>
      </c>
      <c r="S25" s="10">
        <v>446</v>
      </c>
      <c r="T25" s="10">
        <v>446</v>
      </c>
      <c r="U25" s="10">
        <v>0</v>
      </c>
      <c r="V25" s="10">
        <v>10751.7</v>
      </c>
      <c r="W25" s="10">
        <v>10751.7</v>
      </c>
      <c r="X25" s="10">
        <v>0</v>
      </c>
      <c r="Y25" s="10">
        <v>446104</v>
      </c>
      <c r="Z25" s="10">
        <v>446104</v>
      </c>
      <c r="AA25" s="10">
        <v>0</v>
      </c>
      <c r="AB25" s="10">
        <v>2682692</v>
      </c>
      <c r="AC25" s="10">
        <v>2682409</v>
      </c>
      <c r="AD25" s="10">
        <v>283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-43096</v>
      </c>
      <c r="AU25" s="10">
        <v>-43091</v>
      </c>
      <c r="AV25" s="10">
        <v>-5</v>
      </c>
      <c r="AW25" s="10">
        <v>496</v>
      </c>
      <c r="AX25" s="10">
        <v>0</v>
      </c>
      <c r="AY25" s="10">
        <v>2640092</v>
      </c>
      <c r="AZ25" s="10">
        <v>2639814</v>
      </c>
      <c r="BA25" s="10">
        <v>278</v>
      </c>
      <c r="BB25" s="10" t="s">
        <v>482</v>
      </c>
      <c r="BC25" s="10">
        <v>0</v>
      </c>
      <c r="BD25" s="10">
        <v>0</v>
      </c>
      <c r="BE25" s="10">
        <v>0</v>
      </c>
      <c r="BF25" s="12"/>
    </row>
    <row r="26" spans="1:58" ht="11.25">
      <c r="A26" s="10">
        <v>308</v>
      </c>
      <c r="B26" s="10" t="s">
        <v>75</v>
      </c>
      <c r="C26" s="10">
        <v>1000</v>
      </c>
      <c r="D26" s="10">
        <v>9401</v>
      </c>
      <c r="E26" s="10">
        <v>1000</v>
      </c>
      <c r="F26" s="10">
        <v>9400</v>
      </c>
      <c r="G26" s="10">
        <v>1930000</v>
      </c>
      <c r="H26" s="10">
        <v>1930000</v>
      </c>
      <c r="I26" s="10">
        <v>0</v>
      </c>
      <c r="J26" s="10">
        <v>1096664</v>
      </c>
      <c r="K26" s="10">
        <v>1096593</v>
      </c>
      <c r="L26" s="10">
        <v>71</v>
      </c>
      <c r="M26" s="10">
        <v>531951</v>
      </c>
      <c r="N26" s="10">
        <v>531883</v>
      </c>
      <c r="O26" s="10">
        <v>68</v>
      </c>
      <c r="P26" s="10">
        <v>16548399.25</v>
      </c>
      <c r="Q26" s="10">
        <v>16548399.25</v>
      </c>
      <c r="R26" s="10">
        <v>0</v>
      </c>
      <c r="S26" s="10">
        <v>1440</v>
      </c>
      <c r="T26" s="10">
        <v>1440</v>
      </c>
      <c r="U26" s="10">
        <v>0</v>
      </c>
      <c r="V26" s="10">
        <v>11491.94</v>
      </c>
      <c r="W26" s="10">
        <v>11491.94</v>
      </c>
      <c r="X26" s="10">
        <v>0</v>
      </c>
      <c r="Y26" s="10">
        <v>291779</v>
      </c>
      <c r="Z26" s="10">
        <v>291779</v>
      </c>
      <c r="AA26" s="10">
        <v>0</v>
      </c>
      <c r="AB26" s="10">
        <v>11517683</v>
      </c>
      <c r="AC26" s="10">
        <v>11517088</v>
      </c>
      <c r="AD26" s="10">
        <v>595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-185024</v>
      </c>
      <c r="AU26" s="10">
        <v>-185015</v>
      </c>
      <c r="AV26" s="10">
        <v>-9</v>
      </c>
      <c r="AW26" s="10">
        <v>-62943</v>
      </c>
      <c r="AX26" s="10">
        <v>0</v>
      </c>
      <c r="AY26" s="10">
        <v>11269716</v>
      </c>
      <c r="AZ26" s="10">
        <v>11269130</v>
      </c>
      <c r="BA26" s="10">
        <v>586</v>
      </c>
      <c r="BB26" s="10" t="s">
        <v>482</v>
      </c>
      <c r="BC26" s="10">
        <v>0</v>
      </c>
      <c r="BD26" s="10">
        <v>0</v>
      </c>
      <c r="BE26" s="10">
        <v>0</v>
      </c>
      <c r="BF26" s="12"/>
    </row>
    <row r="27" spans="1:58" ht="11.25">
      <c r="A27" s="10">
        <v>315</v>
      </c>
      <c r="B27" s="10" t="s">
        <v>76</v>
      </c>
      <c r="C27" s="10">
        <v>1000</v>
      </c>
      <c r="D27" s="10">
        <v>9401</v>
      </c>
      <c r="E27" s="10">
        <v>1000</v>
      </c>
      <c r="F27" s="10">
        <v>9400</v>
      </c>
      <c r="G27" s="10">
        <v>1930000</v>
      </c>
      <c r="H27" s="10">
        <v>1930000</v>
      </c>
      <c r="I27" s="10">
        <v>0</v>
      </c>
      <c r="J27" s="10">
        <v>1096664</v>
      </c>
      <c r="K27" s="10">
        <v>1096593</v>
      </c>
      <c r="L27" s="10">
        <v>71</v>
      </c>
      <c r="M27" s="10">
        <v>531951</v>
      </c>
      <c r="N27" s="10">
        <v>531883</v>
      </c>
      <c r="O27" s="10">
        <v>68</v>
      </c>
      <c r="P27" s="10">
        <v>6049657.61</v>
      </c>
      <c r="Q27" s="10">
        <v>6049657.61</v>
      </c>
      <c r="R27" s="10">
        <v>0</v>
      </c>
      <c r="S27" s="10">
        <v>416</v>
      </c>
      <c r="T27" s="10">
        <v>416</v>
      </c>
      <c r="U27" s="10">
        <v>0</v>
      </c>
      <c r="V27" s="10">
        <v>14542.45</v>
      </c>
      <c r="W27" s="10">
        <v>14542.45</v>
      </c>
      <c r="X27" s="10">
        <v>0</v>
      </c>
      <c r="Y27" s="10">
        <v>1437441</v>
      </c>
      <c r="Z27" s="10">
        <v>1437441</v>
      </c>
      <c r="AA27" s="10">
        <v>0</v>
      </c>
      <c r="AB27" s="10">
        <v>106167</v>
      </c>
      <c r="AC27" s="10">
        <v>106167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104284</v>
      </c>
      <c r="AL27" s="10">
        <v>104284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-3381</v>
      </c>
      <c r="AU27" s="10">
        <v>-3381</v>
      </c>
      <c r="AV27" s="10">
        <v>0</v>
      </c>
      <c r="AW27" s="10">
        <v>0</v>
      </c>
      <c r="AX27" s="10">
        <v>0</v>
      </c>
      <c r="AY27" s="10">
        <v>207070</v>
      </c>
      <c r="AZ27" s="10">
        <v>207070</v>
      </c>
      <c r="BA27" s="10">
        <v>0</v>
      </c>
      <c r="BB27" s="10" t="s">
        <v>482</v>
      </c>
      <c r="BC27" s="10">
        <v>0</v>
      </c>
      <c r="BD27" s="10">
        <v>0</v>
      </c>
      <c r="BE27" s="10">
        <v>0</v>
      </c>
      <c r="BF27" s="12"/>
    </row>
    <row r="28" spans="1:58" ht="11.25">
      <c r="A28" s="10">
        <v>336</v>
      </c>
      <c r="B28" s="10" t="s">
        <v>77</v>
      </c>
      <c r="C28" s="10">
        <v>1000</v>
      </c>
      <c r="D28" s="10">
        <v>9401</v>
      </c>
      <c r="E28" s="10">
        <v>1000</v>
      </c>
      <c r="F28" s="10">
        <v>9400</v>
      </c>
      <c r="G28" s="10">
        <v>1930000</v>
      </c>
      <c r="H28" s="10">
        <v>1930000</v>
      </c>
      <c r="I28" s="10">
        <v>0</v>
      </c>
      <c r="J28" s="10">
        <v>1096664</v>
      </c>
      <c r="K28" s="10">
        <v>1096593</v>
      </c>
      <c r="L28" s="10">
        <v>71</v>
      </c>
      <c r="M28" s="10">
        <v>531951</v>
      </c>
      <c r="N28" s="10">
        <v>531883</v>
      </c>
      <c r="O28" s="10">
        <v>68</v>
      </c>
      <c r="P28" s="10">
        <v>33957777.93</v>
      </c>
      <c r="Q28" s="10">
        <v>33957777.93</v>
      </c>
      <c r="R28" s="10">
        <v>0</v>
      </c>
      <c r="S28" s="10">
        <v>3556</v>
      </c>
      <c r="T28" s="10">
        <v>3556</v>
      </c>
      <c r="U28" s="10">
        <v>0</v>
      </c>
      <c r="V28" s="10">
        <v>9549.43</v>
      </c>
      <c r="W28" s="10">
        <v>9549.43</v>
      </c>
      <c r="X28" s="10">
        <v>0</v>
      </c>
      <c r="Y28" s="10">
        <v>417667</v>
      </c>
      <c r="Z28" s="10">
        <v>417667</v>
      </c>
      <c r="AA28" s="10">
        <v>0</v>
      </c>
      <c r="AB28" s="10">
        <v>21457144</v>
      </c>
      <c r="AC28" s="10">
        <v>21455031</v>
      </c>
      <c r="AD28" s="10">
        <v>2113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-344695</v>
      </c>
      <c r="AU28" s="10">
        <v>-344661</v>
      </c>
      <c r="AV28" s="10">
        <v>-34</v>
      </c>
      <c r="AW28" s="10">
        <v>3725</v>
      </c>
      <c r="AX28" s="10">
        <v>0</v>
      </c>
      <c r="AY28" s="10">
        <v>21116174</v>
      </c>
      <c r="AZ28" s="10">
        <v>21114095</v>
      </c>
      <c r="BA28" s="10">
        <v>2079</v>
      </c>
      <c r="BB28" s="10" t="s">
        <v>482</v>
      </c>
      <c r="BC28" s="10">
        <v>0</v>
      </c>
      <c r="BD28" s="10">
        <v>0</v>
      </c>
      <c r="BE28" s="10">
        <v>0</v>
      </c>
      <c r="BF28" s="12"/>
    </row>
    <row r="29" spans="1:58" ht="11.25">
      <c r="A29" s="10">
        <v>4263</v>
      </c>
      <c r="B29" s="10" t="s">
        <v>326</v>
      </c>
      <c r="C29" s="10">
        <v>1000</v>
      </c>
      <c r="D29" s="10">
        <v>9401</v>
      </c>
      <c r="E29" s="10">
        <v>1000</v>
      </c>
      <c r="F29" s="10">
        <v>9400</v>
      </c>
      <c r="G29" s="10">
        <v>1930000</v>
      </c>
      <c r="H29" s="10">
        <v>1930000</v>
      </c>
      <c r="I29" s="10">
        <v>0</v>
      </c>
      <c r="J29" s="10">
        <v>1096664</v>
      </c>
      <c r="K29" s="10">
        <v>1096593</v>
      </c>
      <c r="L29" s="10">
        <v>71</v>
      </c>
      <c r="M29" s="10">
        <v>531951</v>
      </c>
      <c r="N29" s="10">
        <v>531883</v>
      </c>
      <c r="O29" s="10">
        <v>68</v>
      </c>
      <c r="P29" s="10">
        <v>3510453.05</v>
      </c>
      <c r="Q29" s="10">
        <v>3510453.05</v>
      </c>
      <c r="R29" s="10">
        <v>0</v>
      </c>
      <c r="S29" s="10">
        <v>263</v>
      </c>
      <c r="T29" s="10">
        <v>263</v>
      </c>
      <c r="U29" s="10">
        <v>0</v>
      </c>
      <c r="V29" s="10">
        <v>13347.73</v>
      </c>
      <c r="W29" s="10">
        <v>13347.73</v>
      </c>
      <c r="X29" s="10">
        <v>0</v>
      </c>
      <c r="Y29" s="10">
        <v>954288</v>
      </c>
      <c r="Z29" s="10">
        <v>954288</v>
      </c>
      <c r="AA29" s="10">
        <v>0</v>
      </c>
      <c r="AB29" s="10">
        <v>132958</v>
      </c>
      <c r="AC29" s="10">
        <v>132958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-2136</v>
      </c>
      <c r="AU29" s="10">
        <v>-2136</v>
      </c>
      <c r="AV29" s="10">
        <v>0</v>
      </c>
      <c r="AW29" s="10">
        <v>0</v>
      </c>
      <c r="AX29" s="10">
        <v>0</v>
      </c>
      <c r="AY29" s="10">
        <v>130822</v>
      </c>
      <c r="AZ29" s="10">
        <v>130822</v>
      </c>
      <c r="BA29" s="10">
        <v>0</v>
      </c>
      <c r="BB29" s="10" t="s">
        <v>482</v>
      </c>
      <c r="BC29" s="10">
        <v>0</v>
      </c>
      <c r="BD29" s="10">
        <v>0</v>
      </c>
      <c r="BE29" s="10">
        <v>0</v>
      </c>
      <c r="BF29" s="12"/>
    </row>
    <row r="30" spans="1:58" ht="11.25">
      <c r="A30" s="10">
        <v>350</v>
      </c>
      <c r="B30" s="10" t="s">
        <v>78</v>
      </c>
      <c r="C30" s="10">
        <v>1000</v>
      </c>
      <c r="D30" s="10">
        <v>9401</v>
      </c>
      <c r="E30" s="10">
        <v>1000</v>
      </c>
      <c r="F30" s="10">
        <v>9400</v>
      </c>
      <c r="G30" s="10">
        <v>1930000</v>
      </c>
      <c r="H30" s="10">
        <v>1930000</v>
      </c>
      <c r="I30" s="10">
        <v>0</v>
      </c>
      <c r="J30" s="10">
        <v>1096664</v>
      </c>
      <c r="K30" s="10">
        <v>1096593</v>
      </c>
      <c r="L30" s="10">
        <v>71</v>
      </c>
      <c r="M30" s="10">
        <v>531951</v>
      </c>
      <c r="N30" s="10">
        <v>531883</v>
      </c>
      <c r="O30" s="10">
        <v>68</v>
      </c>
      <c r="P30" s="10">
        <v>10358950.64</v>
      </c>
      <c r="Q30" s="10">
        <v>10358950.64</v>
      </c>
      <c r="R30" s="10">
        <v>0</v>
      </c>
      <c r="S30" s="10">
        <v>1033</v>
      </c>
      <c r="T30" s="10">
        <v>1033</v>
      </c>
      <c r="U30" s="10">
        <v>0</v>
      </c>
      <c r="V30" s="10">
        <v>10028.03</v>
      </c>
      <c r="W30" s="10">
        <v>10028.03</v>
      </c>
      <c r="X30" s="10">
        <v>0</v>
      </c>
      <c r="Y30" s="10">
        <v>452141</v>
      </c>
      <c r="Z30" s="10">
        <v>452141</v>
      </c>
      <c r="AA30" s="10">
        <v>0</v>
      </c>
      <c r="AB30" s="10">
        <v>6018583</v>
      </c>
      <c r="AC30" s="10">
        <v>6017919</v>
      </c>
      <c r="AD30" s="10">
        <v>664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-96685</v>
      </c>
      <c r="AU30" s="10">
        <v>-96674</v>
      </c>
      <c r="AV30" s="10">
        <v>-11</v>
      </c>
      <c r="AW30" s="10">
        <v>1253</v>
      </c>
      <c r="AX30" s="10">
        <v>0</v>
      </c>
      <c r="AY30" s="10">
        <v>5923151</v>
      </c>
      <c r="AZ30" s="10">
        <v>5922498</v>
      </c>
      <c r="BA30" s="10">
        <v>653</v>
      </c>
      <c r="BB30" s="10" t="s">
        <v>482</v>
      </c>
      <c r="BC30" s="10">
        <v>0</v>
      </c>
      <c r="BD30" s="10">
        <v>0</v>
      </c>
      <c r="BE30" s="10">
        <v>0</v>
      </c>
      <c r="BF30" s="12"/>
    </row>
    <row r="31" spans="1:58" ht="11.25">
      <c r="A31" s="10">
        <v>364</v>
      </c>
      <c r="B31" s="10" t="s">
        <v>79</v>
      </c>
      <c r="C31" s="10">
        <v>1000</v>
      </c>
      <c r="D31" s="10">
        <v>9401</v>
      </c>
      <c r="E31" s="10">
        <v>1000</v>
      </c>
      <c r="F31" s="10">
        <v>9400</v>
      </c>
      <c r="G31" s="10">
        <v>1930000</v>
      </c>
      <c r="H31" s="10">
        <v>1930000</v>
      </c>
      <c r="I31" s="10">
        <v>0</v>
      </c>
      <c r="J31" s="10">
        <v>1096664</v>
      </c>
      <c r="K31" s="10">
        <v>1096593</v>
      </c>
      <c r="L31" s="10">
        <v>71</v>
      </c>
      <c r="M31" s="10">
        <v>531951</v>
      </c>
      <c r="N31" s="10">
        <v>531883</v>
      </c>
      <c r="O31" s="10">
        <v>68</v>
      </c>
      <c r="P31" s="10">
        <v>3753402.78</v>
      </c>
      <c r="Q31" s="10">
        <v>3753402.78</v>
      </c>
      <c r="R31" s="10">
        <v>0</v>
      </c>
      <c r="S31" s="10">
        <v>358</v>
      </c>
      <c r="T31" s="10">
        <v>358</v>
      </c>
      <c r="U31" s="10">
        <v>0</v>
      </c>
      <c r="V31" s="10">
        <v>10484.37</v>
      </c>
      <c r="W31" s="10">
        <v>10484.37</v>
      </c>
      <c r="X31" s="10">
        <v>0</v>
      </c>
      <c r="Y31" s="10">
        <v>429240</v>
      </c>
      <c r="Z31" s="10">
        <v>429240</v>
      </c>
      <c r="AA31" s="10">
        <v>0</v>
      </c>
      <c r="AB31" s="10">
        <v>2196984</v>
      </c>
      <c r="AC31" s="10">
        <v>2196765</v>
      </c>
      <c r="AD31" s="10">
        <v>219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-35293</v>
      </c>
      <c r="AU31" s="10">
        <v>-35290</v>
      </c>
      <c r="AV31" s="10">
        <v>-3</v>
      </c>
      <c r="AW31" s="10">
        <v>375</v>
      </c>
      <c r="AX31" s="10">
        <v>0</v>
      </c>
      <c r="AY31" s="10">
        <v>2162066</v>
      </c>
      <c r="AZ31" s="10">
        <v>2161850</v>
      </c>
      <c r="BA31" s="10">
        <v>216</v>
      </c>
      <c r="BB31" s="10" t="s">
        <v>482</v>
      </c>
      <c r="BC31" s="10">
        <v>0</v>
      </c>
      <c r="BD31" s="10">
        <v>0</v>
      </c>
      <c r="BE31" s="10">
        <v>0</v>
      </c>
      <c r="BF31" s="12"/>
    </row>
    <row r="32" spans="1:58" ht="11.25">
      <c r="A32" s="10">
        <v>413</v>
      </c>
      <c r="B32" s="10" t="s">
        <v>80</v>
      </c>
      <c r="C32" s="10">
        <v>1000</v>
      </c>
      <c r="D32" s="10">
        <v>9401</v>
      </c>
      <c r="E32" s="10">
        <v>1000</v>
      </c>
      <c r="F32" s="10">
        <v>9400</v>
      </c>
      <c r="G32" s="10">
        <v>1930000</v>
      </c>
      <c r="H32" s="10">
        <v>1930000</v>
      </c>
      <c r="I32" s="10">
        <v>0</v>
      </c>
      <c r="J32" s="10">
        <v>1096664</v>
      </c>
      <c r="K32" s="10">
        <v>1096593</v>
      </c>
      <c r="L32" s="10">
        <v>71</v>
      </c>
      <c r="M32" s="10">
        <v>531951</v>
      </c>
      <c r="N32" s="10">
        <v>531883</v>
      </c>
      <c r="O32" s="10">
        <v>68</v>
      </c>
      <c r="P32" s="10">
        <v>78666606.91</v>
      </c>
      <c r="Q32" s="10">
        <v>78666606.91</v>
      </c>
      <c r="R32" s="10">
        <v>0</v>
      </c>
      <c r="S32" s="10">
        <v>7452</v>
      </c>
      <c r="T32" s="10">
        <v>7452</v>
      </c>
      <c r="U32" s="10">
        <v>0</v>
      </c>
      <c r="V32" s="10">
        <v>10556.44</v>
      </c>
      <c r="W32" s="10">
        <v>10556.44</v>
      </c>
      <c r="X32" s="10">
        <v>0</v>
      </c>
      <c r="Y32" s="10">
        <v>172070</v>
      </c>
      <c r="Z32" s="10">
        <v>172070</v>
      </c>
      <c r="AA32" s="10">
        <v>0</v>
      </c>
      <c r="AB32" s="10">
        <v>65509955</v>
      </c>
      <c r="AC32" s="10">
        <v>65508153</v>
      </c>
      <c r="AD32" s="10">
        <v>1802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-1052375</v>
      </c>
      <c r="AU32" s="10">
        <v>-1052346</v>
      </c>
      <c r="AV32" s="10">
        <v>-29</v>
      </c>
      <c r="AW32" s="10">
        <v>3247</v>
      </c>
      <c r="AX32" s="10">
        <v>0</v>
      </c>
      <c r="AY32" s="10">
        <v>64460827</v>
      </c>
      <c r="AZ32" s="10">
        <v>64459054</v>
      </c>
      <c r="BA32" s="10">
        <v>1773</v>
      </c>
      <c r="BB32" s="10" t="s">
        <v>482</v>
      </c>
      <c r="BC32" s="10">
        <v>0</v>
      </c>
      <c r="BD32" s="10">
        <v>0</v>
      </c>
      <c r="BE32" s="10">
        <v>0</v>
      </c>
      <c r="BF32" s="12"/>
    </row>
    <row r="33" spans="1:58" ht="11.25">
      <c r="A33" s="10">
        <v>422</v>
      </c>
      <c r="B33" s="10" t="s">
        <v>81</v>
      </c>
      <c r="C33" s="10">
        <v>1000</v>
      </c>
      <c r="D33" s="10">
        <v>9401</v>
      </c>
      <c r="E33" s="10">
        <v>1000</v>
      </c>
      <c r="F33" s="10">
        <v>9400</v>
      </c>
      <c r="G33" s="10">
        <v>1930000</v>
      </c>
      <c r="H33" s="10">
        <v>1930000</v>
      </c>
      <c r="I33" s="10">
        <v>0</v>
      </c>
      <c r="J33" s="10">
        <v>1096664</v>
      </c>
      <c r="K33" s="10">
        <v>1096593</v>
      </c>
      <c r="L33" s="10">
        <v>71</v>
      </c>
      <c r="M33" s="10">
        <v>531951</v>
      </c>
      <c r="N33" s="10">
        <v>531883</v>
      </c>
      <c r="O33" s="10">
        <v>68</v>
      </c>
      <c r="P33" s="10">
        <v>14340726.53</v>
      </c>
      <c r="Q33" s="10">
        <v>14340726.53</v>
      </c>
      <c r="R33" s="10">
        <v>0</v>
      </c>
      <c r="S33" s="10">
        <v>1271</v>
      </c>
      <c r="T33" s="10">
        <v>1271</v>
      </c>
      <c r="U33" s="10">
        <v>0</v>
      </c>
      <c r="V33" s="10">
        <v>11283.03</v>
      </c>
      <c r="W33" s="10">
        <v>11283.03</v>
      </c>
      <c r="X33" s="10">
        <v>0</v>
      </c>
      <c r="Y33" s="10">
        <v>322028</v>
      </c>
      <c r="Z33" s="10">
        <v>322028</v>
      </c>
      <c r="AA33" s="10">
        <v>0</v>
      </c>
      <c r="AB33" s="10">
        <v>9596659</v>
      </c>
      <c r="AC33" s="10">
        <v>9596077</v>
      </c>
      <c r="AD33" s="10">
        <v>582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-154164</v>
      </c>
      <c r="AU33" s="10">
        <v>-154155</v>
      </c>
      <c r="AV33" s="10">
        <v>-9</v>
      </c>
      <c r="AW33" s="10">
        <v>1139</v>
      </c>
      <c r="AX33" s="10">
        <v>0</v>
      </c>
      <c r="AY33" s="10">
        <v>9443634</v>
      </c>
      <c r="AZ33" s="10">
        <v>9443061</v>
      </c>
      <c r="BA33" s="10">
        <v>573</v>
      </c>
      <c r="BB33" s="10" t="s">
        <v>482</v>
      </c>
      <c r="BC33" s="10">
        <v>0</v>
      </c>
      <c r="BD33" s="10">
        <v>0</v>
      </c>
      <c r="BE33" s="10">
        <v>0</v>
      </c>
      <c r="BF33" s="12"/>
    </row>
    <row r="34" spans="1:58" ht="11.25">
      <c r="A34" s="10">
        <v>427</v>
      </c>
      <c r="B34" s="10" t="s">
        <v>82</v>
      </c>
      <c r="C34" s="10">
        <v>1000</v>
      </c>
      <c r="D34" s="10">
        <v>9401</v>
      </c>
      <c r="E34" s="10">
        <v>1000</v>
      </c>
      <c r="F34" s="10">
        <v>9400</v>
      </c>
      <c r="G34" s="10">
        <v>1930000</v>
      </c>
      <c r="H34" s="10">
        <v>1930000</v>
      </c>
      <c r="I34" s="10">
        <v>0</v>
      </c>
      <c r="J34" s="10">
        <v>1096664</v>
      </c>
      <c r="K34" s="10">
        <v>1096593</v>
      </c>
      <c r="L34" s="10">
        <v>71</v>
      </c>
      <c r="M34" s="10">
        <v>531951</v>
      </c>
      <c r="N34" s="10">
        <v>531883</v>
      </c>
      <c r="O34" s="10">
        <v>68</v>
      </c>
      <c r="P34" s="10">
        <v>2959747.73</v>
      </c>
      <c r="Q34" s="10">
        <v>2959747.73</v>
      </c>
      <c r="R34" s="10">
        <v>0</v>
      </c>
      <c r="S34" s="10">
        <v>245</v>
      </c>
      <c r="T34" s="10">
        <v>245</v>
      </c>
      <c r="U34" s="10">
        <v>0</v>
      </c>
      <c r="V34" s="10">
        <v>12080.6</v>
      </c>
      <c r="W34" s="10">
        <v>12080.6</v>
      </c>
      <c r="X34" s="10">
        <v>0</v>
      </c>
      <c r="Y34" s="10">
        <v>289298</v>
      </c>
      <c r="Z34" s="10">
        <v>289298</v>
      </c>
      <c r="AA34" s="10">
        <v>0</v>
      </c>
      <c r="AB34" s="10">
        <v>2034716</v>
      </c>
      <c r="AC34" s="10">
        <v>2034615</v>
      </c>
      <c r="AD34" s="10">
        <v>101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-32686</v>
      </c>
      <c r="AU34" s="10">
        <v>-32685</v>
      </c>
      <c r="AV34" s="10">
        <v>-1</v>
      </c>
      <c r="AW34" s="10">
        <v>221</v>
      </c>
      <c r="AX34" s="10">
        <v>0</v>
      </c>
      <c r="AY34" s="10">
        <v>2002251</v>
      </c>
      <c r="AZ34" s="10">
        <v>2002151</v>
      </c>
      <c r="BA34" s="10">
        <v>100</v>
      </c>
      <c r="BB34" s="10" t="s">
        <v>482</v>
      </c>
      <c r="BC34" s="10">
        <v>0</v>
      </c>
      <c r="BD34" s="10">
        <v>0</v>
      </c>
      <c r="BE34" s="10">
        <v>0</v>
      </c>
      <c r="BF34" s="12"/>
    </row>
    <row r="35" spans="1:58" ht="11.25">
      <c r="A35" s="10">
        <v>434</v>
      </c>
      <c r="B35" s="10" t="s">
        <v>83</v>
      </c>
      <c r="C35" s="10">
        <v>1000</v>
      </c>
      <c r="D35" s="10">
        <v>9401</v>
      </c>
      <c r="E35" s="10">
        <v>1000</v>
      </c>
      <c r="F35" s="10">
        <v>9400</v>
      </c>
      <c r="G35" s="10">
        <v>1930000</v>
      </c>
      <c r="H35" s="10">
        <v>1930000</v>
      </c>
      <c r="I35" s="10">
        <v>0</v>
      </c>
      <c r="J35" s="10">
        <v>1096664</v>
      </c>
      <c r="K35" s="10">
        <v>1096593</v>
      </c>
      <c r="L35" s="10">
        <v>71</v>
      </c>
      <c r="M35" s="10">
        <v>531951</v>
      </c>
      <c r="N35" s="10">
        <v>531883</v>
      </c>
      <c r="O35" s="10">
        <v>68</v>
      </c>
      <c r="P35" s="10">
        <v>16245077.98</v>
      </c>
      <c r="Q35" s="10">
        <v>16245077.98</v>
      </c>
      <c r="R35" s="10">
        <v>0</v>
      </c>
      <c r="S35" s="10">
        <v>1610</v>
      </c>
      <c r="T35" s="10">
        <v>1610</v>
      </c>
      <c r="U35" s="10">
        <v>0</v>
      </c>
      <c r="V35" s="10">
        <v>10090.11</v>
      </c>
      <c r="W35" s="10">
        <v>10090.11</v>
      </c>
      <c r="X35" s="10">
        <v>0</v>
      </c>
      <c r="Y35" s="10">
        <v>394419</v>
      </c>
      <c r="Z35" s="10">
        <v>394419</v>
      </c>
      <c r="AA35" s="10">
        <v>0</v>
      </c>
      <c r="AB35" s="10">
        <v>10271747</v>
      </c>
      <c r="AC35" s="10">
        <v>10270843</v>
      </c>
      <c r="AD35" s="10">
        <v>904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-165009</v>
      </c>
      <c r="AU35" s="10">
        <v>-164994</v>
      </c>
      <c r="AV35" s="10">
        <v>-15</v>
      </c>
      <c r="AW35" s="10">
        <v>1582</v>
      </c>
      <c r="AX35" s="10">
        <v>0</v>
      </c>
      <c r="AY35" s="10">
        <v>10108320</v>
      </c>
      <c r="AZ35" s="10">
        <v>10107431</v>
      </c>
      <c r="BA35" s="10">
        <v>889</v>
      </c>
      <c r="BB35" s="10" t="s">
        <v>482</v>
      </c>
      <c r="BC35" s="10">
        <v>0</v>
      </c>
      <c r="BD35" s="10">
        <v>0</v>
      </c>
      <c r="BE35" s="10">
        <v>0</v>
      </c>
      <c r="BF35" s="12"/>
    </row>
    <row r="36" spans="1:58" ht="11.25">
      <c r="A36" s="10">
        <v>6013</v>
      </c>
      <c r="B36" s="10" t="s">
        <v>422</v>
      </c>
      <c r="C36" s="10">
        <v>1000</v>
      </c>
      <c r="D36" s="10">
        <v>9401</v>
      </c>
      <c r="E36" s="10">
        <v>1000</v>
      </c>
      <c r="F36" s="10">
        <v>9400</v>
      </c>
      <c r="G36" s="10">
        <v>5790000</v>
      </c>
      <c r="H36" s="10">
        <v>5790000</v>
      </c>
      <c r="I36" s="10">
        <v>0</v>
      </c>
      <c r="J36" s="10">
        <v>3289992</v>
      </c>
      <c r="K36" s="10">
        <v>3289779</v>
      </c>
      <c r="L36" s="10">
        <v>213</v>
      </c>
      <c r="M36" s="10">
        <v>1595853</v>
      </c>
      <c r="N36" s="10">
        <v>1595649</v>
      </c>
      <c r="O36" s="10">
        <v>204</v>
      </c>
      <c r="P36" s="10">
        <v>7709480.8</v>
      </c>
      <c r="Q36" s="10">
        <v>7709480.8</v>
      </c>
      <c r="R36" s="10">
        <v>0</v>
      </c>
      <c r="S36" s="10">
        <v>542</v>
      </c>
      <c r="T36" s="10">
        <v>542</v>
      </c>
      <c r="U36" s="10">
        <v>0</v>
      </c>
      <c r="V36" s="10">
        <v>14224.13</v>
      </c>
      <c r="W36" s="10">
        <v>14224.13</v>
      </c>
      <c r="X36" s="10">
        <v>0</v>
      </c>
      <c r="Y36" s="10">
        <v>4332672</v>
      </c>
      <c r="Z36" s="10">
        <v>4332672</v>
      </c>
      <c r="AA36" s="10">
        <v>0</v>
      </c>
      <c r="AB36" s="10">
        <v>136419</v>
      </c>
      <c r="AC36" s="10">
        <v>136419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-2191</v>
      </c>
      <c r="AU36" s="10">
        <v>-2191</v>
      </c>
      <c r="AV36" s="10">
        <v>0</v>
      </c>
      <c r="AW36" s="10">
        <v>0</v>
      </c>
      <c r="AX36" s="10">
        <v>0</v>
      </c>
      <c r="AY36" s="10">
        <v>134228</v>
      </c>
      <c r="AZ36" s="10">
        <v>134228</v>
      </c>
      <c r="BA36" s="10">
        <v>0</v>
      </c>
      <c r="BB36" s="10" t="s">
        <v>484</v>
      </c>
      <c r="BC36" s="10">
        <v>0</v>
      </c>
      <c r="BD36" s="10">
        <v>0</v>
      </c>
      <c r="BE36" s="10">
        <v>0</v>
      </c>
      <c r="BF36" s="12"/>
    </row>
    <row r="37" spans="1:58" ht="11.25">
      <c r="A37" s="10">
        <v>441</v>
      </c>
      <c r="B37" s="10" t="s">
        <v>84</v>
      </c>
      <c r="C37" s="10">
        <v>1000</v>
      </c>
      <c r="D37" s="10">
        <v>9401</v>
      </c>
      <c r="E37" s="10">
        <v>1000</v>
      </c>
      <c r="F37" s="10">
        <v>9400</v>
      </c>
      <c r="G37" s="10">
        <v>1930000</v>
      </c>
      <c r="H37" s="10">
        <v>1930000</v>
      </c>
      <c r="I37" s="10">
        <v>0</v>
      </c>
      <c r="J37" s="10">
        <v>1096664</v>
      </c>
      <c r="K37" s="10">
        <v>1096593</v>
      </c>
      <c r="L37" s="10">
        <v>71</v>
      </c>
      <c r="M37" s="10">
        <v>531951</v>
      </c>
      <c r="N37" s="10">
        <v>531883</v>
      </c>
      <c r="O37" s="10">
        <v>68</v>
      </c>
      <c r="P37" s="10">
        <v>3652281.46</v>
      </c>
      <c r="Q37" s="10">
        <v>3652281.46</v>
      </c>
      <c r="R37" s="10">
        <v>0</v>
      </c>
      <c r="S37" s="10">
        <v>245</v>
      </c>
      <c r="T37" s="10">
        <v>245</v>
      </c>
      <c r="U37" s="10">
        <v>0</v>
      </c>
      <c r="V37" s="10">
        <v>14907.27</v>
      </c>
      <c r="W37" s="10">
        <v>14907.27</v>
      </c>
      <c r="X37" s="10">
        <v>0</v>
      </c>
      <c r="Y37" s="10">
        <v>2219379</v>
      </c>
      <c r="Z37" s="10">
        <v>2219379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45936</v>
      </c>
      <c r="AL37" s="10">
        <v>45936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-738</v>
      </c>
      <c r="AU37" s="10">
        <v>-738</v>
      </c>
      <c r="AV37" s="10">
        <v>0</v>
      </c>
      <c r="AW37" s="10">
        <v>0</v>
      </c>
      <c r="AX37" s="10">
        <v>0</v>
      </c>
      <c r="AY37" s="10">
        <v>45198</v>
      </c>
      <c r="AZ37" s="10">
        <v>45198</v>
      </c>
      <c r="BA37" s="10">
        <v>0</v>
      </c>
      <c r="BB37" s="10" t="s">
        <v>482</v>
      </c>
      <c r="BC37" s="10">
        <v>0</v>
      </c>
      <c r="BD37" s="10">
        <v>0</v>
      </c>
      <c r="BE37" s="10">
        <v>0</v>
      </c>
      <c r="BF37" s="12"/>
    </row>
    <row r="38" spans="1:58" ht="11.25">
      <c r="A38" s="10">
        <v>2240</v>
      </c>
      <c r="B38" s="10" t="s">
        <v>186</v>
      </c>
      <c r="C38" s="10">
        <v>1000</v>
      </c>
      <c r="D38" s="10">
        <v>9401</v>
      </c>
      <c r="E38" s="10">
        <v>1000</v>
      </c>
      <c r="F38" s="10">
        <v>9400</v>
      </c>
      <c r="G38" s="10">
        <v>1930000</v>
      </c>
      <c r="H38" s="10">
        <v>1930000</v>
      </c>
      <c r="I38" s="10">
        <v>0</v>
      </c>
      <c r="J38" s="10">
        <v>1096664</v>
      </c>
      <c r="K38" s="10">
        <v>1096593</v>
      </c>
      <c r="L38" s="10">
        <v>71</v>
      </c>
      <c r="M38" s="10">
        <v>531951</v>
      </c>
      <c r="N38" s="10">
        <v>531883</v>
      </c>
      <c r="O38" s="10">
        <v>68</v>
      </c>
      <c r="P38" s="10">
        <v>3943227.53</v>
      </c>
      <c r="Q38" s="10">
        <v>3943227.53</v>
      </c>
      <c r="R38" s="10">
        <v>0</v>
      </c>
      <c r="S38" s="10">
        <v>389</v>
      </c>
      <c r="T38" s="10">
        <v>389</v>
      </c>
      <c r="U38" s="10">
        <v>0</v>
      </c>
      <c r="V38" s="10">
        <v>10136.83</v>
      </c>
      <c r="W38" s="10">
        <v>10136.83</v>
      </c>
      <c r="X38" s="10">
        <v>0</v>
      </c>
      <c r="Y38" s="10">
        <v>430597</v>
      </c>
      <c r="Z38" s="10">
        <v>430597</v>
      </c>
      <c r="AA38" s="10">
        <v>0</v>
      </c>
      <c r="AB38" s="10">
        <v>2353271</v>
      </c>
      <c r="AC38" s="10">
        <v>2353033</v>
      </c>
      <c r="AD38" s="10">
        <v>238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-37804</v>
      </c>
      <c r="AU38" s="10">
        <v>-37800</v>
      </c>
      <c r="AV38" s="10">
        <v>-4</v>
      </c>
      <c r="AW38" s="10">
        <v>422</v>
      </c>
      <c r="AX38" s="10">
        <v>0</v>
      </c>
      <c r="AY38" s="10">
        <v>2315889</v>
      </c>
      <c r="AZ38" s="10">
        <v>2315655</v>
      </c>
      <c r="BA38" s="10">
        <v>234</v>
      </c>
      <c r="BB38" s="10" t="s">
        <v>482</v>
      </c>
      <c r="BC38" s="10">
        <v>0</v>
      </c>
      <c r="BD38" s="10">
        <v>0</v>
      </c>
      <c r="BE38" s="10">
        <v>0</v>
      </c>
      <c r="BF38" s="12"/>
    </row>
    <row r="39" spans="1:58" ht="11.25">
      <c r="A39" s="10">
        <v>476</v>
      </c>
      <c r="B39" s="10" t="s">
        <v>86</v>
      </c>
      <c r="C39" s="10">
        <v>1000</v>
      </c>
      <c r="D39" s="10">
        <v>9401</v>
      </c>
      <c r="E39" s="10">
        <v>1000</v>
      </c>
      <c r="F39" s="10">
        <v>9400</v>
      </c>
      <c r="G39" s="10">
        <v>1930000</v>
      </c>
      <c r="H39" s="10">
        <v>1930000</v>
      </c>
      <c r="I39" s="10">
        <v>0</v>
      </c>
      <c r="J39" s="10">
        <v>1096664</v>
      </c>
      <c r="K39" s="10">
        <v>1096593</v>
      </c>
      <c r="L39" s="10">
        <v>71</v>
      </c>
      <c r="M39" s="10">
        <v>531951</v>
      </c>
      <c r="N39" s="10">
        <v>531883</v>
      </c>
      <c r="O39" s="10">
        <v>68</v>
      </c>
      <c r="P39" s="10">
        <v>17706667.14</v>
      </c>
      <c r="Q39" s="10">
        <v>17706667.14</v>
      </c>
      <c r="R39" s="10">
        <v>0</v>
      </c>
      <c r="S39" s="10">
        <v>1824</v>
      </c>
      <c r="T39" s="10">
        <v>1824</v>
      </c>
      <c r="U39" s="10">
        <v>0</v>
      </c>
      <c r="V39" s="10">
        <v>9707.6</v>
      </c>
      <c r="W39" s="10">
        <v>9707.6</v>
      </c>
      <c r="X39" s="10">
        <v>0</v>
      </c>
      <c r="Y39" s="10">
        <v>448754</v>
      </c>
      <c r="Z39" s="10">
        <v>448754</v>
      </c>
      <c r="AA39" s="10">
        <v>0</v>
      </c>
      <c r="AB39" s="10">
        <v>10580367</v>
      </c>
      <c r="AC39" s="10">
        <v>10579202</v>
      </c>
      <c r="AD39" s="10">
        <v>1165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-169967</v>
      </c>
      <c r="AU39" s="10">
        <v>-169948</v>
      </c>
      <c r="AV39" s="10">
        <v>-19</v>
      </c>
      <c r="AW39" s="10">
        <v>1975</v>
      </c>
      <c r="AX39" s="10">
        <v>0</v>
      </c>
      <c r="AY39" s="10">
        <v>10412375</v>
      </c>
      <c r="AZ39" s="10">
        <v>10411229</v>
      </c>
      <c r="BA39" s="10">
        <v>1146</v>
      </c>
      <c r="BB39" s="10" t="s">
        <v>482</v>
      </c>
      <c r="BC39" s="10">
        <v>0</v>
      </c>
      <c r="BD39" s="10">
        <v>0</v>
      </c>
      <c r="BE39" s="10">
        <v>0</v>
      </c>
      <c r="BF39" s="12"/>
    </row>
    <row r="40" spans="1:58" ht="11.25">
      <c r="A40" s="10">
        <v>485</v>
      </c>
      <c r="B40" s="10" t="s">
        <v>87</v>
      </c>
      <c r="C40" s="10">
        <v>1000</v>
      </c>
      <c r="D40" s="10">
        <v>9401</v>
      </c>
      <c r="E40" s="10">
        <v>1000</v>
      </c>
      <c r="F40" s="10">
        <v>9400</v>
      </c>
      <c r="G40" s="10">
        <v>1930000</v>
      </c>
      <c r="H40" s="10">
        <v>1930000</v>
      </c>
      <c r="I40" s="10">
        <v>0</v>
      </c>
      <c r="J40" s="10">
        <v>1096664</v>
      </c>
      <c r="K40" s="10">
        <v>1096593</v>
      </c>
      <c r="L40" s="10">
        <v>71</v>
      </c>
      <c r="M40" s="10">
        <v>531951</v>
      </c>
      <c r="N40" s="10">
        <v>531883</v>
      </c>
      <c r="O40" s="10">
        <v>68</v>
      </c>
      <c r="P40" s="10">
        <v>6900790.22</v>
      </c>
      <c r="Q40" s="10">
        <v>6900790.22</v>
      </c>
      <c r="R40" s="10">
        <v>0</v>
      </c>
      <c r="S40" s="10">
        <v>648</v>
      </c>
      <c r="T40" s="10">
        <v>648</v>
      </c>
      <c r="U40" s="10">
        <v>0</v>
      </c>
      <c r="V40" s="10">
        <v>10649.37</v>
      </c>
      <c r="W40" s="10">
        <v>10649.37</v>
      </c>
      <c r="X40" s="10">
        <v>0</v>
      </c>
      <c r="Y40" s="10">
        <v>518315</v>
      </c>
      <c r="Z40" s="10">
        <v>518315</v>
      </c>
      <c r="AA40" s="10">
        <v>0</v>
      </c>
      <c r="AB40" s="10">
        <v>3397502</v>
      </c>
      <c r="AC40" s="10">
        <v>3397024</v>
      </c>
      <c r="AD40" s="10">
        <v>478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-54579</v>
      </c>
      <c r="AU40" s="10">
        <v>-54571</v>
      </c>
      <c r="AV40" s="10">
        <v>-8</v>
      </c>
      <c r="AW40" s="10">
        <v>913</v>
      </c>
      <c r="AX40" s="10">
        <v>0</v>
      </c>
      <c r="AY40" s="10">
        <v>3343836</v>
      </c>
      <c r="AZ40" s="10">
        <v>3343366</v>
      </c>
      <c r="BA40" s="10">
        <v>470</v>
      </c>
      <c r="BB40" s="10" t="s">
        <v>482</v>
      </c>
      <c r="BC40" s="10">
        <v>0</v>
      </c>
      <c r="BD40" s="10">
        <v>0</v>
      </c>
      <c r="BE40" s="10">
        <v>0</v>
      </c>
      <c r="BF40" s="12"/>
    </row>
    <row r="41" spans="1:58" ht="11.25">
      <c r="A41" s="10">
        <v>497</v>
      </c>
      <c r="B41" s="10" t="s">
        <v>89</v>
      </c>
      <c r="C41" s="10">
        <v>1000</v>
      </c>
      <c r="D41" s="10">
        <v>9401</v>
      </c>
      <c r="E41" s="10">
        <v>1000</v>
      </c>
      <c r="F41" s="10">
        <v>9400</v>
      </c>
      <c r="G41" s="10">
        <v>1930000</v>
      </c>
      <c r="H41" s="10">
        <v>1930000</v>
      </c>
      <c r="I41" s="10">
        <v>0</v>
      </c>
      <c r="J41" s="10">
        <v>1096664</v>
      </c>
      <c r="K41" s="10">
        <v>1096593</v>
      </c>
      <c r="L41" s="10">
        <v>71</v>
      </c>
      <c r="M41" s="10">
        <v>531951</v>
      </c>
      <c r="N41" s="10">
        <v>531883</v>
      </c>
      <c r="O41" s="10">
        <v>68</v>
      </c>
      <c r="P41" s="10">
        <v>12778196.16</v>
      </c>
      <c r="Q41" s="10">
        <v>12778196.16</v>
      </c>
      <c r="R41" s="10">
        <v>0</v>
      </c>
      <c r="S41" s="10">
        <v>1235</v>
      </c>
      <c r="T41" s="10">
        <v>1235</v>
      </c>
      <c r="U41" s="10">
        <v>0</v>
      </c>
      <c r="V41" s="10">
        <v>10346.72</v>
      </c>
      <c r="W41" s="10">
        <v>10346.72</v>
      </c>
      <c r="X41" s="10">
        <v>0</v>
      </c>
      <c r="Y41" s="10">
        <v>412119</v>
      </c>
      <c r="Z41" s="10">
        <v>412119</v>
      </c>
      <c r="AA41" s="10">
        <v>0</v>
      </c>
      <c r="AB41" s="10">
        <v>7751423</v>
      </c>
      <c r="AC41" s="10">
        <v>7750701</v>
      </c>
      <c r="AD41" s="10">
        <v>722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-124522</v>
      </c>
      <c r="AU41" s="10">
        <v>-124510</v>
      </c>
      <c r="AV41" s="10">
        <v>-12</v>
      </c>
      <c r="AW41" s="10">
        <v>1324</v>
      </c>
      <c r="AX41" s="10">
        <v>0</v>
      </c>
      <c r="AY41" s="10">
        <v>7628225</v>
      </c>
      <c r="AZ41" s="10">
        <v>7627515</v>
      </c>
      <c r="BA41" s="10">
        <v>710</v>
      </c>
      <c r="BB41" s="10" t="s">
        <v>482</v>
      </c>
      <c r="BC41" s="10">
        <v>0</v>
      </c>
      <c r="BD41" s="10">
        <v>0</v>
      </c>
      <c r="BE41" s="10">
        <v>0</v>
      </c>
      <c r="BF41" s="12"/>
    </row>
    <row r="42" spans="1:58" ht="11.25">
      <c r="A42" s="10">
        <v>602</v>
      </c>
      <c r="B42" s="10" t="s">
        <v>90</v>
      </c>
      <c r="C42" s="10">
        <v>1000</v>
      </c>
      <c r="D42" s="10">
        <v>9401</v>
      </c>
      <c r="E42" s="10">
        <v>1000</v>
      </c>
      <c r="F42" s="10">
        <v>9400</v>
      </c>
      <c r="G42" s="10">
        <v>1930000</v>
      </c>
      <c r="H42" s="10">
        <v>1930000</v>
      </c>
      <c r="I42" s="10">
        <v>0</v>
      </c>
      <c r="J42" s="10">
        <v>1096664</v>
      </c>
      <c r="K42" s="10">
        <v>1096593</v>
      </c>
      <c r="L42" s="10">
        <v>71</v>
      </c>
      <c r="M42" s="10">
        <v>531951</v>
      </c>
      <c r="N42" s="10">
        <v>531883</v>
      </c>
      <c r="O42" s="10">
        <v>68</v>
      </c>
      <c r="P42" s="10">
        <v>9263999.93</v>
      </c>
      <c r="Q42" s="10">
        <v>9263999.93</v>
      </c>
      <c r="R42" s="10">
        <v>0</v>
      </c>
      <c r="S42" s="10">
        <v>880</v>
      </c>
      <c r="T42" s="10">
        <v>880</v>
      </c>
      <c r="U42" s="10">
        <v>0</v>
      </c>
      <c r="V42" s="10">
        <v>10527.27</v>
      </c>
      <c r="W42" s="10">
        <v>10527.27</v>
      </c>
      <c r="X42" s="10">
        <v>0</v>
      </c>
      <c r="Y42" s="10">
        <v>506666</v>
      </c>
      <c r="Z42" s="10">
        <v>506666</v>
      </c>
      <c r="AA42" s="10">
        <v>0</v>
      </c>
      <c r="AB42" s="10">
        <v>4713047</v>
      </c>
      <c r="AC42" s="10">
        <v>4712413</v>
      </c>
      <c r="AD42" s="10">
        <v>634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-75712</v>
      </c>
      <c r="AU42" s="10">
        <v>-75702</v>
      </c>
      <c r="AV42" s="10">
        <v>-10</v>
      </c>
      <c r="AW42" s="10">
        <v>1188</v>
      </c>
      <c r="AX42" s="10">
        <v>0</v>
      </c>
      <c r="AY42" s="10">
        <v>4638523</v>
      </c>
      <c r="AZ42" s="10">
        <v>4637899</v>
      </c>
      <c r="BA42" s="10">
        <v>624</v>
      </c>
      <c r="BB42" s="10" t="s">
        <v>482</v>
      </c>
      <c r="BC42" s="10">
        <v>0</v>
      </c>
      <c r="BD42" s="10">
        <v>0</v>
      </c>
      <c r="BE42" s="10">
        <v>0</v>
      </c>
      <c r="BF42" s="12"/>
    </row>
    <row r="43" spans="1:58" ht="11.25">
      <c r="A43" s="10">
        <v>609</v>
      </c>
      <c r="B43" s="10" t="s">
        <v>91</v>
      </c>
      <c r="C43" s="10">
        <v>1000</v>
      </c>
      <c r="D43" s="10">
        <v>9401</v>
      </c>
      <c r="E43" s="10">
        <v>1000</v>
      </c>
      <c r="F43" s="10">
        <v>9400</v>
      </c>
      <c r="G43" s="10">
        <v>1930000</v>
      </c>
      <c r="H43" s="10">
        <v>1930000</v>
      </c>
      <c r="I43" s="10">
        <v>0</v>
      </c>
      <c r="J43" s="10">
        <v>1096664</v>
      </c>
      <c r="K43" s="10">
        <v>1096593</v>
      </c>
      <c r="L43" s="10">
        <v>71</v>
      </c>
      <c r="M43" s="10">
        <v>531951</v>
      </c>
      <c r="N43" s="10">
        <v>531883</v>
      </c>
      <c r="O43" s="10">
        <v>68</v>
      </c>
      <c r="P43" s="10">
        <v>8509134.76</v>
      </c>
      <c r="Q43" s="10">
        <v>8509134.76</v>
      </c>
      <c r="R43" s="10">
        <v>0</v>
      </c>
      <c r="S43" s="10">
        <v>813</v>
      </c>
      <c r="T43" s="10">
        <v>813</v>
      </c>
      <c r="U43" s="10">
        <v>0</v>
      </c>
      <c r="V43" s="10">
        <v>10466.34</v>
      </c>
      <c r="W43" s="10">
        <v>10466.34</v>
      </c>
      <c r="X43" s="10">
        <v>0</v>
      </c>
      <c r="Y43" s="10">
        <v>333271</v>
      </c>
      <c r="Z43" s="10">
        <v>333271</v>
      </c>
      <c r="AA43" s="10">
        <v>0</v>
      </c>
      <c r="AB43" s="10">
        <v>5773781</v>
      </c>
      <c r="AC43" s="10">
        <v>5773397</v>
      </c>
      <c r="AD43" s="10">
        <v>384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-92752</v>
      </c>
      <c r="AU43" s="10">
        <v>-92746</v>
      </c>
      <c r="AV43" s="10">
        <v>-6</v>
      </c>
      <c r="AW43" s="10">
        <v>664</v>
      </c>
      <c r="AX43" s="10">
        <v>0</v>
      </c>
      <c r="AY43" s="10">
        <v>5681693</v>
      </c>
      <c r="AZ43" s="10">
        <v>5681315</v>
      </c>
      <c r="BA43" s="10">
        <v>378</v>
      </c>
      <c r="BB43" s="10" t="s">
        <v>482</v>
      </c>
      <c r="BC43" s="10">
        <v>0</v>
      </c>
      <c r="BD43" s="10">
        <v>0</v>
      </c>
      <c r="BE43" s="10">
        <v>0</v>
      </c>
      <c r="BF43" s="12"/>
    </row>
    <row r="44" spans="1:58" ht="11.25">
      <c r="A44" s="10">
        <v>623</v>
      </c>
      <c r="B44" s="10" t="s">
        <v>93</v>
      </c>
      <c r="C44" s="10">
        <v>1000</v>
      </c>
      <c r="D44" s="10">
        <v>9401</v>
      </c>
      <c r="E44" s="10">
        <v>1000</v>
      </c>
      <c r="F44" s="10">
        <v>9400</v>
      </c>
      <c r="G44" s="10">
        <v>1930000</v>
      </c>
      <c r="H44" s="10">
        <v>1930000</v>
      </c>
      <c r="I44" s="10">
        <v>0</v>
      </c>
      <c r="J44" s="10">
        <v>1096664</v>
      </c>
      <c r="K44" s="10">
        <v>1096593</v>
      </c>
      <c r="L44" s="10">
        <v>71</v>
      </c>
      <c r="M44" s="10">
        <v>531951</v>
      </c>
      <c r="N44" s="10">
        <v>531883</v>
      </c>
      <c r="O44" s="10">
        <v>68</v>
      </c>
      <c r="P44" s="10">
        <v>4571356.4</v>
      </c>
      <c r="Q44" s="10">
        <v>4571356.4</v>
      </c>
      <c r="R44" s="10">
        <v>0</v>
      </c>
      <c r="S44" s="10">
        <v>445</v>
      </c>
      <c r="T44" s="10">
        <v>445</v>
      </c>
      <c r="U44" s="10">
        <v>0</v>
      </c>
      <c r="V44" s="10">
        <v>10272.71</v>
      </c>
      <c r="W44" s="10">
        <v>10272.71</v>
      </c>
      <c r="X44" s="10">
        <v>0</v>
      </c>
      <c r="Y44" s="10">
        <v>336911</v>
      </c>
      <c r="Z44" s="10">
        <v>336911</v>
      </c>
      <c r="AA44" s="10">
        <v>0</v>
      </c>
      <c r="AB44" s="10">
        <v>3110943</v>
      </c>
      <c r="AC44" s="10">
        <v>3110731</v>
      </c>
      <c r="AD44" s="10">
        <v>212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-49975</v>
      </c>
      <c r="AU44" s="10">
        <v>-49972</v>
      </c>
      <c r="AV44" s="10">
        <v>-3</v>
      </c>
      <c r="AW44" s="10">
        <v>413</v>
      </c>
      <c r="AX44" s="10">
        <v>0</v>
      </c>
      <c r="AY44" s="10">
        <v>3061381</v>
      </c>
      <c r="AZ44" s="10">
        <v>3061172</v>
      </c>
      <c r="BA44" s="10">
        <v>209</v>
      </c>
      <c r="BB44" s="10" t="s">
        <v>482</v>
      </c>
      <c r="BC44" s="10">
        <v>0</v>
      </c>
      <c r="BD44" s="10">
        <v>0</v>
      </c>
      <c r="BE44" s="10">
        <v>0</v>
      </c>
      <c r="BF44" s="12"/>
    </row>
    <row r="45" spans="1:58" ht="11.25">
      <c r="A45" s="10">
        <v>637</v>
      </c>
      <c r="B45" s="10" t="s">
        <v>94</v>
      </c>
      <c r="C45" s="10">
        <v>1000</v>
      </c>
      <c r="D45" s="10">
        <v>9401</v>
      </c>
      <c r="E45" s="10">
        <v>1000</v>
      </c>
      <c r="F45" s="10">
        <v>9400</v>
      </c>
      <c r="G45" s="10">
        <v>1930000</v>
      </c>
      <c r="H45" s="10">
        <v>1930000</v>
      </c>
      <c r="I45" s="10">
        <v>0</v>
      </c>
      <c r="J45" s="10">
        <v>1096664</v>
      </c>
      <c r="K45" s="10">
        <v>1096593</v>
      </c>
      <c r="L45" s="10">
        <v>71</v>
      </c>
      <c r="M45" s="10">
        <v>531951</v>
      </c>
      <c r="N45" s="10">
        <v>531883</v>
      </c>
      <c r="O45" s="10">
        <v>68</v>
      </c>
      <c r="P45" s="10">
        <v>8431429.46</v>
      </c>
      <c r="Q45" s="10">
        <v>8431429.46</v>
      </c>
      <c r="R45" s="10">
        <v>0</v>
      </c>
      <c r="S45" s="10">
        <v>775</v>
      </c>
      <c r="T45" s="10">
        <v>775</v>
      </c>
      <c r="U45" s="10">
        <v>0</v>
      </c>
      <c r="V45" s="10">
        <v>10879.26</v>
      </c>
      <c r="W45" s="10">
        <v>10879.26</v>
      </c>
      <c r="X45" s="10">
        <v>0</v>
      </c>
      <c r="Y45" s="10">
        <v>330371</v>
      </c>
      <c r="Z45" s="10">
        <v>330371</v>
      </c>
      <c r="AA45" s="10">
        <v>0</v>
      </c>
      <c r="AB45" s="10">
        <v>5653046</v>
      </c>
      <c r="AC45" s="10">
        <v>5652682</v>
      </c>
      <c r="AD45" s="10">
        <v>364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-90813</v>
      </c>
      <c r="AU45" s="10">
        <v>-90807</v>
      </c>
      <c r="AV45" s="10">
        <v>-6</v>
      </c>
      <c r="AW45" s="10">
        <v>725</v>
      </c>
      <c r="AX45" s="10">
        <v>0</v>
      </c>
      <c r="AY45" s="10">
        <v>5562958</v>
      </c>
      <c r="AZ45" s="10">
        <v>5562600</v>
      </c>
      <c r="BA45" s="10">
        <v>358</v>
      </c>
      <c r="BB45" s="10" t="s">
        <v>482</v>
      </c>
      <c r="BC45" s="10">
        <v>0</v>
      </c>
      <c r="BD45" s="10">
        <v>0</v>
      </c>
      <c r="BE45" s="10">
        <v>0</v>
      </c>
      <c r="BF45" s="12"/>
    </row>
    <row r="46" spans="1:58" ht="11.25">
      <c r="A46" s="10">
        <v>657</v>
      </c>
      <c r="B46" s="10" t="s">
        <v>95</v>
      </c>
      <c r="C46" s="10">
        <v>1000</v>
      </c>
      <c r="D46" s="10">
        <v>9401</v>
      </c>
      <c r="E46" s="10">
        <v>1000</v>
      </c>
      <c r="F46" s="10">
        <v>9400</v>
      </c>
      <c r="G46" s="10">
        <v>2895000</v>
      </c>
      <c r="H46" s="10">
        <v>2895000</v>
      </c>
      <c r="I46" s="10">
        <v>0</v>
      </c>
      <c r="J46" s="10">
        <v>1644996</v>
      </c>
      <c r="K46" s="10">
        <v>1644889</v>
      </c>
      <c r="L46" s="10">
        <v>107</v>
      </c>
      <c r="M46" s="10">
        <v>797926</v>
      </c>
      <c r="N46" s="10">
        <v>797824</v>
      </c>
      <c r="O46" s="10">
        <v>102</v>
      </c>
      <c r="P46" s="10">
        <v>1366303.04</v>
      </c>
      <c r="Q46" s="10">
        <v>1366303.04</v>
      </c>
      <c r="R46" s="10">
        <v>0</v>
      </c>
      <c r="S46" s="10">
        <v>125</v>
      </c>
      <c r="T46" s="10">
        <v>125</v>
      </c>
      <c r="U46" s="10">
        <v>0</v>
      </c>
      <c r="V46" s="10">
        <v>10930.42</v>
      </c>
      <c r="W46" s="10">
        <v>10930.42</v>
      </c>
      <c r="X46" s="10">
        <v>0</v>
      </c>
      <c r="Y46" s="10">
        <v>1171114</v>
      </c>
      <c r="Z46" s="10">
        <v>1171114</v>
      </c>
      <c r="AA46" s="10">
        <v>0</v>
      </c>
      <c r="AB46" s="10">
        <v>298137</v>
      </c>
      <c r="AC46" s="10">
        <v>297998</v>
      </c>
      <c r="AD46" s="10">
        <v>139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-4789</v>
      </c>
      <c r="AU46" s="10">
        <v>-4787</v>
      </c>
      <c r="AV46" s="10">
        <v>-2</v>
      </c>
      <c r="AW46" s="10">
        <v>0</v>
      </c>
      <c r="AX46" s="10">
        <v>0</v>
      </c>
      <c r="AY46" s="10">
        <v>293348</v>
      </c>
      <c r="AZ46" s="10">
        <v>293211</v>
      </c>
      <c r="BA46" s="10">
        <v>137</v>
      </c>
      <c r="BB46" s="10" t="s">
        <v>483</v>
      </c>
      <c r="BC46" s="10">
        <v>0</v>
      </c>
      <c r="BD46" s="10">
        <v>0</v>
      </c>
      <c r="BE46" s="10">
        <v>0</v>
      </c>
      <c r="BF46" s="12"/>
    </row>
    <row r="47" spans="1:58" ht="11.25">
      <c r="A47" s="10">
        <v>658</v>
      </c>
      <c r="B47" s="10" t="s">
        <v>96</v>
      </c>
      <c r="C47" s="10">
        <v>1000</v>
      </c>
      <c r="D47" s="10">
        <v>9401</v>
      </c>
      <c r="E47" s="10">
        <v>1000</v>
      </c>
      <c r="F47" s="10">
        <v>9400</v>
      </c>
      <c r="G47" s="10">
        <v>1930000</v>
      </c>
      <c r="H47" s="10">
        <v>1930000</v>
      </c>
      <c r="I47" s="10">
        <v>0</v>
      </c>
      <c r="J47" s="10">
        <v>1096664</v>
      </c>
      <c r="K47" s="10">
        <v>1096593</v>
      </c>
      <c r="L47" s="10">
        <v>71</v>
      </c>
      <c r="M47" s="10">
        <v>531951</v>
      </c>
      <c r="N47" s="10">
        <v>531883</v>
      </c>
      <c r="O47" s="10">
        <v>68</v>
      </c>
      <c r="P47" s="10">
        <v>9394455.79</v>
      </c>
      <c r="Q47" s="10">
        <v>9394455.79</v>
      </c>
      <c r="R47" s="10">
        <v>0</v>
      </c>
      <c r="S47" s="10">
        <v>909</v>
      </c>
      <c r="T47" s="10">
        <v>909</v>
      </c>
      <c r="U47" s="10">
        <v>0</v>
      </c>
      <c r="V47" s="10">
        <v>10334.93</v>
      </c>
      <c r="W47" s="10">
        <v>10334.93</v>
      </c>
      <c r="X47" s="10">
        <v>0</v>
      </c>
      <c r="Y47" s="10">
        <v>384184</v>
      </c>
      <c r="Z47" s="10">
        <v>384184</v>
      </c>
      <c r="AA47" s="10">
        <v>0</v>
      </c>
      <c r="AB47" s="10">
        <v>5952910</v>
      </c>
      <c r="AC47" s="10">
        <v>5952413</v>
      </c>
      <c r="AD47" s="10">
        <v>497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-95630</v>
      </c>
      <c r="AU47" s="10">
        <v>-95622</v>
      </c>
      <c r="AV47" s="10">
        <v>-8</v>
      </c>
      <c r="AW47" s="10">
        <v>875</v>
      </c>
      <c r="AX47" s="10">
        <v>0</v>
      </c>
      <c r="AY47" s="10">
        <v>5858155</v>
      </c>
      <c r="AZ47" s="10">
        <v>5857666</v>
      </c>
      <c r="BA47" s="10">
        <v>489</v>
      </c>
      <c r="BB47" s="10" t="s">
        <v>482</v>
      </c>
      <c r="BC47" s="10">
        <v>0</v>
      </c>
      <c r="BD47" s="10">
        <v>0</v>
      </c>
      <c r="BE47" s="10">
        <v>0</v>
      </c>
      <c r="BF47" s="12"/>
    </row>
    <row r="48" spans="1:58" ht="11.25">
      <c r="A48" s="10">
        <v>665</v>
      </c>
      <c r="B48" s="10" t="s">
        <v>97</v>
      </c>
      <c r="C48" s="10">
        <v>1000</v>
      </c>
      <c r="D48" s="10">
        <v>9401</v>
      </c>
      <c r="E48" s="10">
        <v>1000</v>
      </c>
      <c r="F48" s="10">
        <v>9400</v>
      </c>
      <c r="G48" s="10">
        <v>2895000</v>
      </c>
      <c r="H48" s="10">
        <v>2895000</v>
      </c>
      <c r="I48" s="10">
        <v>0</v>
      </c>
      <c r="J48" s="10">
        <v>1644996</v>
      </c>
      <c r="K48" s="10">
        <v>1644889</v>
      </c>
      <c r="L48" s="10">
        <v>107</v>
      </c>
      <c r="M48" s="10">
        <v>797926</v>
      </c>
      <c r="N48" s="10">
        <v>797824</v>
      </c>
      <c r="O48" s="10">
        <v>102</v>
      </c>
      <c r="P48" s="10">
        <v>6169829.06</v>
      </c>
      <c r="Q48" s="10">
        <v>6169829.06</v>
      </c>
      <c r="R48" s="10">
        <v>0</v>
      </c>
      <c r="S48" s="10">
        <v>646</v>
      </c>
      <c r="T48" s="10">
        <v>646</v>
      </c>
      <c r="U48" s="10">
        <v>0</v>
      </c>
      <c r="V48" s="10">
        <v>9550.82</v>
      </c>
      <c r="W48" s="10">
        <v>9550.82</v>
      </c>
      <c r="X48" s="10">
        <v>0</v>
      </c>
      <c r="Y48" s="10">
        <v>877646</v>
      </c>
      <c r="Z48" s="10">
        <v>877646</v>
      </c>
      <c r="AA48" s="10">
        <v>0</v>
      </c>
      <c r="AB48" s="10">
        <v>2987604</v>
      </c>
      <c r="AC48" s="10">
        <v>2987068</v>
      </c>
      <c r="AD48" s="10">
        <v>536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-47994</v>
      </c>
      <c r="AU48" s="10">
        <v>-47985</v>
      </c>
      <c r="AV48" s="10">
        <v>-9</v>
      </c>
      <c r="AW48" s="10">
        <v>920</v>
      </c>
      <c r="AX48" s="10">
        <v>0</v>
      </c>
      <c r="AY48" s="10">
        <v>2940530</v>
      </c>
      <c r="AZ48" s="10">
        <v>2940003</v>
      </c>
      <c r="BA48" s="10">
        <v>527</v>
      </c>
      <c r="BB48" s="10" t="s">
        <v>483</v>
      </c>
      <c r="BC48" s="10">
        <v>0</v>
      </c>
      <c r="BD48" s="10">
        <v>0</v>
      </c>
      <c r="BE48" s="10">
        <v>0</v>
      </c>
      <c r="BF48" s="12"/>
    </row>
    <row r="49" spans="1:58" ht="11.25">
      <c r="A49" s="10">
        <v>700</v>
      </c>
      <c r="B49" s="10" t="s">
        <v>98</v>
      </c>
      <c r="C49" s="10">
        <v>1000</v>
      </c>
      <c r="D49" s="10">
        <v>9401</v>
      </c>
      <c r="E49" s="10">
        <v>1000</v>
      </c>
      <c r="F49" s="10">
        <v>9400</v>
      </c>
      <c r="G49" s="10">
        <v>1930000</v>
      </c>
      <c r="H49" s="10">
        <v>1930000</v>
      </c>
      <c r="I49" s="10">
        <v>0</v>
      </c>
      <c r="J49" s="10">
        <v>1096664</v>
      </c>
      <c r="K49" s="10">
        <v>1096593</v>
      </c>
      <c r="L49" s="10">
        <v>71</v>
      </c>
      <c r="M49" s="10">
        <v>531951</v>
      </c>
      <c r="N49" s="10">
        <v>531883</v>
      </c>
      <c r="O49" s="10">
        <v>68</v>
      </c>
      <c r="P49" s="10">
        <v>10527684.9</v>
      </c>
      <c r="Q49" s="10">
        <v>10527684.9</v>
      </c>
      <c r="R49" s="10">
        <v>0</v>
      </c>
      <c r="S49" s="10">
        <v>1064</v>
      </c>
      <c r="T49" s="10">
        <v>1064</v>
      </c>
      <c r="U49" s="10">
        <v>0</v>
      </c>
      <c r="V49" s="10">
        <v>9894.44</v>
      </c>
      <c r="W49" s="10">
        <v>9894.44</v>
      </c>
      <c r="X49" s="10">
        <v>0</v>
      </c>
      <c r="Y49" s="10">
        <v>380935</v>
      </c>
      <c r="Z49" s="10">
        <v>380935</v>
      </c>
      <c r="AA49" s="10">
        <v>0</v>
      </c>
      <c r="AB49" s="10">
        <v>6860251</v>
      </c>
      <c r="AC49" s="10">
        <v>6859674</v>
      </c>
      <c r="AD49" s="10">
        <v>577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-110205</v>
      </c>
      <c r="AU49" s="10">
        <v>-110196</v>
      </c>
      <c r="AV49" s="10">
        <v>-9</v>
      </c>
      <c r="AW49" s="10">
        <v>996</v>
      </c>
      <c r="AX49" s="10">
        <v>0</v>
      </c>
      <c r="AY49" s="10">
        <v>6751042</v>
      </c>
      <c r="AZ49" s="10">
        <v>6750474</v>
      </c>
      <c r="BA49" s="10">
        <v>568</v>
      </c>
      <c r="BB49" s="10" t="s">
        <v>482</v>
      </c>
      <c r="BC49" s="10">
        <v>0</v>
      </c>
      <c r="BD49" s="10">
        <v>0</v>
      </c>
      <c r="BE49" s="10">
        <v>0</v>
      </c>
      <c r="BF49" s="12"/>
    </row>
    <row r="50" spans="1:58" ht="11.25">
      <c r="A50" s="10">
        <v>721</v>
      </c>
      <c r="B50" s="10" t="s">
        <v>100</v>
      </c>
      <c r="C50" s="10">
        <v>1000</v>
      </c>
      <c r="D50" s="10">
        <v>9401</v>
      </c>
      <c r="E50" s="10">
        <v>1000</v>
      </c>
      <c r="F50" s="10">
        <v>9400</v>
      </c>
      <c r="G50" s="10">
        <v>1930000</v>
      </c>
      <c r="H50" s="10">
        <v>1930000</v>
      </c>
      <c r="I50" s="10">
        <v>0</v>
      </c>
      <c r="J50" s="10">
        <v>1096664</v>
      </c>
      <c r="K50" s="10">
        <v>1096593</v>
      </c>
      <c r="L50" s="10">
        <v>71</v>
      </c>
      <c r="M50" s="10">
        <v>531951</v>
      </c>
      <c r="N50" s="10">
        <v>531883</v>
      </c>
      <c r="O50" s="10">
        <v>68</v>
      </c>
      <c r="P50" s="10">
        <v>19468477.46</v>
      </c>
      <c r="Q50" s="10">
        <v>19468477.46</v>
      </c>
      <c r="R50" s="10">
        <v>0</v>
      </c>
      <c r="S50" s="10">
        <v>1561</v>
      </c>
      <c r="T50" s="10">
        <v>1561</v>
      </c>
      <c r="U50" s="10">
        <v>0</v>
      </c>
      <c r="V50" s="10">
        <v>12471.8</v>
      </c>
      <c r="W50" s="10">
        <v>12471.8</v>
      </c>
      <c r="X50" s="10">
        <v>0</v>
      </c>
      <c r="Y50" s="10">
        <v>614697</v>
      </c>
      <c r="Z50" s="10">
        <v>614697</v>
      </c>
      <c r="AA50" s="10">
        <v>0</v>
      </c>
      <c r="AB50" s="10">
        <v>6258202</v>
      </c>
      <c r="AC50" s="10">
        <v>6256837</v>
      </c>
      <c r="AD50" s="10">
        <v>1365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-100534</v>
      </c>
      <c r="AU50" s="10">
        <v>-100512</v>
      </c>
      <c r="AV50" s="10">
        <v>-22</v>
      </c>
      <c r="AW50" s="10">
        <v>3103</v>
      </c>
      <c r="AX50" s="10">
        <v>0</v>
      </c>
      <c r="AY50" s="10">
        <v>6160771</v>
      </c>
      <c r="AZ50" s="10">
        <v>6159428</v>
      </c>
      <c r="BA50" s="10">
        <v>1343</v>
      </c>
      <c r="BB50" s="10" t="s">
        <v>482</v>
      </c>
      <c r="BC50" s="10">
        <v>0</v>
      </c>
      <c r="BD50" s="10">
        <v>0</v>
      </c>
      <c r="BE50" s="10">
        <v>0</v>
      </c>
      <c r="BF50" s="12"/>
    </row>
    <row r="51" spans="1:58" ht="11.25">
      <c r="A51" s="10">
        <v>735</v>
      </c>
      <c r="B51" s="10" t="s">
        <v>101</v>
      </c>
      <c r="C51" s="10">
        <v>1000</v>
      </c>
      <c r="D51" s="10">
        <v>9401</v>
      </c>
      <c r="E51" s="10">
        <v>1000</v>
      </c>
      <c r="F51" s="10">
        <v>9400</v>
      </c>
      <c r="G51" s="10">
        <v>1930000</v>
      </c>
      <c r="H51" s="10">
        <v>1930000</v>
      </c>
      <c r="I51" s="10">
        <v>0</v>
      </c>
      <c r="J51" s="10">
        <v>1096664</v>
      </c>
      <c r="K51" s="10">
        <v>1096593</v>
      </c>
      <c r="L51" s="10">
        <v>71</v>
      </c>
      <c r="M51" s="10">
        <v>531951</v>
      </c>
      <c r="N51" s="10">
        <v>531883</v>
      </c>
      <c r="O51" s="10">
        <v>68</v>
      </c>
      <c r="P51" s="10">
        <v>5668218.07</v>
      </c>
      <c r="Q51" s="10">
        <v>5668218.07</v>
      </c>
      <c r="R51" s="10">
        <v>0</v>
      </c>
      <c r="S51" s="10">
        <v>545</v>
      </c>
      <c r="T51" s="10">
        <v>545</v>
      </c>
      <c r="U51" s="10">
        <v>0</v>
      </c>
      <c r="V51" s="10">
        <v>10400.4</v>
      </c>
      <c r="W51" s="10">
        <v>10400.4</v>
      </c>
      <c r="X51" s="10">
        <v>0</v>
      </c>
      <c r="Y51" s="10">
        <v>584746</v>
      </c>
      <c r="Z51" s="10">
        <v>584746</v>
      </c>
      <c r="AA51" s="10">
        <v>0</v>
      </c>
      <c r="AB51" s="10">
        <v>2489411</v>
      </c>
      <c r="AC51" s="10">
        <v>2488958</v>
      </c>
      <c r="AD51" s="10">
        <v>453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-39991</v>
      </c>
      <c r="AU51" s="10">
        <v>-39984</v>
      </c>
      <c r="AV51" s="10">
        <v>-7</v>
      </c>
      <c r="AW51" s="10">
        <v>750</v>
      </c>
      <c r="AX51" s="10">
        <v>0</v>
      </c>
      <c r="AY51" s="10">
        <v>2450170</v>
      </c>
      <c r="AZ51" s="10">
        <v>2449724</v>
      </c>
      <c r="BA51" s="10">
        <v>446</v>
      </c>
      <c r="BB51" s="10" t="s">
        <v>482</v>
      </c>
      <c r="BC51" s="10">
        <v>0</v>
      </c>
      <c r="BD51" s="10">
        <v>0</v>
      </c>
      <c r="BE51" s="10">
        <v>0</v>
      </c>
      <c r="BF51" s="12"/>
    </row>
    <row r="52" spans="1:58" ht="11.25">
      <c r="A52" s="10">
        <v>777</v>
      </c>
      <c r="B52" s="10" t="s">
        <v>102</v>
      </c>
      <c r="C52" s="10">
        <v>1000</v>
      </c>
      <c r="D52" s="10">
        <v>9401</v>
      </c>
      <c r="E52" s="10">
        <v>1000</v>
      </c>
      <c r="F52" s="10">
        <v>9400</v>
      </c>
      <c r="G52" s="10">
        <v>1930000</v>
      </c>
      <c r="H52" s="10">
        <v>1930000</v>
      </c>
      <c r="I52" s="10">
        <v>0</v>
      </c>
      <c r="J52" s="10">
        <v>1096664</v>
      </c>
      <c r="K52" s="10">
        <v>1096593</v>
      </c>
      <c r="L52" s="10">
        <v>71</v>
      </c>
      <c r="M52" s="10">
        <v>531951</v>
      </c>
      <c r="N52" s="10">
        <v>531883</v>
      </c>
      <c r="O52" s="10">
        <v>68</v>
      </c>
      <c r="P52" s="10">
        <v>35985430.65</v>
      </c>
      <c r="Q52" s="10">
        <v>35985430.65</v>
      </c>
      <c r="R52" s="10">
        <v>0</v>
      </c>
      <c r="S52" s="10">
        <v>3336</v>
      </c>
      <c r="T52" s="10">
        <v>3336</v>
      </c>
      <c r="U52" s="10">
        <v>0</v>
      </c>
      <c r="V52" s="10">
        <v>10787</v>
      </c>
      <c r="W52" s="10">
        <v>10787</v>
      </c>
      <c r="X52" s="10">
        <v>0</v>
      </c>
      <c r="Y52" s="10">
        <v>557440</v>
      </c>
      <c r="Z52" s="10">
        <v>557440</v>
      </c>
      <c r="AA52" s="10">
        <v>0</v>
      </c>
      <c r="AB52" s="10">
        <v>16119981</v>
      </c>
      <c r="AC52" s="10">
        <v>16117336</v>
      </c>
      <c r="AD52" s="10">
        <v>2645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-258957</v>
      </c>
      <c r="AU52" s="10">
        <v>-258915</v>
      </c>
      <c r="AV52" s="10">
        <v>-42</v>
      </c>
      <c r="AW52" s="10">
        <v>5020</v>
      </c>
      <c r="AX52" s="10">
        <v>0</v>
      </c>
      <c r="AY52" s="10">
        <v>15866044</v>
      </c>
      <c r="AZ52" s="10">
        <v>15863441</v>
      </c>
      <c r="BA52" s="10">
        <v>2603</v>
      </c>
      <c r="BB52" s="10" t="s">
        <v>482</v>
      </c>
      <c r="BC52" s="10">
        <v>0</v>
      </c>
      <c r="BD52" s="10">
        <v>0</v>
      </c>
      <c r="BE52" s="10">
        <v>0</v>
      </c>
      <c r="BF52" s="12"/>
    </row>
    <row r="53" spans="1:58" ht="11.25">
      <c r="A53" s="10">
        <v>840</v>
      </c>
      <c r="B53" s="10" t="s">
        <v>103</v>
      </c>
      <c r="C53" s="10">
        <v>1000</v>
      </c>
      <c r="D53" s="10">
        <v>9401</v>
      </c>
      <c r="E53" s="10">
        <v>1000</v>
      </c>
      <c r="F53" s="10">
        <v>9400</v>
      </c>
      <c r="G53" s="10">
        <v>1930000</v>
      </c>
      <c r="H53" s="10">
        <v>1930000</v>
      </c>
      <c r="I53" s="10">
        <v>0</v>
      </c>
      <c r="J53" s="10">
        <v>1096664</v>
      </c>
      <c r="K53" s="10">
        <v>1096593</v>
      </c>
      <c r="L53" s="10">
        <v>71</v>
      </c>
      <c r="M53" s="10">
        <v>531951</v>
      </c>
      <c r="N53" s="10">
        <v>531883</v>
      </c>
      <c r="O53" s="10">
        <v>68</v>
      </c>
      <c r="P53" s="10">
        <v>2005674.62</v>
      </c>
      <c r="Q53" s="10">
        <v>2005674.62</v>
      </c>
      <c r="R53" s="10">
        <v>0</v>
      </c>
      <c r="S53" s="10">
        <v>202</v>
      </c>
      <c r="T53" s="10">
        <v>202</v>
      </c>
      <c r="U53" s="10">
        <v>0</v>
      </c>
      <c r="V53" s="10">
        <v>9929.08</v>
      </c>
      <c r="W53" s="10">
        <v>9929.08</v>
      </c>
      <c r="X53" s="10">
        <v>0</v>
      </c>
      <c r="Y53" s="10">
        <v>538553</v>
      </c>
      <c r="Z53" s="10">
        <v>538553</v>
      </c>
      <c r="AA53" s="10">
        <v>0</v>
      </c>
      <c r="AB53" s="10">
        <v>1014427</v>
      </c>
      <c r="AC53" s="10">
        <v>1014272</v>
      </c>
      <c r="AD53" s="10">
        <v>155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-16296</v>
      </c>
      <c r="AU53" s="10">
        <v>-16294</v>
      </c>
      <c r="AV53" s="10">
        <v>-2</v>
      </c>
      <c r="AW53" s="10">
        <v>294</v>
      </c>
      <c r="AX53" s="10">
        <v>0</v>
      </c>
      <c r="AY53" s="10">
        <v>998425</v>
      </c>
      <c r="AZ53" s="10">
        <v>998272</v>
      </c>
      <c r="BA53" s="10">
        <v>153</v>
      </c>
      <c r="BB53" s="10" t="s">
        <v>482</v>
      </c>
      <c r="BC53" s="10">
        <v>0</v>
      </c>
      <c r="BD53" s="10">
        <v>0</v>
      </c>
      <c r="BE53" s="10">
        <v>0</v>
      </c>
      <c r="BF53" s="12"/>
    </row>
    <row r="54" spans="1:58" ht="11.25">
      <c r="A54" s="10">
        <v>870</v>
      </c>
      <c r="B54" s="10" t="s">
        <v>104</v>
      </c>
      <c r="C54" s="10">
        <v>1000</v>
      </c>
      <c r="D54" s="10">
        <v>9401</v>
      </c>
      <c r="E54" s="10">
        <v>1000</v>
      </c>
      <c r="F54" s="10">
        <v>9400</v>
      </c>
      <c r="G54" s="10">
        <v>1930000</v>
      </c>
      <c r="H54" s="10">
        <v>1930000</v>
      </c>
      <c r="I54" s="10">
        <v>0</v>
      </c>
      <c r="J54" s="10">
        <v>1096664</v>
      </c>
      <c r="K54" s="10">
        <v>1096593</v>
      </c>
      <c r="L54" s="10">
        <v>71</v>
      </c>
      <c r="M54" s="10">
        <v>531951</v>
      </c>
      <c r="N54" s="10">
        <v>531883</v>
      </c>
      <c r="O54" s="10">
        <v>68</v>
      </c>
      <c r="P54" s="10">
        <v>8646968.24</v>
      </c>
      <c r="Q54" s="10">
        <v>8646968.24</v>
      </c>
      <c r="R54" s="10">
        <v>0</v>
      </c>
      <c r="S54" s="10">
        <v>859</v>
      </c>
      <c r="T54" s="10">
        <v>859</v>
      </c>
      <c r="U54" s="10">
        <v>0</v>
      </c>
      <c r="V54" s="10">
        <v>10066.32</v>
      </c>
      <c r="W54" s="10">
        <v>10066.32</v>
      </c>
      <c r="X54" s="10">
        <v>0</v>
      </c>
      <c r="Y54" s="10">
        <v>368178</v>
      </c>
      <c r="Z54" s="10">
        <v>368178</v>
      </c>
      <c r="AA54" s="10">
        <v>0</v>
      </c>
      <c r="AB54" s="10">
        <v>5685769</v>
      </c>
      <c r="AC54" s="10">
        <v>5685319</v>
      </c>
      <c r="AD54" s="10">
        <v>450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-91338</v>
      </c>
      <c r="AU54" s="10">
        <v>-91331</v>
      </c>
      <c r="AV54" s="10">
        <v>-7</v>
      </c>
      <c r="AW54" s="10">
        <v>759</v>
      </c>
      <c r="AX54" s="10">
        <v>0</v>
      </c>
      <c r="AY54" s="10">
        <v>5595190</v>
      </c>
      <c r="AZ54" s="10">
        <v>5594747</v>
      </c>
      <c r="BA54" s="10">
        <v>443</v>
      </c>
      <c r="BB54" s="10" t="s">
        <v>482</v>
      </c>
      <c r="BC54" s="10">
        <v>0</v>
      </c>
      <c r="BD54" s="10">
        <v>0</v>
      </c>
      <c r="BE54" s="10">
        <v>0</v>
      </c>
      <c r="BF54" s="12"/>
    </row>
    <row r="55" spans="1:58" ht="11.25">
      <c r="A55" s="10">
        <v>882</v>
      </c>
      <c r="B55" s="10" t="s">
        <v>105</v>
      </c>
      <c r="C55" s="10">
        <v>1000</v>
      </c>
      <c r="D55" s="10">
        <v>9401</v>
      </c>
      <c r="E55" s="10">
        <v>1000</v>
      </c>
      <c r="F55" s="10">
        <v>9400</v>
      </c>
      <c r="G55" s="10">
        <v>1930000</v>
      </c>
      <c r="H55" s="10">
        <v>1930000</v>
      </c>
      <c r="I55" s="10">
        <v>0</v>
      </c>
      <c r="J55" s="10">
        <v>1096664</v>
      </c>
      <c r="K55" s="10">
        <v>1096593</v>
      </c>
      <c r="L55" s="10">
        <v>71</v>
      </c>
      <c r="M55" s="10">
        <v>531951</v>
      </c>
      <c r="N55" s="10">
        <v>531883</v>
      </c>
      <c r="O55" s="10">
        <v>68</v>
      </c>
      <c r="P55" s="10">
        <v>4216065.72</v>
      </c>
      <c r="Q55" s="10">
        <v>4216065.72</v>
      </c>
      <c r="R55" s="10">
        <v>0</v>
      </c>
      <c r="S55" s="10">
        <v>408</v>
      </c>
      <c r="T55" s="10">
        <v>408</v>
      </c>
      <c r="U55" s="10">
        <v>0</v>
      </c>
      <c r="V55" s="10">
        <v>10333.49</v>
      </c>
      <c r="W55" s="10">
        <v>10333.49</v>
      </c>
      <c r="X55" s="10">
        <v>0</v>
      </c>
      <c r="Y55" s="10">
        <v>492303</v>
      </c>
      <c r="Z55" s="10">
        <v>492303</v>
      </c>
      <c r="AA55" s="10">
        <v>0</v>
      </c>
      <c r="AB55" s="10">
        <v>2237153</v>
      </c>
      <c r="AC55" s="10">
        <v>2236868</v>
      </c>
      <c r="AD55" s="10">
        <v>285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-35938</v>
      </c>
      <c r="AU55" s="10">
        <v>-35934</v>
      </c>
      <c r="AV55" s="10">
        <v>-4</v>
      </c>
      <c r="AW55" s="10">
        <v>542</v>
      </c>
      <c r="AX55" s="10">
        <v>0</v>
      </c>
      <c r="AY55" s="10">
        <v>2201757</v>
      </c>
      <c r="AZ55" s="10">
        <v>2201476</v>
      </c>
      <c r="BA55" s="10">
        <v>281</v>
      </c>
      <c r="BB55" s="10" t="s">
        <v>482</v>
      </c>
      <c r="BC55" s="10">
        <v>0</v>
      </c>
      <c r="BD55" s="10">
        <v>0</v>
      </c>
      <c r="BE55" s="10">
        <v>0</v>
      </c>
      <c r="BF55" s="12"/>
    </row>
    <row r="56" spans="1:58" ht="11.25">
      <c r="A56" s="10">
        <v>896</v>
      </c>
      <c r="B56" s="10" t="s">
        <v>106</v>
      </c>
      <c r="C56" s="10">
        <v>1000</v>
      </c>
      <c r="D56" s="10">
        <v>9401</v>
      </c>
      <c r="E56" s="10">
        <v>1000</v>
      </c>
      <c r="F56" s="10">
        <v>9400</v>
      </c>
      <c r="G56" s="10">
        <v>1930000</v>
      </c>
      <c r="H56" s="10">
        <v>1930000</v>
      </c>
      <c r="I56" s="10">
        <v>0</v>
      </c>
      <c r="J56" s="10">
        <v>1096664</v>
      </c>
      <c r="K56" s="10">
        <v>1096593</v>
      </c>
      <c r="L56" s="10">
        <v>71</v>
      </c>
      <c r="M56" s="10">
        <v>531951</v>
      </c>
      <c r="N56" s="10">
        <v>531883</v>
      </c>
      <c r="O56" s="10">
        <v>68</v>
      </c>
      <c r="P56" s="10">
        <v>10056063.5</v>
      </c>
      <c r="Q56" s="10">
        <v>10056063.5</v>
      </c>
      <c r="R56" s="10">
        <v>0</v>
      </c>
      <c r="S56" s="10">
        <v>887</v>
      </c>
      <c r="T56" s="10">
        <v>887</v>
      </c>
      <c r="U56" s="10">
        <v>0</v>
      </c>
      <c r="V56" s="10">
        <v>11337.16</v>
      </c>
      <c r="W56" s="10">
        <v>11337.16</v>
      </c>
      <c r="X56" s="10">
        <v>0</v>
      </c>
      <c r="Y56" s="10">
        <v>634416</v>
      </c>
      <c r="Z56" s="10">
        <v>634416</v>
      </c>
      <c r="AA56" s="10">
        <v>0</v>
      </c>
      <c r="AB56" s="10">
        <v>3477873</v>
      </c>
      <c r="AC56" s="10">
        <v>3477072</v>
      </c>
      <c r="AD56" s="10">
        <v>801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-55870</v>
      </c>
      <c r="AU56" s="10">
        <v>-55857</v>
      </c>
      <c r="AV56" s="10">
        <v>-13</v>
      </c>
      <c r="AW56" s="10">
        <v>1555</v>
      </c>
      <c r="AX56" s="10">
        <v>0</v>
      </c>
      <c r="AY56" s="10">
        <v>3423558</v>
      </c>
      <c r="AZ56" s="10">
        <v>3422770</v>
      </c>
      <c r="BA56" s="10">
        <v>788</v>
      </c>
      <c r="BB56" s="10" t="s">
        <v>482</v>
      </c>
      <c r="BC56" s="10">
        <v>0</v>
      </c>
      <c r="BD56" s="10">
        <v>0</v>
      </c>
      <c r="BE56" s="10">
        <v>0</v>
      </c>
      <c r="BF56" s="12"/>
    </row>
    <row r="57" spans="1:58" ht="11.25">
      <c r="A57" s="10">
        <v>903</v>
      </c>
      <c r="B57" s="10" t="s">
        <v>107</v>
      </c>
      <c r="C57" s="10">
        <v>1000</v>
      </c>
      <c r="D57" s="10">
        <v>9401</v>
      </c>
      <c r="E57" s="10">
        <v>1000</v>
      </c>
      <c r="F57" s="10">
        <v>9400</v>
      </c>
      <c r="G57" s="10">
        <v>1930000</v>
      </c>
      <c r="H57" s="10">
        <v>1930000</v>
      </c>
      <c r="I57" s="10">
        <v>0</v>
      </c>
      <c r="J57" s="10">
        <v>1096664</v>
      </c>
      <c r="K57" s="10">
        <v>1096593</v>
      </c>
      <c r="L57" s="10">
        <v>71</v>
      </c>
      <c r="M57" s="10">
        <v>531951</v>
      </c>
      <c r="N57" s="10">
        <v>531883</v>
      </c>
      <c r="O57" s="10">
        <v>68</v>
      </c>
      <c r="P57" s="10">
        <v>9471346.82</v>
      </c>
      <c r="Q57" s="10">
        <v>9471346.82</v>
      </c>
      <c r="R57" s="10">
        <v>0</v>
      </c>
      <c r="S57" s="10">
        <v>908</v>
      </c>
      <c r="T57" s="10">
        <v>908</v>
      </c>
      <c r="U57" s="10">
        <v>0</v>
      </c>
      <c r="V57" s="10">
        <v>10431</v>
      </c>
      <c r="W57" s="10">
        <v>10431</v>
      </c>
      <c r="X57" s="10">
        <v>0</v>
      </c>
      <c r="Y57" s="10">
        <v>340227</v>
      </c>
      <c r="Z57" s="10">
        <v>340227</v>
      </c>
      <c r="AA57" s="10">
        <v>0</v>
      </c>
      <c r="AB57" s="10">
        <v>6372587</v>
      </c>
      <c r="AC57" s="10">
        <v>6372148</v>
      </c>
      <c r="AD57" s="10">
        <v>439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-102371</v>
      </c>
      <c r="AU57" s="10">
        <v>-102364</v>
      </c>
      <c r="AV57" s="10">
        <v>-7</v>
      </c>
      <c r="AW57" s="10">
        <v>754</v>
      </c>
      <c r="AX57" s="10">
        <v>0</v>
      </c>
      <c r="AY57" s="10">
        <v>6270970</v>
      </c>
      <c r="AZ57" s="10">
        <v>6270538</v>
      </c>
      <c r="BA57" s="10">
        <v>432</v>
      </c>
      <c r="BB57" s="10" t="s">
        <v>482</v>
      </c>
      <c r="BC57" s="10">
        <v>0</v>
      </c>
      <c r="BD57" s="10">
        <v>0</v>
      </c>
      <c r="BE57" s="10">
        <v>0</v>
      </c>
      <c r="BF57" s="12"/>
    </row>
    <row r="58" spans="1:58" ht="11.25">
      <c r="A58" s="10">
        <v>910</v>
      </c>
      <c r="B58" s="10" t="s">
        <v>108</v>
      </c>
      <c r="C58" s="10">
        <v>1000</v>
      </c>
      <c r="D58" s="10">
        <v>9401</v>
      </c>
      <c r="E58" s="10">
        <v>1000</v>
      </c>
      <c r="F58" s="10">
        <v>9400</v>
      </c>
      <c r="G58" s="10">
        <v>1930000</v>
      </c>
      <c r="H58" s="10">
        <v>1930000</v>
      </c>
      <c r="I58" s="10">
        <v>0</v>
      </c>
      <c r="J58" s="10">
        <v>1096664</v>
      </c>
      <c r="K58" s="10">
        <v>1096593</v>
      </c>
      <c r="L58" s="10">
        <v>71</v>
      </c>
      <c r="M58" s="10">
        <v>531951</v>
      </c>
      <c r="N58" s="10">
        <v>531883</v>
      </c>
      <c r="O58" s="10">
        <v>68</v>
      </c>
      <c r="P58" s="10">
        <v>14581954.22</v>
      </c>
      <c r="Q58" s="10">
        <v>14638578.21</v>
      </c>
      <c r="R58" s="10">
        <v>-56623.99000000022</v>
      </c>
      <c r="S58" s="10">
        <v>1421</v>
      </c>
      <c r="T58" s="10">
        <v>1421</v>
      </c>
      <c r="U58" s="10">
        <v>0</v>
      </c>
      <c r="V58" s="10">
        <v>10261.76</v>
      </c>
      <c r="W58" s="10">
        <v>10301.6</v>
      </c>
      <c r="X58" s="10">
        <v>-39.840000000000146</v>
      </c>
      <c r="Y58" s="10">
        <v>589934</v>
      </c>
      <c r="Z58" s="10">
        <v>589934</v>
      </c>
      <c r="AA58" s="10">
        <v>0</v>
      </c>
      <c r="AB58" s="10">
        <v>6433002</v>
      </c>
      <c r="AC58" s="10">
        <v>6427273</v>
      </c>
      <c r="AD58" s="10">
        <v>5729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-103342</v>
      </c>
      <c r="AU58" s="10">
        <v>-103250</v>
      </c>
      <c r="AV58" s="10">
        <v>-92</v>
      </c>
      <c r="AW58" s="10">
        <v>2267</v>
      </c>
      <c r="AX58" s="10">
        <v>0</v>
      </c>
      <c r="AY58" s="10">
        <v>6331927</v>
      </c>
      <c r="AZ58" s="10">
        <v>6326290</v>
      </c>
      <c r="BA58" s="10">
        <v>5637</v>
      </c>
      <c r="BB58" s="10" t="s">
        <v>482</v>
      </c>
      <c r="BC58" s="10">
        <v>0</v>
      </c>
      <c r="BD58" s="10">
        <v>0</v>
      </c>
      <c r="BE58" s="10">
        <v>0</v>
      </c>
      <c r="BF58" s="12"/>
    </row>
    <row r="59" spans="1:58" ht="11.25">
      <c r="A59" s="10">
        <v>980</v>
      </c>
      <c r="B59" s="10" t="s">
        <v>109</v>
      </c>
      <c r="C59" s="10">
        <v>1000</v>
      </c>
      <c r="D59" s="10">
        <v>9401</v>
      </c>
      <c r="E59" s="10">
        <v>1000</v>
      </c>
      <c r="F59" s="10">
        <v>9400</v>
      </c>
      <c r="G59" s="10">
        <v>1930000</v>
      </c>
      <c r="H59" s="10">
        <v>1930000</v>
      </c>
      <c r="I59" s="10">
        <v>0</v>
      </c>
      <c r="J59" s="10">
        <v>1096664</v>
      </c>
      <c r="K59" s="10">
        <v>1096593</v>
      </c>
      <c r="L59" s="10">
        <v>71</v>
      </c>
      <c r="M59" s="10">
        <v>531951</v>
      </c>
      <c r="N59" s="10">
        <v>531883</v>
      </c>
      <c r="O59" s="10">
        <v>68</v>
      </c>
      <c r="P59" s="10">
        <v>6092598.35</v>
      </c>
      <c r="Q59" s="10">
        <v>6092598.35</v>
      </c>
      <c r="R59" s="10">
        <v>0</v>
      </c>
      <c r="S59" s="10">
        <v>584</v>
      </c>
      <c r="T59" s="10">
        <v>584</v>
      </c>
      <c r="U59" s="10">
        <v>0</v>
      </c>
      <c r="V59" s="10">
        <v>10432.53</v>
      </c>
      <c r="W59" s="10">
        <v>10432.53</v>
      </c>
      <c r="X59" s="10">
        <v>0</v>
      </c>
      <c r="Y59" s="10">
        <v>315205</v>
      </c>
      <c r="Z59" s="10">
        <v>315205</v>
      </c>
      <c r="AA59" s="10">
        <v>0</v>
      </c>
      <c r="AB59" s="10">
        <v>4245624</v>
      </c>
      <c r="AC59" s="10">
        <v>4245362</v>
      </c>
      <c r="AD59" s="10">
        <v>262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-68203</v>
      </c>
      <c r="AU59" s="10">
        <v>-68199</v>
      </c>
      <c r="AV59" s="10">
        <v>-4</v>
      </c>
      <c r="AW59" s="10">
        <v>508</v>
      </c>
      <c r="AX59" s="10">
        <v>0</v>
      </c>
      <c r="AY59" s="10">
        <v>4177929</v>
      </c>
      <c r="AZ59" s="10">
        <v>4177671</v>
      </c>
      <c r="BA59" s="10">
        <v>258</v>
      </c>
      <c r="BB59" s="10" t="s">
        <v>482</v>
      </c>
      <c r="BC59" s="10">
        <v>0</v>
      </c>
      <c r="BD59" s="10">
        <v>0</v>
      </c>
      <c r="BE59" s="10">
        <v>0</v>
      </c>
      <c r="BF59" s="12"/>
    </row>
    <row r="60" spans="1:58" ht="11.25">
      <c r="A60" s="10">
        <v>994</v>
      </c>
      <c r="B60" s="10" t="s">
        <v>110</v>
      </c>
      <c r="C60" s="10">
        <v>1000</v>
      </c>
      <c r="D60" s="10">
        <v>9401</v>
      </c>
      <c r="E60" s="10">
        <v>1000</v>
      </c>
      <c r="F60" s="10">
        <v>9400</v>
      </c>
      <c r="G60" s="10">
        <v>1930000</v>
      </c>
      <c r="H60" s="10">
        <v>1930000</v>
      </c>
      <c r="I60" s="10">
        <v>0</v>
      </c>
      <c r="J60" s="10">
        <v>1096664</v>
      </c>
      <c r="K60" s="10">
        <v>1096593</v>
      </c>
      <c r="L60" s="10">
        <v>71</v>
      </c>
      <c r="M60" s="10">
        <v>531951</v>
      </c>
      <c r="N60" s="10">
        <v>531883</v>
      </c>
      <c r="O60" s="10">
        <v>68</v>
      </c>
      <c r="P60" s="10">
        <v>2791184.35</v>
      </c>
      <c r="Q60" s="10">
        <v>2791184.35</v>
      </c>
      <c r="R60" s="10">
        <v>0</v>
      </c>
      <c r="S60" s="10">
        <v>217</v>
      </c>
      <c r="T60" s="10">
        <v>217</v>
      </c>
      <c r="U60" s="10">
        <v>0</v>
      </c>
      <c r="V60" s="10">
        <v>12862.6</v>
      </c>
      <c r="W60" s="10">
        <v>12862.6</v>
      </c>
      <c r="X60" s="10">
        <v>0</v>
      </c>
      <c r="Y60" s="10">
        <v>585399</v>
      </c>
      <c r="Z60" s="10">
        <v>585399</v>
      </c>
      <c r="AA60" s="10">
        <v>0</v>
      </c>
      <c r="AB60" s="10">
        <v>951410</v>
      </c>
      <c r="AC60" s="10">
        <v>951230</v>
      </c>
      <c r="AD60" s="10">
        <v>180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-15284</v>
      </c>
      <c r="AU60" s="10">
        <v>-15281</v>
      </c>
      <c r="AV60" s="10">
        <v>-3</v>
      </c>
      <c r="AW60" s="10">
        <v>0</v>
      </c>
      <c r="AX60" s="10">
        <v>0</v>
      </c>
      <c r="AY60" s="10">
        <v>936126</v>
      </c>
      <c r="AZ60" s="10">
        <v>935949</v>
      </c>
      <c r="BA60" s="10">
        <v>177</v>
      </c>
      <c r="BB60" s="10" t="s">
        <v>482</v>
      </c>
      <c r="BC60" s="10">
        <v>0</v>
      </c>
      <c r="BD60" s="10">
        <v>0</v>
      </c>
      <c r="BE60" s="10">
        <v>0</v>
      </c>
      <c r="BF60" s="12"/>
    </row>
    <row r="61" spans="1:58" ht="11.25">
      <c r="A61" s="10">
        <v>1029</v>
      </c>
      <c r="B61" s="10" t="s">
        <v>498</v>
      </c>
      <c r="C61" s="10">
        <v>1000</v>
      </c>
      <c r="D61" s="10">
        <v>9401</v>
      </c>
      <c r="E61" s="10">
        <v>1000</v>
      </c>
      <c r="F61" s="10">
        <v>9400</v>
      </c>
      <c r="G61" s="10">
        <v>1930000</v>
      </c>
      <c r="H61" s="10">
        <v>1930000</v>
      </c>
      <c r="I61" s="10">
        <v>0</v>
      </c>
      <c r="J61" s="10">
        <v>1096664</v>
      </c>
      <c r="K61" s="10">
        <v>1096593</v>
      </c>
      <c r="L61" s="10">
        <v>71</v>
      </c>
      <c r="M61" s="10">
        <v>531951</v>
      </c>
      <c r="N61" s="10">
        <v>531883</v>
      </c>
      <c r="O61" s="10">
        <v>68</v>
      </c>
      <c r="P61" s="10">
        <v>10886880.66</v>
      </c>
      <c r="Q61" s="10">
        <v>10886880.66</v>
      </c>
      <c r="R61" s="10">
        <v>0</v>
      </c>
      <c r="S61" s="10">
        <v>1099</v>
      </c>
      <c r="T61" s="10">
        <v>1099</v>
      </c>
      <c r="U61" s="10">
        <v>0</v>
      </c>
      <c r="V61" s="10">
        <v>9906.17</v>
      </c>
      <c r="W61" s="10">
        <v>9906.17</v>
      </c>
      <c r="X61" s="10">
        <v>0</v>
      </c>
      <c r="Y61" s="10">
        <v>494667</v>
      </c>
      <c r="Z61" s="10">
        <v>494667</v>
      </c>
      <c r="AA61" s="10">
        <v>0</v>
      </c>
      <c r="AB61" s="10">
        <v>5956178</v>
      </c>
      <c r="AC61" s="10">
        <v>5955404</v>
      </c>
      <c r="AD61" s="10">
        <v>774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-95682</v>
      </c>
      <c r="AU61" s="10">
        <v>-95670</v>
      </c>
      <c r="AV61" s="10">
        <v>-12</v>
      </c>
      <c r="AW61" s="10">
        <v>1464</v>
      </c>
      <c r="AX61" s="10">
        <v>0</v>
      </c>
      <c r="AY61" s="10">
        <v>5861960</v>
      </c>
      <c r="AZ61" s="10">
        <v>5861198</v>
      </c>
      <c r="BA61" s="10">
        <v>762</v>
      </c>
      <c r="BB61" s="10" t="s">
        <v>482</v>
      </c>
      <c r="BC61" s="10">
        <v>0</v>
      </c>
      <c r="BD61" s="10">
        <v>0</v>
      </c>
      <c r="BE61" s="10">
        <v>0</v>
      </c>
      <c r="BF61" s="12"/>
    </row>
    <row r="62" spans="1:58" ht="11.25">
      <c r="A62" s="10">
        <v>1015</v>
      </c>
      <c r="B62" s="10" t="s">
        <v>111</v>
      </c>
      <c r="C62" s="10">
        <v>1000</v>
      </c>
      <c r="D62" s="10">
        <v>9401</v>
      </c>
      <c r="E62" s="10">
        <v>1000</v>
      </c>
      <c r="F62" s="10">
        <v>9400</v>
      </c>
      <c r="G62" s="10">
        <v>1930000</v>
      </c>
      <c r="H62" s="10">
        <v>1930000</v>
      </c>
      <c r="I62" s="10">
        <v>0</v>
      </c>
      <c r="J62" s="10">
        <v>1096664</v>
      </c>
      <c r="K62" s="10">
        <v>1096593</v>
      </c>
      <c r="L62" s="10">
        <v>71</v>
      </c>
      <c r="M62" s="10">
        <v>531951</v>
      </c>
      <c r="N62" s="10">
        <v>531883</v>
      </c>
      <c r="O62" s="10">
        <v>68</v>
      </c>
      <c r="P62" s="10">
        <v>28847090.81</v>
      </c>
      <c r="Q62" s="10">
        <v>28847090.81</v>
      </c>
      <c r="R62" s="10">
        <v>0</v>
      </c>
      <c r="S62" s="10">
        <v>2891</v>
      </c>
      <c r="T62" s="10">
        <v>2891</v>
      </c>
      <c r="U62" s="10">
        <v>0</v>
      </c>
      <c r="V62" s="10">
        <v>9978.24</v>
      </c>
      <c r="W62" s="10">
        <v>9978.24</v>
      </c>
      <c r="X62" s="10">
        <v>0</v>
      </c>
      <c r="Y62" s="10">
        <v>749176</v>
      </c>
      <c r="Z62" s="10">
        <v>749176</v>
      </c>
      <c r="AA62" s="10">
        <v>0</v>
      </c>
      <c r="AB62" s="10">
        <v>8917305</v>
      </c>
      <c r="AC62" s="10">
        <v>8914226</v>
      </c>
      <c r="AD62" s="10">
        <v>3079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-143251</v>
      </c>
      <c r="AU62" s="10">
        <v>-143201</v>
      </c>
      <c r="AV62" s="10">
        <v>-50</v>
      </c>
      <c r="AW62" s="10">
        <v>5576</v>
      </c>
      <c r="AX62" s="10">
        <v>0</v>
      </c>
      <c r="AY62" s="10">
        <v>8779630</v>
      </c>
      <c r="AZ62" s="10">
        <v>8776601</v>
      </c>
      <c r="BA62" s="10">
        <v>3029</v>
      </c>
      <c r="BB62" s="10" t="s">
        <v>482</v>
      </c>
      <c r="BC62" s="10">
        <v>0</v>
      </c>
      <c r="BD62" s="10">
        <v>0</v>
      </c>
      <c r="BE62" s="10">
        <v>0</v>
      </c>
      <c r="BF62" s="12"/>
    </row>
    <row r="63" spans="1:58" ht="11.25">
      <c r="A63" s="10">
        <v>5054</v>
      </c>
      <c r="B63" s="10" t="s">
        <v>371</v>
      </c>
      <c r="C63" s="10">
        <v>1000</v>
      </c>
      <c r="D63" s="10">
        <v>9401</v>
      </c>
      <c r="E63" s="10">
        <v>1000</v>
      </c>
      <c r="F63" s="10">
        <v>9400</v>
      </c>
      <c r="G63" s="10">
        <v>5790000</v>
      </c>
      <c r="H63" s="10">
        <v>5790000</v>
      </c>
      <c r="I63" s="10">
        <v>0</v>
      </c>
      <c r="J63" s="10">
        <v>3289992</v>
      </c>
      <c r="K63" s="10">
        <v>3289779</v>
      </c>
      <c r="L63" s="10">
        <v>213</v>
      </c>
      <c r="M63" s="10">
        <v>1595853</v>
      </c>
      <c r="N63" s="10">
        <v>1595649</v>
      </c>
      <c r="O63" s="10">
        <v>204</v>
      </c>
      <c r="P63" s="10">
        <v>14278039.25</v>
      </c>
      <c r="Q63" s="10">
        <v>14277019.84</v>
      </c>
      <c r="R63" s="10">
        <v>1019.410000000149</v>
      </c>
      <c r="S63" s="10">
        <v>1186</v>
      </c>
      <c r="T63" s="10">
        <v>1186</v>
      </c>
      <c r="U63" s="10">
        <v>0</v>
      </c>
      <c r="V63" s="10">
        <v>12038.82</v>
      </c>
      <c r="W63" s="10">
        <v>12037.96</v>
      </c>
      <c r="X63" s="10">
        <v>0.8600000000005821</v>
      </c>
      <c r="Y63" s="10">
        <v>1594322</v>
      </c>
      <c r="Z63" s="10">
        <v>1594322</v>
      </c>
      <c r="AA63" s="10">
        <v>0</v>
      </c>
      <c r="AB63" s="10">
        <v>6100335</v>
      </c>
      <c r="AC63" s="10">
        <v>6099424</v>
      </c>
      <c r="AD63" s="10">
        <v>911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-97998</v>
      </c>
      <c r="AU63" s="10">
        <v>-97983</v>
      </c>
      <c r="AV63" s="10">
        <v>-15</v>
      </c>
      <c r="AW63" s="10">
        <v>1766</v>
      </c>
      <c r="AX63" s="10">
        <v>0</v>
      </c>
      <c r="AY63" s="10">
        <v>6004103</v>
      </c>
      <c r="AZ63" s="10">
        <v>6003207</v>
      </c>
      <c r="BA63" s="10">
        <v>896</v>
      </c>
      <c r="BB63" s="10" t="s">
        <v>484</v>
      </c>
      <c r="BC63" s="10">
        <v>0</v>
      </c>
      <c r="BD63" s="10">
        <v>0</v>
      </c>
      <c r="BE63" s="10">
        <v>0</v>
      </c>
      <c r="BF63" s="12"/>
    </row>
    <row r="64" spans="1:58" ht="11.25">
      <c r="A64" s="10">
        <v>1071</v>
      </c>
      <c r="B64" s="10" t="s">
        <v>499</v>
      </c>
      <c r="C64" s="10">
        <v>1000</v>
      </c>
      <c r="D64" s="10">
        <v>9401</v>
      </c>
      <c r="E64" s="10">
        <v>1000</v>
      </c>
      <c r="F64" s="10">
        <v>9400</v>
      </c>
      <c r="G64" s="10">
        <v>1930000</v>
      </c>
      <c r="H64" s="10">
        <v>1930000</v>
      </c>
      <c r="I64" s="10">
        <v>0</v>
      </c>
      <c r="J64" s="10">
        <v>1096664</v>
      </c>
      <c r="K64" s="10">
        <v>1096593</v>
      </c>
      <c r="L64" s="10">
        <v>71</v>
      </c>
      <c r="M64" s="10">
        <v>531951</v>
      </c>
      <c r="N64" s="10">
        <v>531883</v>
      </c>
      <c r="O64" s="10">
        <v>68</v>
      </c>
      <c r="P64" s="10">
        <v>7817676.59</v>
      </c>
      <c r="Q64" s="10">
        <v>7817676.59</v>
      </c>
      <c r="R64" s="10">
        <v>0</v>
      </c>
      <c r="S64" s="10">
        <v>756</v>
      </c>
      <c r="T64" s="10">
        <v>756</v>
      </c>
      <c r="U64" s="10">
        <v>0</v>
      </c>
      <c r="V64" s="10">
        <v>10340.84</v>
      </c>
      <c r="W64" s="10">
        <v>10340.84</v>
      </c>
      <c r="X64" s="10">
        <v>0</v>
      </c>
      <c r="Y64" s="10">
        <v>1038294</v>
      </c>
      <c r="Z64" s="10">
        <v>1038294</v>
      </c>
      <c r="AA64" s="10">
        <v>0</v>
      </c>
      <c r="AB64" s="10">
        <v>349287</v>
      </c>
      <c r="AC64" s="10">
        <v>349287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2270708</v>
      </c>
      <c r="AL64" s="10">
        <v>2270708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-42088</v>
      </c>
      <c r="AU64" s="10">
        <v>-42088</v>
      </c>
      <c r="AV64" s="10">
        <v>0</v>
      </c>
      <c r="AW64" s="10">
        <v>2</v>
      </c>
      <c r="AX64" s="10">
        <v>0</v>
      </c>
      <c r="AY64" s="10">
        <v>2577909</v>
      </c>
      <c r="AZ64" s="10">
        <v>2577909</v>
      </c>
      <c r="BA64" s="10">
        <v>0</v>
      </c>
      <c r="BB64" s="10" t="s">
        <v>482</v>
      </c>
      <c r="BC64" s="10">
        <v>0</v>
      </c>
      <c r="BD64" s="10">
        <v>0</v>
      </c>
      <c r="BE64" s="10">
        <v>0</v>
      </c>
      <c r="BF64" s="12"/>
    </row>
    <row r="65" spans="1:58" ht="11.25">
      <c r="A65" s="10">
        <v>1080</v>
      </c>
      <c r="B65" s="10" t="s">
        <v>504</v>
      </c>
      <c r="C65" s="10">
        <v>1000</v>
      </c>
      <c r="D65" s="10">
        <v>9401</v>
      </c>
      <c r="E65" s="10">
        <v>1000</v>
      </c>
      <c r="F65" s="10">
        <v>9400</v>
      </c>
      <c r="G65" s="10">
        <v>1930000</v>
      </c>
      <c r="H65" s="10">
        <v>1930000</v>
      </c>
      <c r="I65" s="10">
        <v>0</v>
      </c>
      <c r="J65" s="10">
        <v>1096664</v>
      </c>
      <c r="K65" s="10">
        <v>1096593</v>
      </c>
      <c r="L65" s="10">
        <v>71</v>
      </c>
      <c r="M65" s="10">
        <v>531951</v>
      </c>
      <c r="N65" s="10">
        <v>531883</v>
      </c>
      <c r="O65" s="10">
        <v>68</v>
      </c>
      <c r="P65" s="10">
        <v>11747593.61</v>
      </c>
      <c r="Q65" s="10">
        <v>11747593.61</v>
      </c>
      <c r="R65" s="10">
        <v>0</v>
      </c>
      <c r="S65" s="10">
        <v>1017</v>
      </c>
      <c r="T65" s="10">
        <v>1017</v>
      </c>
      <c r="U65" s="10">
        <v>0</v>
      </c>
      <c r="V65" s="10">
        <v>11551.22</v>
      </c>
      <c r="W65" s="10">
        <v>11551.22</v>
      </c>
      <c r="X65" s="10">
        <v>0</v>
      </c>
      <c r="Y65" s="10">
        <v>857531</v>
      </c>
      <c r="Z65" s="10">
        <v>857531</v>
      </c>
      <c r="AA65" s="10">
        <v>0</v>
      </c>
      <c r="AB65" s="10">
        <v>1210983</v>
      </c>
      <c r="AC65" s="10">
        <v>1209743</v>
      </c>
      <c r="AD65" s="10">
        <v>1240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2341118</v>
      </c>
      <c r="AL65" s="10">
        <v>2342358</v>
      </c>
      <c r="AM65" s="10">
        <v>-1240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-57063</v>
      </c>
      <c r="AU65" s="10">
        <v>-57062</v>
      </c>
      <c r="AV65" s="10">
        <v>-1</v>
      </c>
      <c r="AW65" s="10">
        <v>2</v>
      </c>
      <c r="AX65" s="10">
        <v>0</v>
      </c>
      <c r="AY65" s="10">
        <v>3495040</v>
      </c>
      <c r="AZ65" s="10">
        <v>3495041</v>
      </c>
      <c r="BA65" s="10">
        <v>-1</v>
      </c>
      <c r="BB65" s="10" t="s">
        <v>482</v>
      </c>
      <c r="BC65" s="10">
        <v>0</v>
      </c>
      <c r="BD65" s="10">
        <v>0</v>
      </c>
      <c r="BE65" s="10">
        <v>0</v>
      </c>
      <c r="BF65" s="12"/>
    </row>
    <row r="66" spans="1:58" ht="11.25">
      <c r="A66" s="10">
        <v>1085</v>
      </c>
      <c r="B66" s="10" t="s">
        <v>112</v>
      </c>
      <c r="C66" s="10">
        <v>1000</v>
      </c>
      <c r="D66" s="10">
        <v>9401</v>
      </c>
      <c r="E66" s="10">
        <v>1000</v>
      </c>
      <c r="F66" s="10">
        <v>9400</v>
      </c>
      <c r="G66" s="10">
        <v>1930000</v>
      </c>
      <c r="H66" s="10">
        <v>1930000</v>
      </c>
      <c r="I66" s="10">
        <v>0</v>
      </c>
      <c r="J66" s="10">
        <v>1096664</v>
      </c>
      <c r="K66" s="10">
        <v>1096593</v>
      </c>
      <c r="L66" s="10">
        <v>71</v>
      </c>
      <c r="M66" s="10">
        <v>531951</v>
      </c>
      <c r="N66" s="10">
        <v>531883</v>
      </c>
      <c r="O66" s="10">
        <v>68</v>
      </c>
      <c r="P66" s="10">
        <v>12074649.4</v>
      </c>
      <c r="Q66" s="10">
        <v>12074649.4</v>
      </c>
      <c r="R66" s="10">
        <v>0</v>
      </c>
      <c r="S66" s="10">
        <v>1141</v>
      </c>
      <c r="T66" s="10">
        <v>1141</v>
      </c>
      <c r="U66" s="10">
        <v>0</v>
      </c>
      <c r="V66" s="10">
        <v>10582.51</v>
      </c>
      <c r="W66" s="10">
        <v>10582.51</v>
      </c>
      <c r="X66" s="10">
        <v>0</v>
      </c>
      <c r="Y66" s="10">
        <v>425555</v>
      </c>
      <c r="Z66" s="10">
        <v>425555</v>
      </c>
      <c r="AA66" s="10">
        <v>0</v>
      </c>
      <c r="AB66" s="10">
        <v>7069438</v>
      </c>
      <c r="AC66" s="10">
        <v>7068747</v>
      </c>
      <c r="AD66" s="10">
        <v>691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-113566</v>
      </c>
      <c r="AU66" s="10">
        <v>-113555</v>
      </c>
      <c r="AV66" s="10">
        <v>-11</v>
      </c>
      <c r="AW66" s="10">
        <v>1304</v>
      </c>
      <c r="AX66" s="10">
        <v>0</v>
      </c>
      <c r="AY66" s="10">
        <v>6957176</v>
      </c>
      <c r="AZ66" s="10">
        <v>6956496</v>
      </c>
      <c r="BA66" s="10">
        <v>680</v>
      </c>
      <c r="BB66" s="10" t="s">
        <v>482</v>
      </c>
      <c r="BC66" s="10">
        <v>0</v>
      </c>
      <c r="BD66" s="10">
        <v>0</v>
      </c>
      <c r="BE66" s="10">
        <v>0</v>
      </c>
      <c r="BF66" s="12"/>
    </row>
    <row r="67" spans="1:58" ht="11.25">
      <c r="A67" s="10">
        <v>1092</v>
      </c>
      <c r="B67" s="10" t="s">
        <v>113</v>
      </c>
      <c r="C67" s="10">
        <v>1000</v>
      </c>
      <c r="D67" s="10">
        <v>9401</v>
      </c>
      <c r="E67" s="10">
        <v>1000</v>
      </c>
      <c r="F67" s="10">
        <v>9400</v>
      </c>
      <c r="G67" s="10">
        <v>1930000</v>
      </c>
      <c r="H67" s="10">
        <v>1930000</v>
      </c>
      <c r="I67" s="10">
        <v>0</v>
      </c>
      <c r="J67" s="10">
        <v>1096664</v>
      </c>
      <c r="K67" s="10">
        <v>1096593</v>
      </c>
      <c r="L67" s="10">
        <v>71</v>
      </c>
      <c r="M67" s="10">
        <v>531951</v>
      </c>
      <c r="N67" s="10">
        <v>531883</v>
      </c>
      <c r="O67" s="10">
        <v>68</v>
      </c>
      <c r="P67" s="10">
        <v>52566870.54</v>
      </c>
      <c r="Q67" s="10">
        <v>52566870.54</v>
      </c>
      <c r="R67" s="10">
        <v>0</v>
      </c>
      <c r="S67" s="10">
        <v>5117</v>
      </c>
      <c r="T67" s="10">
        <v>5117</v>
      </c>
      <c r="U67" s="10">
        <v>0</v>
      </c>
      <c r="V67" s="10">
        <v>10272.99</v>
      </c>
      <c r="W67" s="10">
        <v>10272.99</v>
      </c>
      <c r="X67" s="10">
        <v>0</v>
      </c>
      <c r="Y67" s="10">
        <v>481771</v>
      </c>
      <c r="Z67" s="10">
        <v>481771</v>
      </c>
      <c r="AA67" s="10">
        <v>0</v>
      </c>
      <c r="AB67" s="10">
        <v>28552092</v>
      </c>
      <c r="AC67" s="10">
        <v>28548585</v>
      </c>
      <c r="AD67" s="10">
        <v>3507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-458671</v>
      </c>
      <c r="AU67" s="10">
        <v>-458615</v>
      </c>
      <c r="AV67" s="10">
        <v>-56</v>
      </c>
      <c r="AW67" s="10">
        <v>5983</v>
      </c>
      <c r="AX67" s="10">
        <v>0</v>
      </c>
      <c r="AY67" s="10">
        <v>28099404</v>
      </c>
      <c r="AZ67" s="10">
        <v>28095953</v>
      </c>
      <c r="BA67" s="10">
        <v>3451</v>
      </c>
      <c r="BB67" s="10" t="s">
        <v>482</v>
      </c>
      <c r="BC67" s="10">
        <v>0</v>
      </c>
      <c r="BD67" s="10">
        <v>0</v>
      </c>
      <c r="BE67" s="10">
        <v>0</v>
      </c>
      <c r="BF67" s="12"/>
    </row>
    <row r="68" spans="1:58" ht="11.25">
      <c r="A68" s="10">
        <v>1120</v>
      </c>
      <c r="B68" s="10" t="s">
        <v>114</v>
      </c>
      <c r="C68" s="10">
        <v>1000</v>
      </c>
      <c r="D68" s="10">
        <v>9401</v>
      </c>
      <c r="E68" s="10">
        <v>1000</v>
      </c>
      <c r="F68" s="10">
        <v>9400</v>
      </c>
      <c r="G68" s="10">
        <v>1930000</v>
      </c>
      <c r="H68" s="10">
        <v>1930000</v>
      </c>
      <c r="I68" s="10">
        <v>0</v>
      </c>
      <c r="J68" s="10">
        <v>1096664</v>
      </c>
      <c r="K68" s="10">
        <v>1096593</v>
      </c>
      <c r="L68" s="10">
        <v>71</v>
      </c>
      <c r="M68" s="10">
        <v>531951</v>
      </c>
      <c r="N68" s="10">
        <v>531883</v>
      </c>
      <c r="O68" s="10">
        <v>68</v>
      </c>
      <c r="P68" s="10">
        <v>3888369.75</v>
      </c>
      <c r="Q68" s="10">
        <v>3888369.75</v>
      </c>
      <c r="R68" s="10">
        <v>0</v>
      </c>
      <c r="S68" s="10">
        <v>372</v>
      </c>
      <c r="T68" s="10">
        <v>372</v>
      </c>
      <c r="U68" s="10">
        <v>0</v>
      </c>
      <c r="V68" s="10">
        <v>10452.61</v>
      </c>
      <c r="W68" s="10">
        <v>10452.61</v>
      </c>
      <c r="X68" s="10">
        <v>0</v>
      </c>
      <c r="Y68" s="10">
        <v>287566</v>
      </c>
      <c r="Z68" s="10">
        <v>287566</v>
      </c>
      <c r="AA68" s="10">
        <v>0</v>
      </c>
      <c r="AB68" s="10">
        <v>2811104</v>
      </c>
      <c r="AC68" s="10">
        <v>2810951</v>
      </c>
      <c r="AD68" s="10">
        <v>153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-45159</v>
      </c>
      <c r="AU68" s="10">
        <v>-45156</v>
      </c>
      <c r="AV68" s="10">
        <v>-3</v>
      </c>
      <c r="AW68" s="10">
        <v>291</v>
      </c>
      <c r="AX68" s="10">
        <v>0</v>
      </c>
      <c r="AY68" s="10">
        <v>2766236</v>
      </c>
      <c r="AZ68" s="10">
        <v>2766086</v>
      </c>
      <c r="BA68" s="10">
        <v>150</v>
      </c>
      <c r="BB68" s="10" t="s">
        <v>482</v>
      </c>
      <c r="BC68" s="10">
        <v>0</v>
      </c>
      <c r="BD68" s="10">
        <v>0</v>
      </c>
      <c r="BE68" s="10">
        <v>0</v>
      </c>
      <c r="BF68" s="12"/>
    </row>
    <row r="69" spans="1:58" ht="11.25">
      <c r="A69" s="10">
        <v>1127</v>
      </c>
      <c r="B69" s="10" t="s">
        <v>115</v>
      </c>
      <c r="C69" s="10">
        <v>1000</v>
      </c>
      <c r="D69" s="10">
        <v>9401</v>
      </c>
      <c r="E69" s="10">
        <v>1000</v>
      </c>
      <c r="F69" s="10">
        <v>9400</v>
      </c>
      <c r="G69" s="10">
        <v>1930000</v>
      </c>
      <c r="H69" s="10">
        <v>1930000</v>
      </c>
      <c r="I69" s="10">
        <v>0</v>
      </c>
      <c r="J69" s="10">
        <v>1096664</v>
      </c>
      <c r="K69" s="10">
        <v>1096593</v>
      </c>
      <c r="L69" s="10">
        <v>71</v>
      </c>
      <c r="M69" s="10">
        <v>531951</v>
      </c>
      <c r="N69" s="10">
        <v>531883</v>
      </c>
      <c r="O69" s="10">
        <v>68</v>
      </c>
      <c r="P69" s="10">
        <v>6714103.93</v>
      </c>
      <c r="Q69" s="10">
        <v>6714103.93</v>
      </c>
      <c r="R69" s="10">
        <v>0</v>
      </c>
      <c r="S69" s="10">
        <v>617</v>
      </c>
      <c r="T69" s="10">
        <v>617</v>
      </c>
      <c r="U69" s="10">
        <v>0</v>
      </c>
      <c r="V69" s="10">
        <v>10881.85</v>
      </c>
      <c r="W69" s="10">
        <v>10881.85</v>
      </c>
      <c r="X69" s="10">
        <v>0</v>
      </c>
      <c r="Y69" s="10">
        <v>312221</v>
      </c>
      <c r="Z69" s="10">
        <v>312221</v>
      </c>
      <c r="AA69" s="10">
        <v>0</v>
      </c>
      <c r="AB69" s="10">
        <v>4622758</v>
      </c>
      <c r="AC69" s="10">
        <v>4622484</v>
      </c>
      <c r="AD69" s="10">
        <v>274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-74262</v>
      </c>
      <c r="AU69" s="10">
        <v>-74257</v>
      </c>
      <c r="AV69" s="10">
        <v>-5</v>
      </c>
      <c r="AW69" s="10">
        <v>491</v>
      </c>
      <c r="AX69" s="10">
        <v>0</v>
      </c>
      <c r="AY69" s="10">
        <v>4548987</v>
      </c>
      <c r="AZ69" s="10">
        <v>4548718</v>
      </c>
      <c r="BA69" s="10">
        <v>269</v>
      </c>
      <c r="BB69" s="10" t="s">
        <v>482</v>
      </c>
      <c r="BC69" s="10">
        <v>0</v>
      </c>
      <c r="BD69" s="10">
        <v>0</v>
      </c>
      <c r="BE69" s="10">
        <v>0</v>
      </c>
      <c r="BF69" s="12"/>
    </row>
    <row r="70" spans="1:58" ht="11.25">
      <c r="A70" s="10">
        <v>1134</v>
      </c>
      <c r="B70" s="10" t="s">
        <v>116</v>
      </c>
      <c r="C70" s="10">
        <v>1000</v>
      </c>
      <c r="D70" s="10">
        <v>9401</v>
      </c>
      <c r="E70" s="10">
        <v>1000</v>
      </c>
      <c r="F70" s="10">
        <v>9400</v>
      </c>
      <c r="G70" s="10">
        <v>1930000</v>
      </c>
      <c r="H70" s="10">
        <v>1930000</v>
      </c>
      <c r="I70" s="10">
        <v>0</v>
      </c>
      <c r="J70" s="10">
        <v>1096664</v>
      </c>
      <c r="K70" s="10">
        <v>1096593</v>
      </c>
      <c r="L70" s="10">
        <v>71</v>
      </c>
      <c r="M70" s="10">
        <v>531951</v>
      </c>
      <c r="N70" s="10">
        <v>531883</v>
      </c>
      <c r="O70" s="10">
        <v>68</v>
      </c>
      <c r="P70" s="10">
        <v>12782876.02</v>
      </c>
      <c r="Q70" s="10">
        <v>12782876.02</v>
      </c>
      <c r="R70" s="10">
        <v>0</v>
      </c>
      <c r="S70" s="10">
        <v>1099</v>
      </c>
      <c r="T70" s="10">
        <v>1099</v>
      </c>
      <c r="U70" s="10">
        <v>0</v>
      </c>
      <c r="V70" s="10">
        <v>11631.37</v>
      </c>
      <c r="W70" s="10">
        <v>11631.37</v>
      </c>
      <c r="X70" s="10">
        <v>0</v>
      </c>
      <c r="Y70" s="10">
        <v>376694</v>
      </c>
      <c r="Z70" s="10">
        <v>376694</v>
      </c>
      <c r="AA70" s="10">
        <v>0</v>
      </c>
      <c r="AB70" s="10">
        <v>7720432</v>
      </c>
      <c r="AC70" s="10">
        <v>7719842</v>
      </c>
      <c r="AD70" s="10">
        <v>590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-124024</v>
      </c>
      <c r="AU70" s="10">
        <v>-124014</v>
      </c>
      <c r="AV70" s="10">
        <v>-10</v>
      </c>
      <c r="AW70" s="10">
        <v>1118</v>
      </c>
      <c r="AX70" s="10">
        <v>0</v>
      </c>
      <c r="AY70" s="10">
        <v>7597526</v>
      </c>
      <c r="AZ70" s="10">
        <v>7596946</v>
      </c>
      <c r="BA70" s="10">
        <v>580</v>
      </c>
      <c r="BB70" s="10" t="s">
        <v>482</v>
      </c>
      <c r="BC70" s="10">
        <v>0</v>
      </c>
      <c r="BD70" s="10">
        <v>0</v>
      </c>
      <c r="BE70" s="10">
        <v>0</v>
      </c>
      <c r="BF70" s="12"/>
    </row>
    <row r="71" spans="1:58" ht="11.25">
      <c r="A71" s="10">
        <v>1141</v>
      </c>
      <c r="B71" s="10" t="s">
        <v>117</v>
      </c>
      <c r="C71" s="10">
        <v>1000</v>
      </c>
      <c r="D71" s="10">
        <v>9401</v>
      </c>
      <c r="E71" s="10">
        <v>1000</v>
      </c>
      <c r="F71" s="10">
        <v>9400</v>
      </c>
      <c r="G71" s="10">
        <v>1930000</v>
      </c>
      <c r="H71" s="10">
        <v>1930000</v>
      </c>
      <c r="I71" s="10">
        <v>0</v>
      </c>
      <c r="J71" s="10">
        <v>1096664</v>
      </c>
      <c r="K71" s="10">
        <v>1096593</v>
      </c>
      <c r="L71" s="10">
        <v>71</v>
      </c>
      <c r="M71" s="10">
        <v>531951</v>
      </c>
      <c r="N71" s="10">
        <v>531883</v>
      </c>
      <c r="O71" s="10">
        <v>68</v>
      </c>
      <c r="P71" s="10">
        <v>15254401.99</v>
      </c>
      <c r="Q71" s="10">
        <v>15254401.99</v>
      </c>
      <c r="R71" s="10">
        <v>0</v>
      </c>
      <c r="S71" s="10">
        <v>1411</v>
      </c>
      <c r="T71" s="10">
        <v>1411</v>
      </c>
      <c r="U71" s="10">
        <v>0</v>
      </c>
      <c r="V71" s="10">
        <v>10811.06</v>
      </c>
      <c r="W71" s="10">
        <v>10811.06</v>
      </c>
      <c r="X71" s="10">
        <v>0</v>
      </c>
      <c r="Y71" s="10">
        <v>391769</v>
      </c>
      <c r="Z71" s="10">
        <v>391769</v>
      </c>
      <c r="AA71" s="10">
        <v>0</v>
      </c>
      <c r="AB71" s="10">
        <v>9324888</v>
      </c>
      <c r="AC71" s="10">
        <v>9324104</v>
      </c>
      <c r="AD71" s="10">
        <v>784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-149798</v>
      </c>
      <c r="AU71" s="10">
        <v>-149786</v>
      </c>
      <c r="AV71" s="10">
        <v>-12</v>
      </c>
      <c r="AW71" s="10">
        <v>1531</v>
      </c>
      <c r="AX71" s="10">
        <v>0</v>
      </c>
      <c r="AY71" s="10">
        <v>9176621</v>
      </c>
      <c r="AZ71" s="10">
        <v>9175849</v>
      </c>
      <c r="BA71" s="10">
        <v>772</v>
      </c>
      <c r="BB71" s="10" t="s">
        <v>482</v>
      </c>
      <c r="BC71" s="10">
        <v>0</v>
      </c>
      <c r="BD71" s="10">
        <v>0</v>
      </c>
      <c r="BE71" s="10">
        <v>0</v>
      </c>
      <c r="BF71" s="12"/>
    </row>
    <row r="72" spans="1:58" ht="11.25">
      <c r="A72" s="10">
        <v>1155</v>
      </c>
      <c r="B72" s="10" t="s">
        <v>118</v>
      </c>
      <c r="C72" s="10">
        <v>1000</v>
      </c>
      <c r="D72" s="10">
        <v>9401</v>
      </c>
      <c r="E72" s="10">
        <v>1000</v>
      </c>
      <c r="F72" s="10">
        <v>9400</v>
      </c>
      <c r="G72" s="10">
        <v>1930000</v>
      </c>
      <c r="H72" s="10">
        <v>1930000</v>
      </c>
      <c r="I72" s="10">
        <v>0</v>
      </c>
      <c r="J72" s="10">
        <v>1096664</v>
      </c>
      <c r="K72" s="10">
        <v>1096593</v>
      </c>
      <c r="L72" s="10">
        <v>71</v>
      </c>
      <c r="M72" s="10">
        <v>531951</v>
      </c>
      <c r="N72" s="10">
        <v>531883</v>
      </c>
      <c r="O72" s="10">
        <v>68</v>
      </c>
      <c r="P72" s="10">
        <v>6687568.06</v>
      </c>
      <c r="Q72" s="10">
        <v>6687568.06</v>
      </c>
      <c r="R72" s="10">
        <v>0</v>
      </c>
      <c r="S72" s="10">
        <v>672</v>
      </c>
      <c r="T72" s="10">
        <v>672</v>
      </c>
      <c r="U72" s="10">
        <v>0</v>
      </c>
      <c r="V72" s="10">
        <v>9951.74</v>
      </c>
      <c r="W72" s="10">
        <v>9951.74</v>
      </c>
      <c r="X72" s="10">
        <v>0</v>
      </c>
      <c r="Y72" s="10">
        <v>525308</v>
      </c>
      <c r="Z72" s="10">
        <v>525308</v>
      </c>
      <c r="AA72" s="10">
        <v>0</v>
      </c>
      <c r="AB72" s="10">
        <v>3456412</v>
      </c>
      <c r="AC72" s="10">
        <v>3455910</v>
      </c>
      <c r="AD72" s="10">
        <v>502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-55525</v>
      </c>
      <c r="AU72" s="10">
        <v>-55517</v>
      </c>
      <c r="AV72" s="10">
        <v>-8</v>
      </c>
      <c r="AW72" s="10">
        <v>872</v>
      </c>
      <c r="AX72" s="10">
        <v>0</v>
      </c>
      <c r="AY72" s="10">
        <v>3401759</v>
      </c>
      <c r="AZ72" s="10">
        <v>3401265</v>
      </c>
      <c r="BA72" s="10">
        <v>494</v>
      </c>
      <c r="BB72" s="10" t="s">
        <v>482</v>
      </c>
      <c r="BC72" s="10">
        <v>0</v>
      </c>
      <c r="BD72" s="10">
        <v>0</v>
      </c>
      <c r="BE72" s="10">
        <v>0</v>
      </c>
      <c r="BF72" s="12"/>
    </row>
    <row r="73" spans="1:58" ht="11.25">
      <c r="A73" s="10">
        <v>1162</v>
      </c>
      <c r="B73" s="10" t="s">
        <v>119</v>
      </c>
      <c r="C73" s="10">
        <v>1000</v>
      </c>
      <c r="D73" s="10">
        <v>9401</v>
      </c>
      <c r="E73" s="10">
        <v>1000</v>
      </c>
      <c r="F73" s="10">
        <v>9400</v>
      </c>
      <c r="G73" s="10">
        <v>1930000</v>
      </c>
      <c r="H73" s="10">
        <v>1930000</v>
      </c>
      <c r="I73" s="10">
        <v>0</v>
      </c>
      <c r="J73" s="10">
        <v>1096664</v>
      </c>
      <c r="K73" s="10">
        <v>1096593</v>
      </c>
      <c r="L73" s="10">
        <v>71</v>
      </c>
      <c r="M73" s="10">
        <v>531951</v>
      </c>
      <c r="N73" s="10">
        <v>531883</v>
      </c>
      <c r="O73" s="10">
        <v>68</v>
      </c>
      <c r="P73" s="10">
        <v>9479236.97</v>
      </c>
      <c r="Q73" s="10">
        <v>9479236.97</v>
      </c>
      <c r="R73" s="10">
        <v>0</v>
      </c>
      <c r="S73" s="10">
        <v>977</v>
      </c>
      <c r="T73" s="10">
        <v>977</v>
      </c>
      <c r="U73" s="10">
        <v>0</v>
      </c>
      <c r="V73" s="10">
        <v>9702.39</v>
      </c>
      <c r="W73" s="10">
        <v>9702.39</v>
      </c>
      <c r="X73" s="10">
        <v>0</v>
      </c>
      <c r="Y73" s="10">
        <v>322674</v>
      </c>
      <c r="Z73" s="10">
        <v>322674</v>
      </c>
      <c r="AA73" s="10">
        <v>0</v>
      </c>
      <c r="AB73" s="10">
        <v>6737575</v>
      </c>
      <c r="AC73" s="10">
        <v>6737126</v>
      </c>
      <c r="AD73" s="10">
        <v>449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-108235</v>
      </c>
      <c r="AU73" s="10">
        <v>-108228</v>
      </c>
      <c r="AV73" s="10">
        <v>-7</v>
      </c>
      <c r="AW73" s="10">
        <v>758</v>
      </c>
      <c r="AX73" s="10">
        <v>0</v>
      </c>
      <c r="AY73" s="10">
        <v>6630098</v>
      </c>
      <c r="AZ73" s="10">
        <v>6629656</v>
      </c>
      <c r="BA73" s="10">
        <v>442</v>
      </c>
      <c r="BB73" s="10" t="s">
        <v>482</v>
      </c>
      <c r="BC73" s="10">
        <v>0</v>
      </c>
      <c r="BD73" s="10">
        <v>0</v>
      </c>
      <c r="BE73" s="10">
        <v>0</v>
      </c>
      <c r="BF73" s="12"/>
    </row>
    <row r="74" spans="1:58" ht="11.25">
      <c r="A74" s="10">
        <v>1169</v>
      </c>
      <c r="B74" s="10" t="s">
        <v>120</v>
      </c>
      <c r="C74" s="10">
        <v>1000</v>
      </c>
      <c r="D74" s="10">
        <v>9401</v>
      </c>
      <c r="E74" s="10">
        <v>1000</v>
      </c>
      <c r="F74" s="10">
        <v>9400</v>
      </c>
      <c r="G74" s="10">
        <v>1930000</v>
      </c>
      <c r="H74" s="10">
        <v>1930000</v>
      </c>
      <c r="I74" s="10">
        <v>0</v>
      </c>
      <c r="J74" s="10">
        <v>1096664</v>
      </c>
      <c r="K74" s="10">
        <v>1096593</v>
      </c>
      <c r="L74" s="10">
        <v>71</v>
      </c>
      <c r="M74" s="10">
        <v>531951</v>
      </c>
      <c r="N74" s="10">
        <v>531883</v>
      </c>
      <c r="O74" s="10">
        <v>68</v>
      </c>
      <c r="P74" s="10">
        <v>7078756.42</v>
      </c>
      <c r="Q74" s="10">
        <v>7078756.42</v>
      </c>
      <c r="R74" s="10">
        <v>0</v>
      </c>
      <c r="S74" s="10">
        <v>698</v>
      </c>
      <c r="T74" s="10">
        <v>698</v>
      </c>
      <c r="U74" s="10">
        <v>0</v>
      </c>
      <c r="V74" s="10">
        <v>10141.48</v>
      </c>
      <c r="W74" s="10">
        <v>10141.48</v>
      </c>
      <c r="X74" s="10">
        <v>0</v>
      </c>
      <c r="Y74" s="10">
        <v>646554</v>
      </c>
      <c r="Z74" s="10">
        <v>646554</v>
      </c>
      <c r="AA74" s="10">
        <v>0</v>
      </c>
      <c r="AB74" s="10">
        <v>2791166</v>
      </c>
      <c r="AC74" s="10">
        <v>2790524</v>
      </c>
      <c r="AD74" s="10">
        <v>642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-44838</v>
      </c>
      <c r="AU74" s="10">
        <v>-44828</v>
      </c>
      <c r="AV74" s="10">
        <v>-10</v>
      </c>
      <c r="AW74" s="10">
        <v>1140</v>
      </c>
      <c r="AX74" s="10">
        <v>0</v>
      </c>
      <c r="AY74" s="10">
        <v>2747468</v>
      </c>
      <c r="AZ74" s="10">
        <v>2746836</v>
      </c>
      <c r="BA74" s="10">
        <v>632</v>
      </c>
      <c r="BB74" s="10" t="s">
        <v>482</v>
      </c>
      <c r="BC74" s="10">
        <v>0</v>
      </c>
      <c r="BD74" s="10">
        <v>0</v>
      </c>
      <c r="BE74" s="10">
        <v>0</v>
      </c>
      <c r="BF74" s="12"/>
    </row>
    <row r="75" spans="1:58" ht="11.25">
      <c r="A75" s="10">
        <v>1176</v>
      </c>
      <c r="B75" s="10" t="s">
        <v>121</v>
      </c>
      <c r="C75" s="10">
        <v>1000</v>
      </c>
      <c r="D75" s="10">
        <v>9401</v>
      </c>
      <c r="E75" s="10">
        <v>1000</v>
      </c>
      <c r="F75" s="10">
        <v>9400</v>
      </c>
      <c r="G75" s="10">
        <v>1930000</v>
      </c>
      <c r="H75" s="10">
        <v>1930000</v>
      </c>
      <c r="I75" s="10">
        <v>0</v>
      </c>
      <c r="J75" s="10">
        <v>1096664</v>
      </c>
      <c r="K75" s="10">
        <v>1096593</v>
      </c>
      <c r="L75" s="10">
        <v>71</v>
      </c>
      <c r="M75" s="10">
        <v>531951</v>
      </c>
      <c r="N75" s="10">
        <v>531883</v>
      </c>
      <c r="O75" s="10">
        <v>68</v>
      </c>
      <c r="P75" s="10">
        <v>7774762.51</v>
      </c>
      <c r="Q75" s="10">
        <v>7774762.51</v>
      </c>
      <c r="R75" s="10">
        <v>0</v>
      </c>
      <c r="S75" s="10">
        <v>818</v>
      </c>
      <c r="T75" s="10">
        <v>818</v>
      </c>
      <c r="U75" s="10">
        <v>0</v>
      </c>
      <c r="V75" s="10">
        <v>9504.6</v>
      </c>
      <c r="W75" s="10">
        <v>9504.6</v>
      </c>
      <c r="X75" s="10">
        <v>0</v>
      </c>
      <c r="Y75" s="10">
        <v>378659</v>
      </c>
      <c r="Z75" s="10">
        <v>378659</v>
      </c>
      <c r="AA75" s="10">
        <v>0</v>
      </c>
      <c r="AB75" s="10">
        <v>5193185</v>
      </c>
      <c r="AC75" s="10">
        <v>5192745</v>
      </c>
      <c r="AD75" s="10">
        <v>440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-83425</v>
      </c>
      <c r="AU75" s="10">
        <v>-83418</v>
      </c>
      <c r="AV75" s="10">
        <v>-7</v>
      </c>
      <c r="AW75" s="10">
        <v>736</v>
      </c>
      <c r="AX75" s="10">
        <v>0</v>
      </c>
      <c r="AY75" s="10">
        <v>5110496</v>
      </c>
      <c r="AZ75" s="10">
        <v>5110063</v>
      </c>
      <c r="BA75" s="10">
        <v>433</v>
      </c>
      <c r="BB75" s="10" t="s">
        <v>482</v>
      </c>
      <c r="BC75" s="10">
        <v>0</v>
      </c>
      <c r="BD75" s="10">
        <v>0</v>
      </c>
      <c r="BE75" s="10">
        <v>0</v>
      </c>
      <c r="BF75" s="12"/>
    </row>
    <row r="76" spans="1:58" ht="11.25">
      <c r="A76" s="10">
        <v>1183</v>
      </c>
      <c r="B76" s="10" t="s">
        <v>122</v>
      </c>
      <c r="C76" s="10">
        <v>1000</v>
      </c>
      <c r="D76" s="10">
        <v>9401</v>
      </c>
      <c r="E76" s="10">
        <v>1000</v>
      </c>
      <c r="F76" s="10">
        <v>9400</v>
      </c>
      <c r="G76" s="10">
        <v>1930000</v>
      </c>
      <c r="H76" s="10">
        <v>1930000</v>
      </c>
      <c r="I76" s="10">
        <v>0</v>
      </c>
      <c r="J76" s="10">
        <v>1096664</v>
      </c>
      <c r="K76" s="10">
        <v>1096593</v>
      </c>
      <c r="L76" s="10">
        <v>71</v>
      </c>
      <c r="M76" s="10">
        <v>531951</v>
      </c>
      <c r="N76" s="10">
        <v>531883</v>
      </c>
      <c r="O76" s="10">
        <v>68</v>
      </c>
      <c r="P76" s="10">
        <v>13251681.21</v>
      </c>
      <c r="Q76" s="10">
        <v>13251681.21</v>
      </c>
      <c r="R76" s="10">
        <v>0</v>
      </c>
      <c r="S76" s="10">
        <v>1227</v>
      </c>
      <c r="T76" s="10">
        <v>1227</v>
      </c>
      <c r="U76" s="10">
        <v>0</v>
      </c>
      <c r="V76" s="10">
        <v>10800.07</v>
      </c>
      <c r="W76" s="10">
        <v>10800.07</v>
      </c>
      <c r="X76" s="10">
        <v>0</v>
      </c>
      <c r="Y76" s="10">
        <v>519295</v>
      </c>
      <c r="Z76" s="10">
        <v>519295</v>
      </c>
      <c r="AA76" s="10">
        <v>0</v>
      </c>
      <c r="AB76" s="10">
        <v>6429792</v>
      </c>
      <c r="AC76" s="10">
        <v>6428886</v>
      </c>
      <c r="AD76" s="10">
        <v>906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-103290</v>
      </c>
      <c r="AU76" s="10">
        <v>-103276</v>
      </c>
      <c r="AV76" s="10">
        <v>-14</v>
      </c>
      <c r="AW76" s="10">
        <v>1637</v>
      </c>
      <c r="AX76" s="10">
        <v>0</v>
      </c>
      <c r="AY76" s="10">
        <v>6328139</v>
      </c>
      <c r="AZ76" s="10">
        <v>6327247</v>
      </c>
      <c r="BA76" s="10">
        <v>892</v>
      </c>
      <c r="BB76" s="10" t="s">
        <v>482</v>
      </c>
      <c r="BC76" s="10">
        <v>0</v>
      </c>
      <c r="BD76" s="10">
        <v>0</v>
      </c>
      <c r="BE76" s="10">
        <v>0</v>
      </c>
      <c r="BF76" s="12"/>
    </row>
    <row r="77" spans="1:58" ht="11.25">
      <c r="A77" s="10">
        <v>1204</v>
      </c>
      <c r="B77" s="10" t="s">
        <v>123</v>
      </c>
      <c r="C77" s="10">
        <v>1000</v>
      </c>
      <c r="D77" s="10">
        <v>9401</v>
      </c>
      <c r="E77" s="10">
        <v>1000</v>
      </c>
      <c r="F77" s="10">
        <v>9400</v>
      </c>
      <c r="G77" s="10">
        <v>1930000</v>
      </c>
      <c r="H77" s="10">
        <v>1930000</v>
      </c>
      <c r="I77" s="10">
        <v>0</v>
      </c>
      <c r="J77" s="10">
        <v>1096664</v>
      </c>
      <c r="K77" s="10">
        <v>1096593</v>
      </c>
      <c r="L77" s="10">
        <v>71</v>
      </c>
      <c r="M77" s="10">
        <v>531951</v>
      </c>
      <c r="N77" s="10">
        <v>531883</v>
      </c>
      <c r="O77" s="10">
        <v>68</v>
      </c>
      <c r="P77" s="10">
        <v>4509891.32</v>
      </c>
      <c r="Q77" s="10">
        <v>4509891.32</v>
      </c>
      <c r="R77" s="10">
        <v>0</v>
      </c>
      <c r="S77" s="10">
        <v>430</v>
      </c>
      <c r="T77" s="10">
        <v>430</v>
      </c>
      <c r="U77" s="10">
        <v>0</v>
      </c>
      <c r="V77" s="10">
        <v>10488.12</v>
      </c>
      <c r="W77" s="10">
        <v>10488.12</v>
      </c>
      <c r="X77" s="10">
        <v>0</v>
      </c>
      <c r="Y77" s="10">
        <v>378035</v>
      </c>
      <c r="Z77" s="10">
        <v>378035</v>
      </c>
      <c r="AA77" s="10">
        <v>0</v>
      </c>
      <c r="AB77" s="10">
        <v>2862341</v>
      </c>
      <c r="AC77" s="10">
        <v>2862110</v>
      </c>
      <c r="AD77" s="10">
        <v>231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-45982</v>
      </c>
      <c r="AU77" s="10">
        <v>-45978</v>
      </c>
      <c r="AV77" s="10">
        <v>-4</v>
      </c>
      <c r="AW77" s="10">
        <v>437</v>
      </c>
      <c r="AX77" s="10">
        <v>0</v>
      </c>
      <c r="AY77" s="10">
        <v>2816796</v>
      </c>
      <c r="AZ77" s="10">
        <v>2816569</v>
      </c>
      <c r="BA77" s="10">
        <v>227</v>
      </c>
      <c r="BB77" s="10" t="s">
        <v>482</v>
      </c>
      <c r="BC77" s="10">
        <v>0</v>
      </c>
      <c r="BD77" s="10">
        <v>0</v>
      </c>
      <c r="BE77" s="10">
        <v>0</v>
      </c>
      <c r="BF77" s="12"/>
    </row>
    <row r="78" spans="1:58" ht="11.25">
      <c r="A78" s="10">
        <v>1218</v>
      </c>
      <c r="B78" s="10" t="s">
        <v>124</v>
      </c>
      <c r="C78" s="10">
        <v>1000</v>
      </c>
      <c r="D78" s="10">
        <v>9401</v>
      </c>
      <c r="E78" s="10">
        <v>1000</v>
      </c>
      <c r="F78" s="10">
        <v>9400</v>
      </c>
      <c r="G78" s="10">
        <v>1930000</v>
      </c>
      <c r="H78" s="10">
        <v>1930000</v>
      </c>
      <c r="I78" s="10">
        <v>0</v>
      </c>
      <c r="J78" s="10">
        <v>1096664</v>
      </c>
      <c r="K78" s="10">
        <v>1096593</v>
      </c>
      <c r="L78" s="10">
        <v>71</v>
      </c>
      <c r="M78" s="10">
        <v>531951</v>
      </c>
      <c r="N78" s="10">
        <v>531883</v>
      </c>
      <c r="O78" s="10">
        <v>68</v>
      </c>
      <c r="P78" s="10">
        <v>9306636.2</v>
      </c>
      <c r="Q78" s="10">
        <v>9306636.2</v>
      </c>
      <c r="R78" s="10">
        <v>0</v>
      </c>
      <c r="S78" s="10">
        <v>917</v>
      </c>
      <c r="T78" s="10">
        <v>917</v>
      </c>
      <c r="U78" s="10">
        <v>0</v>
      </c>
      <c r="V78" s="10">
        <v>10149</v>
      </c>
      <c r="W78" s="10">
        <v>10149</v>
      </c>
      <c r="X78" s="10">
        <v>0</v>
      </c>
      <c r="Y78" s="10">
        <v>831781</v>
      </c>
      <c r="Z78" s="10">
        <v>831781</v>
      </c>
      <c r="AA78" s="10">
        <v>0</v>
      </c>
      <c r="AB78" s="10">
        <v>2049580</v>
      </c>
      <c r="AC78" s="10">
        <v>2048496</v>
      </c>
      <c r="AD78" s="10">
        <v>1084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79668</v>
      </c>
      <c r="AL78" s="10">
        <v>80752</v>
      </c>
      <c r="AM78" s="10">
        <v>-1084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-34205</v>
      </c>
      <c r="AU78" s="10">
        <v>-34205</v>
      </c>
      <c r="AV78" s="10">
        <v>0</v>
      </c>
      <c r="AW78" s="10">
        <v>1799</v>
      </c>
      <c r="AX78" s="10">
        <v>0</v>
      </c>
      <c r="AY78" s="10">
        <v>2096842</v>
      </c>
      <c r="AZ78" s="10">
        <v>2096842</v>
      </c>
      <c r="BA78" s="10">
        <v>0</v>
      </c>
      <c r="BB78" s="10" t="s">
        <v>482</v>
      </c>
      <c r="BC78" s="10">
        <v>0</v>
      </c>
      <c r="BD78" s="10">
        <v>0</v>
      </c>
      <c r="BE78" s="10">
        <v>0</v>
      </c>
      <c r="BF78" s="12"/>
    </row>
    <row r="79" spans="1:58" ht="11.25">
      <c r="A79" s="10">
        <v>1232</v>
      </c>
      <c r="B79" s="10" t="s">
        <v>125</v>
      </c>
      <c r="C79" s="10">
        <v>1000</v>
      </c>
      <c r="D79" s="10">
        <v>9401</v>
      </c>
      <c r="E79" s="10">
        <v>1000</v>
      </c>
      <c r="F79" s="10">
        <v>9400</v>
      </c>
      <c r="G79" s="10">
        <v>1930000</v>
      </c>
      <c r="H79" s="10">
        <v>1930000</v>
      </c>
      <c r="I79" s="10">
        <v>0</v>
      </c>
      <c r="J79" s="10">
        <v>1096664</v>
      </c>
      <c r="K79" s="10">
        <v>1096593</v>
      </c>
      <c r="L79" s="10">
        <v>71</v>
      </c>
      <c r="M79" s="10">
        <v>531951</v>
      </c>
      <c r="N79" s="10">
        <v>531883</v>
      </c>
      <c r="O79" s="10">
        <v>68</v>
      </c>
      <c r="P79" s="10">
        <v>7185853.21</v>
      </c>
      <c r="Q79" s="10">
        <v>7185853.21</v>
      </c>
      <c r="R79" s="10">
        <v>0</v>
      </c>
      <c r="S79" s="10">
        <v>729</v>
      </c>
      <c r="T79" s="10">
        <v>729</v>
      </c>
      <c r="U79" s="10">
        <v>0</v>
      </c>
      <c r="V79" s="10">
        <v>9857.14</v>
      </c>
      <c r="W79" s="10">
        <v>9857.14</v>
      </c>
      <c r="X79" s="10">
        <v>0</v>
      </c>
      <c r="Y79" s="10">
        <v>1121357</v>
      </c>
      <c r="Z79" s="10">
        <v>1121357</v>
      </c>
      <c r="AA79" s="10">
        <v>0</v>
      </c>
      <c r="AB79" s="10">
        <v>305438</v>
      </c>
      <c r="AC79" s="10">
        <v>305438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83660</v>
      </c>
      <c r="AL79" s="10">
        <v>83660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-6251</v>
      </c>
      <c r="AU79" s="10">
        <v>-6251</v>
      </c>
      <c r="AV79" s="10">
        <v>0</v>
      </c>
      <c r="AW79" s="10">
        <v>0</v>
      </c>
      <c r="AX79" s="10">
        <v>0</v>
      </c>
      <c r="AY79" s="10">
        <v>382847</v>
      </c>
      <c r="AZ79" s="10">
        <v>382847</v>
      </c>
      <c r="BA79" s="10">
        <v>0</v>
      </c>
      <c r="BB79" s="10" t="s">
        <v>482</v>
      </c>
      <c r="BC79" s="10">
        <v>0</v>
      </c>
      <c r="BD79" s="10">
        <v>0</v>
      </c>
      <c r="BE79" s="10">
        <v>0</v>
      </c>
      <c r="BF79" s="12"/>
    </row>
    <row r="80" spans="1:58" ht="11.25">
      <c r="A80" s="10">
        <v>1246</v>
      </c>
      <c r="B80" s="10" t="s">
        <v>126</v>
      </c>
      <c r="C80" s="10">
        <v>1000</v>
      </c>
      <c r="D80" s="10">
        <v>9401</v>
      </c>
      <c r="E80" s="10">
        <v>1000</v>
      </c>
      <c r="F80" s="10">
        <v>9400</v>
      </c>
      <c r="G80" s="10">
        <v>1930000</v>
      </c>
      <c r="H80" s="10">
        <v>1930000</v>
      </c>
      <c r="I80" s="10">
        <v>0</v>
      </c>
      <c r="J80" s="10">
        <v>1096664</v>
      </c>
      <c r="K80" s="10">
        <v>1096593</v>
      </c>
      <c r="L80" s="10">
        <v>71</v>
      </c>
      <c r="M80" s="10">
        <v>531951</v>
      </c>
      <c r="N80" s="10">
        <v>531883</v>
      </c>
      <c r="O80" s="10">
        <v>68</v>
      </c>
      <c r="P80" s="10">
        <v>7084074.34</v>
      </c>
      <c r="Q80" s="10">
        <v>7084074.34</v>
      </c>
      <c r="R80" s="10">
        <v>0</v>
      </c>
      <c r="S80" s="10">
        <v>664</v>
      </c>
      <c r="T80" s="10">
        <v>664</v>
      </c>
      <c r="U80" s="10">
        <v>0</v>
      </c>
      <c r="V80" s="10">
        <v>10668.79</v>
      </c>
      <c r="W80" s="10">
        <v>10668.79</v>
      </c>
      <c r="X80" s="10">
        <v>0</v>
      </c>
      <c r="Y80" s="10">
        <v>427156</v>
      </c>
      <c r="Z80" s="10">
        <v>427156</v>
      </c>
      <c r="AA80" s="10">
        <v>0</v>
      </c>
      <c r="AB80" s="10">
        <v>4115557</v>
      </c>
      <c r="AC80" s="10">
        <v>4115153</v>
      </c>
      <c r="AD80" s="10">
        <v>404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-66114</v>
      </c>
      <c r="AU80" s="10">
        <v>-66107</v>
      </c>
      <c r="AV80" s="10">
        <v>-7</v>
      </c>
      <c r="AW80" s="10">
        <v>797</v>
      </c>
      <c r="AX80" s="10">
        <v>0</v>
      </c>
      <c r="AY80" s="10">
        <v>4050240</v>
      </c>
      <c r="AZ80" s="10">
        <v>4049843</v>
      </c>
      <c r="BA80" s="10">
        <v>397</v>
      </c>
      <c r="BB80" s="10" t="s">
        <v>482</v>
      </c>
      <c r="BC80" s="10">
        <v>0</v>
      </c>
      <c r="BD80" s="10">
        <v>0</v>
      </c>
      <c r="BE80" s="10">
        <v>0</v>
      </c>
      <c r="BF80" s="12"/>
    </row>
    <row r="81" spans="1:58" ht="11.25">
      <c r="A81" s="10">
        <v>1253</v>
      </c>
      <c r="B81" s="10" t="s">
        <v>127</v>
      </c>
      <c r="C81" s="10">
        <v>1000</v>
      </c>
      <c r="D81" s="10">
        <v>9401</v>
      </c>
      <c r="E81" s="10">
        <v>1000</v>
      </c>
      <c r="F81" s="10">
        <v>9400</v>
      </c>
      <c r="G81" s="10">
        <v>1930000</v>
      </c>
      <c r="H81" s="10">
        <v>1930000</v>
      </c>
      <c r="I81" s="10">
        <v>0</v>
      </c>
      <c r="J81" s="10">
        <v>1096664</v>
      </c>
      <c r="K81" s="10">
        <v>1096593</v>
      </c>
      <c r="L81" s="10">
        <v>71</v>
      </c>
      <c r="M81" s="10">
        <v>531951</v>
      </c>
      <c r="N81" s="10">
        <v>531883</v>
      </c>
      <c r="O81" s="10">
        <v>68</v>
      </c>
      <c r="P81" s="10">
        <v>28943084.75</v>
      </c>
      <c r="Q81" s="10">
        <v>28943084.75</v>
      </c>
      <c r="R81" s="10">
        <v>0</v>
      </c>
      <c r="S81" s="10">
        <v>2566</v>
      </c>
      <c r="T81" s="10">
        <v>2566</v>
      </c>
      <c r="U81" s="10">
        <v>0</v>
      </c>
      <c r="V81" s="10">
        <v>11279.46</v>
      </c>
      <c r="W81" s="10">
        <v>11279.46</v>
      </c>
      <c r="X81" s="10">
        <v>0</v>
      </c>
      <c r="Y81" s="10">
        <v>400671</v>
      </c>
      <c r="Z81" s="10">
        <v>400671</v>
      </c>
      <c r="AA81" s="10">
        <v>0</v>
      </c>
      <c r="AB81" s="10">
        <v>17033128</v>
      </c>
      <c r="AC81" s="10">
        <v>17031665</v>
      </c>
      <c r="AD81" s="10">
        <v>1463</v>
      </c>
      <c r="AE81" s="10">
        <v>0</v>
      </c>
      <c r="AF81" s="10">
        <v>0</v>
      </c>
      <c r="AG81" s="10">
        <v>0</v>
      </c>
      <c r="AH81" s="10">
        <v>112830</v>
      </c>
      <c r="AI81" s="10">
        <v>112830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-275439</v>
      </c>
      <c r="AU81" s="10">
        <v>-275416</v>
      </c>
      <c r="AV81" s="10">
        <v>-23</v>
      </c>
      <c r="AW81" s="10">
        <v>2599</v>
      </c>
      <c r="AX81" s="10">
        <v>0</v>
      </c>
      <c r="AY81" s="10">
        <v>16873118</v>
      </c>
      <c r="AZ81" s="10">
        <v>16871678</v>
      </c>
      <c r="BA81" s="10">
        <v>1440</v>
      </c>
      <c r="BB81" s="10" t="s">
        <v>482</v>
      </c>
      <c r="BC81" s="10">
        <v>0</v>
      </c>
      <c r="BD81" s="10">
        <v>0</v>
      </c>
      <c r="BE81" s="10">
        <v>0</v>
      </c>
      <c r="BF81" s="12"/>
    </row>
    <row r="82" spans="1:58" ht="11.25">
      <c r="A82" s="10">
        <v>1260</v>
      </c>
      <c r="B82" s="10" t="s">
        <v>128</v>
      </c>
      <c r="C82" s="10">
        <v>1000</v>
      </c>
      <c r="D82" s="10">
        <v>9401</v>
      </c>
      <c r="E82" s="10">
        <v>1000</v>
      </c>
      <c r="F82" s="10">
        <v>9400</v>
      </c>
      <c r="G82" s="10">
        <v>1930000</v>
      </c>
      <c r="H82" s="10">
        <v>1930000</v>
      </c>
      <c r="I82" s="10">
        <v>0</v>
      </c>
      <c r="J82" s="10">
        <v>1096664</v>
      </c>
      <c r="K82" s="10">
        <v>1096593</v>
      </c>
      <c r="L82" s="10">
        <v>71</v>
      </c>
      <c r="M82" s="10">
        <v>531951</v>
      </c>
      <c r="N82" s="10">
        <v>531883</v>
      </c>
      <c r="O82" s="10">
        <v>68</v>
      </c>
      <c r="P82" s="10">
        <v>9430580.09</v>
      </c>
      <c r="Q82" s="10">
        <v>9430580.09</v>
      </c>
      <c r="R82" s="10">
        <v>0</v>
      </c>
      <c r="S82" s="10">
        <v>949</v>
      </c>
      <c r="T82" s="10">
        <v>949</v>
      </c>
      <c r="U82" s="10">
        <v>0</v>
      </c>
      <c r="V82" s="10">
        <v>9937.39</v>
      </c>
      <c r="W82" s="10">
        <v>9937.39</v>
      </c>
      <c r="X82" s="10">
        <v>0</v>
      </c>
      <c r="Y82" s="10">
        <v>664192</v>
      </c>
      <c r="Z82" s="10">
        <v>664192</v>
      </c>
      <c r="AA82" s="10">
        <v>0</v>
      </c>
      <c r="AB82" s="10">
        <v>3677691</v>
      </c>
      <c r="AC82" s="10">
        <v>3676794</v>
      </c>
      <c r="AD82" s="10">
        <v>897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-59080</v>
      </c>
      <c r="AU82" s="10">
        <v>-59065</v>
      </c>
      <c r="AV82" s="10">
        <v>-15</v>
      </c>
      <c r="AW82" s="10">
        <v>2</v>
      </c>
      <c r="AX82" s="10">
        <v>0</v>
      </c>
      <c r="AY82" s="10">
        <v>3618613</v>
      </c>
      <c r="AZ82" s="10">
        <v>3617731</v>
      </c>
      <c r="BA82" s="10">
        <v>882</v>
      </c>
      <c r="BB82" s="10" t="s">
        <v>482</v>
      </c>
      <c r="BC82" s="10">
        <v>0</v>
      </c>
      <c r="BD82" s="10">
        <v>0</v>
      </c>
      <c r="BE82" s="10">
        <v>0</v>
      </c>
      <c r="BF82" s="12"/>
    </row>
    <row r="83" spans="1:58" ht="11.25">
      <c r="A83" s="10">
        <v>4970</v>
      </c>
      <c r="B83" s="10" t="s">
        <v>367</v>
      </c>
      <c r="C83" s="10">
        <v>1000</v>
      </c>
      <c r="D83" s="10">
        <v>9401</v>
      </c>
      <c r="E83" s="10">
        <v>1000</v>
      </c>
      <c r="F83" s="10">
        <v>9400</v>
      </c>
      <c r="G83" s="10">
        <v>1930000</v>
      </c>
      <c r="H83" s="10">
        <v>1930000</v>
      </c>
      <c r="I83" s="10">
        <v>0</v>
      </c>
      <c r="J83" s="10">
        <v>1096664</v>
      </c>
      <c r="K83" s="10">
        <v>1096593</v>
      </c>
      <c r="L83" s="10">
        <v>71</v>
      </c>
      <c r="M83" s="10">
        <v>531951</v>
      </c>
      <c r="N83" s="10">
        <v>531883</v>
      </c>
      <c r="O83" s="10">
        <v>68</v>
      </c>
      <c r="P83" s="10">
        <v>62723273.04</v>
      </c>
      <c r="Q83" s="10">
        <v>62723273.04</v>
      </c>
      <c r="R83" s="10">
        <v>0</v>
      </c>
      <c r="S83" s="10">
        <v>5915</v>
      </c>
      <c r="T83" s="10">
        <v>5915</v>
      </c>
      <c r="U83" s="10">
        <v>0</v>
      </c>
      <c r="V83" s="10">
        <v>10604.1</v>
      </c>
      <c r="W83" s="10">
        <v>10604.1</v>
      </c>
      <c r="X83" s="10">
        <v>0</v>
      </c>
      <c r="Y83" s="10">
        <v>367105</v>
      </c>
      <c r="Z83" s="10">
        <v>367105</v>
      </c>
      <c r="AA83" s="10">
        <v>0</v>
      </c>
      <c r="AB83" s="10">
        <v>40254026</v>
      </c>
      <c r="AC83" s="10">
        <v>40250936</v>
      </c>
      <c r="AD83" s="10">
        <v>3090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-646655</v>
      </c>
      <c r="AU83" s="10">
        <v>-646605</v>
      </c>
      <c r="AV83" s="10">
        <v>-50</v>
      </c>
      <c r="AW83" s="10">
        <v>5712</v>
      </c>
      <c r="AX83" s="10">
        <v>0</v>
      </c>
      <c r="AY83" s="10">
        <v>39613083</v>
      </c>
      <c r="AZ83" s="10">
        <v>39610043</v>
      </c>
      <c r="BA83" s="10">
        <v>3040</v>
      </c>
      <c r="BB83" s="10" t="s">
        <v>482</v>
      </c>
      <c r="BC83" s="10">
        <v>0</v>
      </c>
      <c r="BD83" s="10">
        <v>0</v>
      </c>
      <c r="BE83" s="10">
        <v>0</v>
      </c>
      <c r="BF83" s="12"/>
    </row>
    <row r="84" spans="1:58" ht="11.25">
      <c r="A84" s="10">
        <v>1295</v>
      </c>
      <c r="B84" s="10" t="s">
        <v>129</v>
      </c>
      <c r="C84" s="10">
        <v>1000</v>
      </c>
      <c r="D84" s="10">
        <v>9401</v>
      </c>
      <c r="E84" s="10">
        <v>1000</v>
      </c>
      <c r="F84" s="10">
        <v>9400</v>
      </c>
      <c r="G84" s="10">
        <v>1930000</v>
      </c>
      <c r="H84" s="10">
        <v>1930000</v>
      </c>
      <c r="I84" s="10">
        <v>0</v>
      </c>
      <c r="J84" s="10">
        <v>1096664</v>
      </c>
      <c r="K84" s="10">
        <v>1096593</v>
      </c>
      <c r="L84" s="10">
        <v>71</v>
      </c>
      <c r="M84" s="10">
        <v>531951</v>
      </c>
      <c r="N84" s="10">
        <v>531883</v>
      </c>
      <c r="O84" s="10">
        <v>68</v>
      </c>
      <c r="P84" s="10">
        <v>8656463.32</v>
      </c>
      <c r="Q84" s="10">
        <v>8656463.32</v>
      </c>
      <c r="R84" s="10">
        <v>0</v>
      </c>
      <c r="S84" s="10">
        <v>782</v>
      </c>
      <c r="T84" s="10">
        <v>782</v>
      </c>
      <c r="U84" s="10">
        <v>0</v>
      </c>
      <c r="V84" s="10">
        <v>11069.65</v>
      </c>
      <c r="W84" s="10">
        <v>11069.65</v>
      </c>
      <c r="X84" s="10">
        <v>0</v>
      </c>
      <c r="Y84" s="10">
        <v>365892</v>
      </c>
      <c r="Z84" s="10">
        <v>365892</v>
      </c>
      <c r="AA84" s="10">
        <v>0</v>
      </c>
      <c r="AB84" s="10">
        <v>5451815</v>
      </c>
      <c r="AC84" s="10">
        <v>5451407</v>
      </c>
      <c r="AD84" s="10">
        <v>408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-87580</v>
      </c>
      <c r="AU84" s="10">
        <v>-87573</v>
      </c>
      <c r="AV84" s="10">
        <v>-7</v>
      </c>
      <c r="AW84" s="10">
        <v>734</v>
      </c>
      <c r="AX84" s="10">
        <v>0</v>
      </c>
      <c r="AY84" s="10">
        <v>5364969</v>
      </c>
      <c r="AZ84" s="10">
        <v>5364568</v>
      </c>
      <c r="BA84" s="10">
        <v>401</v>
      </c>
      <c r="BB84" s="10" t="s">
        <v>482</v>
      </c>
      <c r="BC84" s="10">
        <v>0</v>
      </c>
      <c r="BD84" s="10">
        <v>0</v>
      </c>
      <c r="BE84" s="10">
        <v>0</v>
      </c>
      <c r="BF84" s="12"/>
    </row>
    <row r="85" spans="1:58" ht="11.25">
      <c r="A85" s="10">
        <v>1309</v>
      </c>
      <c r="B85" s="10" t="s">
        <v>130</v>
      </c>
      <c r="C85" s="10">
        <v>1000</v>
      </c>
      <c r="D85" s="10">
        <v>9401</v>
      </c>
      <c r="E85" s="10">
        <v>1000</v>
      </c>
      <c r="F85" s="10">
        <v>9400</v>
      </c>
      <c r="G85" s="10">
        <v>1930000</v>
      </c>
      <c r="H85" s="10">
        <v>1930000</v>
      </c>
      <c r="I85" s="10">
        <v>0</v>
      </c>
      <c r="J85" s="10">
        <v>1096664</v>
      </c>
      <c r="K85" s="10">
        <v>1096593</v>
      </c>
      <c r="L85" s="10">
        <v>71</v>
      </c>
      <c r="M85" s="10">
        <v>531951</v>
      </c>
      <c r="N85" s="10">
        <v>531883</v>
      </c>
      <c r="O85" s="10">
        <v>68</v>
      </c>
      <c r="P85" s="10">
        <v>9578452.51</v>
      </c>
      <c r="Q85" s="10">
        <v>9578452.51</v>
      </c>
      <c r="R85" s="10">
        <v>0</v>
      </c>
      <c r="S85" s="10">
        <v>795</v>
      </c>
      <c r="T85" s="10">
        <v>795</v>
      </c>
      <c r="U85" s="10">
        <v>0</v>
      </c>
      <c r="V85" s="10">
        <v>12048.37</v>
      </c>
      <c r="W85" s="10">
        <v>12048.37</v>
      </c>
      <c r="X85" s="10">
        <v>0</v>
      </c>
      <c r="Y85" s="10">
        <v>465261</v>
      </c>
      <c r="Z85" s="10">
        <v>465261</v>
      </c>
      <c r="AA85" s="10">
        <v>0</v>
      </c>
      <c r="AB85" s="10">
        <v>4772937</v>
      </c>
      <c r="AC85" s="10">
        <v>4772411</v>
      </c>
      <c r="AD85" s="10">
        <v>526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-76674</v>
      </c>
      <c r="AU85" s="10">
        <v>-76666</v>
      </c>
      <c r="AV85" s="10">
        <v>-8</v>
      </c>
      <c r="AW85" s="10">
        <v>1087</v>
      </c>
      <c r="AX85" s="10">
        <v>0</v>
      </c>
      <c r="AY85" s="10">
        <v>4697350</v>
      </c>
      <c r="AZ85" s="10">
        <v>4696832</v>
      </c>
      <c r="BA85" s="10">
        <v>518</v>
      </c>
      <c r="BB85" s="10" t="s">
        <v>482</v>
      </c>
      <c r="BC85" s="10">
        <v>0</v>
      </c>
      <c r="BD85" s="10">
        <v>0</v>
      </c>
      <c r="BE85" s="10">
        <v>0</v>
      </c>
      <c r="BF85" s="12"/>
    </row>
    <row r="86" spans="1:58" ht="11.25">
      <c r="A86" s="10">
        <v>1316</v>
      </c>
      <c r="B86" s="10" t="s">
        <v>131</v>
      </c>
      <c r="C86" s="10">
        <v>1000</v>
      </c>
      <c r="D86" s="10">
        <v>9401</v>
      </c>
      <c r="E86" s="10">
        <v>1000</v>
      </c>
      <c r="F86" s="10">
        <v>9400</v>
      </c>
      <c r="G86" s="10">
        <v>1930000</v>
      </c>
      <c r="H86" s="10">
        <v>1930000</v>
      </c>
      <c r="I86" s="10">
        <v>0</v>
      </c>
      <c r="J86" s="10">
        <v>1096664</v>
      </c>
      <c r="K86" s="10">
        <v>1096593</v>
      </c>
      <c r="L86" s="10">
        <v>71</v>
      </c>
      <c r="M86" s="10">
        <v>531951</v>
      </c>
      <c r="N86" s="10">
        <v>531883</v>
      </c>
      <c r="O86" s="10">
        <v>68</v>
      </c>
      <c r="P86" s="10">
        <v>34498943.63</v>
      </c>
      <c r="Q86" s="10">
        <v>34498943.63</v>
      </c>
      <c r="R86" s="10">
        <v>0</v>
      </c>
      <c r="S86" s="10">
        <v>3499</v>
      </c>
      <c r="T86" s="10">
        <v>3499</v>
      </c>
      <c r="U86" s="10">
        <v>0</v>
      </c>
      <c r="V86" s="10">
        <v>9859.66</v>
      </c>
      <c r="W86" s="10">
        <v>9859.66</v>
      </c>
      <c r="X86" s="10">
        <v>0</v>
      </c>
      <c r="Y86" s="10">
        <v>571447</v>
      </c>
      <c r="Z86" s="10">
        <v>571447</v>
      </c>
      <c r="AA86" s="10">
        <v>0</v>
      </c>
      <c r="AB86" s="10">
        <v>16534208</v>
      </c>
      <c r="AC86" s="10">
        <v>16531365</v>
      </c>
      <c r="AD86" s="10">
        <v>2843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-265611</v>
      </c>
      <c r="AU86" s="10">
        <v>-265566</v>
      </c>
      <c r="AV86" s="10">
        <v>-45</v>
      </c>
      <c r="AW86" s="10">
        <v>5082</v>
      </c>
      <c r="AX86" s="10">
        <v>0</v>
      </c>
      <c r="AY86" s="10">
        <v>16273679</v>
      </c>
      <c r="AZ86" s="10">
        <v>16270881</v>
      </c>
      <c r="BA86" s="10">
        <v>2798</v>
      </c>
      <c r="BB86" s="10" t="s">
        <v>482</v>
      </c>
      <c r="BC86" s="10">
        <v>0</v>
      </c>
      <c r="BD86" s="10">
        <v>0</v>
      </c>
      <c r="BE86" s="10">
        <v>0</v>
      </c>
      <c r="BF86" s="12"/>
    </row>
    <row r="87" spans="1:58" ht="11.25">
      <c r="A87" s="10">
        <v>1380</v>
      </c>
      <c r="B87" s="10" t="s">
        <v>133</v>
      </c>
      <c r="C87" s="10">
        <v>1000</v>
      </c>
      <c r="D87" s="10">
        <v>9401</v>
      </c>
      <c r="E87" s="10">
        <v>1000</v>
      </c>
      <c r="F87" s="10">
        <v>9400</v>
      </c>
      <c r="G87" s="10">
        <v>1930000</v>
      </c>
      <c r="H87" s="10">
        <v>1930000</v>
      </c>
      <c r="I87" s="10">
        <v>0</v>
      </c>
      <c r="J87" s="10">
        <v>1096664</v>
      </c>
      <c r="K87" s="10">
        <v>1096593</v>
      </c>
      <c r="L87" s="10">
        <v>71</v>
      </c>
      <c r="M87" s="10">
        <v>531951</v>
      </c>
      <c r="N87" s="10">
        <v>531883</v>
      </c>
      <c r="O87" s="10">
        <v>68</v>
      </c>
      <c r="P87" s="10">
        <v>27338604.83</v>
      </c>
      <c r="Q87" s="10">
        <v>27338604.83</v>
      </c>
      <c r="R87" s="10">
        <v>0</v>
      </c>
      <c r="S87" s="10">
        <v>2739</v>
      </c>
      <c r="T87" s="10">
        <v>2739</v>
      </c>
      <c r="U87" s="10">
        <v>0</v>
      </c>
      <c r="V87" s="10">
        <v>9981.24</v>
      </c>
      <c r="W87" s="10">
        <v>9981.24</v>
      </c>
      <c r="X87" s="10">
        <v>0</v>
      </c>
      <c r="Y87" s="10">
        <v>584580</v>
      </c>
      <c r="Z87" s="10">
        <v>584580</v>
      </c>
      <c r="AA87" s="10">
        <v>0</v>
      </c>
      <c r="AB87" s="10">
        <v>12596272</v>
      </c>
      <c r="AC87" s="10">
        <v>12593995</v>
      </c>
      <c r="AD87" s="10">
        <v>2277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-202351</v>
      </c>
      <c r="AU87" s="10">
        <v>-202314</v>
      </c>
      <c r="AV87" s="10">
        <v>-37</v>
      </c>
      <c r="AW87" s="10">
        <v>4190</v>
      </c>
      <c r="AX87" s="10">
        <v>0</v>
      </c>
      <c r="AY87" s="10">
        <v>12398111</v>
      </c>
      <c r="AZ87" s="10">
        <v>12395871</v>
      </c>
      <c r="BA87" s="10">
        <v>2240</v>
      </c>
      <c r="BB87" s="10" t="s">
        <v>482</v>
      </c>
      <c r="BC87" s="10">
        <v>0</v>
      </c>
      <c r="BD87" s="10">
        <v>0</v>
      </c>
      <c r="BE87" s="10">
        <v>0</v>
      </c>
      <c r="BF87" s="12"/>
    </row>
    <row r="88" spans="1:58" ht="11.25">
      <c r="A88" s="10">
        <v>1407</v>
      </c>
      <c r="B88" s="10" t="s">
        <v>134</v>
      </c>
      <c r="C88" s="10">
        <v>1000</v>
      </c>
      <c r="D88" s="10">
        <v>9401</v>
      </c>
      <c r="E88" s="10">
        <v>1000</v>
      </c>
      <c r="F88" s="10">
        <v>9400</v>
      </c>
      <c r="G88" s="10">
        <v>1930000</v>
      </c>
      <c r="H88" s="10">
        <v>1930000</v>
      </c>
      <c r="I88" s="10">
        <v>0</v>
      </c>
      <c r="J88" s="10">
        <v>1096664</v>
      </c>
      <c r="K88" s="10">
        <v>1096593</v>
      </c>
      <c r="L88" s="10">
        <v>71</v>
      </c>
      <c r="M88" s="10">
        <v>531951</v>
      </c>
      <c r="N88" s="10">
        <v>531883</v>
      </c>
      <c r="O88" s="10">
        <v>68</v>
      </c>
      <c r="P88" s="10">
        <v>14500201.99</v>
      </c>
      <c r="Q88" s="10">
        <v>14500201.99</v>
      </c>
      <c r="R88" s="10">
        <v>0</v>
      </c>
      <c r="S88" s="10">
        <v>1437</v>
      </c>
      <c r="T88" s="10">
        <v>1437</v>
      </c>
      <c r="U88" s="10">
        <v>0</v>
      </c>
      <c r="V88" s="10">
        <v>10090.61</v>
      </c>
      <c r="W88" s="10">
        <v>10090.61</v>
      </c>
      <c r="X88" s="10">
        <v>0</v>
      </c>
      <c r="Y88" s="10">
        <v>445768</v>
      </c>
      <c r="Z88" s="10">
        <v>445768</v>
      </c>
      <c r="AA88" s="10">
        <v>0</v>
      </c>
      <c r="AB88" s="10">
        <v>8474048</v>
      </c>
      <c r="AC88" s="10">
        <v>8473137</v>
      </c>
      <c r="AD88" s="10">
        <v>911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-136130</v>
      </c>
      <c r="AU88" s="10">
        <v>-136116</v>
      </c>
      <c r="AV88" s="10">
        <v>-14</v>
      </c>
      <c r="AW88" s="10">
        <v>1550</v>
      </c>
      <c r="AX88" s="10">
        <v>0</v>
      </c>
      <c r="AY88" s="10">
        <v>8339468</v>
      </c>
      <c r="AZ88" s="10">
        <v>8338571</v>
      </c>
      <c r="BA88" s="10">
        <v>897</v>
      </c>
      <c r="BB88" s="10" t="s">
        <v>482</v>
      </c>
      <c r="BC88" s="10">
        <v>0</v>
      </c>
      <c r="BD88" s="10">
        <v>0</v>
      </c>
      <c r="BE88" s="10">
        <v>0</v>
      </c>
      <c r="BF88" s="12"/>
    </row>
    <row r="89" spans="1:58" ht="11.25">
      <c r="A89" s="10">
        <v>1414</v>
      </c>
      <c r="B89" s="10" t="s">
        <v>135</v>
      </c>
      <c r="C89" s="10">
        <v>1000</v>
      </c>
      <c r="D89" s="10">
        <v>9401</v>
      </c>
      <c r="E89" s="10">
        <v>1000</v>
      </c>
      <c r="F89" s="10">
        <v>9400</v>
      </c>
      <c r="G89" s="10">
        <v>1930000</v>
      </c>
      <c r="H89" s="10">
        <v>1930000</v>
      </c>
      <c r="I89" s="10">
        <v>0</v>
      </c>
      <c r="J89" s="10">
        <v>1096664</v>
      </c>
      <c r="K89" s="10">
        <v>1096593</v>
      </c>
      <c r="L89" s="10">
        <v>71</v>
      </c>
      <c r="M89" s="10">
        <v>531951</v>
      </c>
      <c r="N89" s="10">
        <v>531883</v>
      </c>
      <c r="O89" s="10">
        <v>68</v>
      </c>
      <c r="P89" s="10">
        <v>40856494.77</v>
      </c>
      <c r="Q89" s="10">
        <v>40856494.77</v>
      </c>
      <c r="R89" s="10">
        <v>0</v>
      </c>
      <c r="S89" s="10">
        <v>3863</v>
      </c>
      <c r="T89" s="10">
        <v>3863</v>
      </c>
      <c r="U89" s="10">
        <v>0</v>
      </c>
      <c r="V89" s="10">
        <v>10576.36</v>
      </c>
      <c r="W89" s="10">
        <v>10576.36</v>
      </c>
      <c r="X89" s="10">
        <v>0</v>
      </c>
      <c r="Y89" s="10">
        <v>488525</v>
      </c>
      <c r="Z89" s="10">
        <v>488525</v>
      </c>
      <c r="AA89" s="10">
        <v>0</v>
      </c>
      <c r="AB89" s="10">
        <v>21424510</v>
      </c>
      <c r="AC89" s="10">
        <v>21421826</v>
      </c>
      <c r="AD89" s="10">
        <v>2684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-344171</v>
      </c>
      <c r="AU89" s="10">
        <v>-344128</v>
      </c>
      <c r="AV89" s="10">
        <v>-43</v>
      </c>
      <c r="AW89" s="10">
        <v>4865</v>
      </c>
      <c r="AX89" s="10">
        <v>0</v>
      </c>
      <c r="AY89" s="10">
        <v>21085204</v>
      </c>
      <c r="AZ89" s="10">
        <v>21082563</v>
      </c>
      <c r="BA89" s="10">
        <v>2641</v>
      </c>
      <c r="BB89" s="10" t="s">
        <v>482</v>
      </c>
      <c r="BC89" s="10">
        <v>0</v>
      </c>
      <c r="BD89" s="10">
        <v>0</v>
      </c>
      <c r="BE89" s="10">
        <v>0</v>
      </c>
      <c r="BF89" s="12"/>
    </row>
    <row r="90" spans="1:58" ht="11.25">
      <c r="A90" s="10">
        <v>1421</v>
      </c>
      <c r="B90" s="10" t="s">
        <v>136</v>
      </c>
      <c r="C90" s="10">
        <v>1000</v>
      </c>
      <c r="D90" s="10">
        <v>9401</v>
      </c>
      <c r="E90" s="10">
        <v>1000</v>
      </c>
      <c r="F90" s="10">
        <v>9400</v>
      </c>
      <c r="G90" s="10">
        <v>1930000</v>
      </c>
      <c r="H90" s="10">
        <v>1930000</v>
      </c>
      <c r="I90" s="10">
        <v>0</v>
      </c>
      <c r="J90" s="10">
        <v>1096664</v>
      </c>
      <c r="K90" s="10">
        <v>1096593</v>
      </c>
      <c r="L90" s="10">
        <v>71</v>
      </c>
      <c r="M90" s="10">
        <v>531951</v>
      </c>
      <c r="N90" s="10">
        <v>531883</v>
      </c>
      <c r="O90" s="10">
        <v>68</v>
      </c>
      <c r="P90" s="10">
        <v>6533588.84</v>
      </c>
      <c r="Q90" s="10">
        <v>6533588.84</v>
      </c>
      <c r="R90" s="10">
        <v>0</v>
      </c>
      <c r="S90" s="10">
        <v>580</v>
      </c>
      <c r="T90" s="10">
        <v>580</v>
      </c>
      <c r="U90" s="10">
        <v>0</v>
      </c>
      <c r="V90" s="10">
        <v>11264.81</v>
      </c>
      <c r="W90" s="10">
        <v>11264.81</v>
      </c>
      <c r="X90" s="10">
        <v>0</v>
      </c>
      <c r="Y90" s="10">
        <v>577455</v>
      </c>
      <c r="Z90" s="10">
        <v>577455</v>
      </c>
      <c r="AA90" s="10">
        <v>0</v>
      </c>
      <c r="AB90" s="10">
        <v>2662747</v>
      </c>
      <c r="AC90" s="10">
        <v>2662271</v>
      </c>
      <c r="AD90" s="10">
        <v>476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-42775</v>
      </c>
      <c r="AU90" s="10">
        <v>-42768</v>
      </c>
      <c r="AV90" s="10">
        <v>-7</v>
      </c>
      <c r="AW90" s="10">
        <v>911</v>
      </c>
      <c r="AX90" s="10">
        <v>0</v>
      </c>
      <c r="AY90" s="10">
        <v>2620883</v>
      </c>
      <c r="AZ90" s="10">
        <v>2620414</v>
      </c>
      <c r="BA90" s="10">
        <v>469</v>
      </c>
      <c r="BB90" s="10" t="s">
        <v>482</v>
      </c>
      <c r="BC90" s="10">
        <v>0</v>
      </c>
      <c r="BD90" s="10">
        <v>0</v>
      </c>
      <c r="BE90" s="10">
        <v>0</v>
      </c>
      <c r="BF90" s="12"/>
    </row>
    <row r="91" spans="1:58" ht="11.25">
      <c r="A91" s="10">
        <v>2744</v>
      </c>
      <c r="B91" s="10" t="s">
        <v>221</v>
      </c>
      <c r="C91" s="10">
        <v>1000</v>
      </c>
      <c r="D91" s="10">
        <v>9401</v>
      </c>
      <c r="E91" s="10">
        <v>1000</v>
      </c>
      <c r="F91" s="10">
        <v>9400</v>
      </c>
      <c r="G91" s="10">
        <v>1930000</v>
      </c>
      <c r="H91" s="10">
        <v>1930000</v>
      </c>
      <c r="I91" s="10">
        <v>0</v>
      </c>
      <c r="J91" s="10">
        <v>1096664</v>
      </c>
      <c r="K91" s="10">
        <v>1096593</v>
      </c>
      <c r="L91" s="10">
        <v>71</v>
      </c>
      <c r="M91" s="10">
        <v>531951</v>
      </c>
      <c r="N91" s="10">
        <v>531883</v>
      </c>
      <c r="O91" s="10">
        <v>68</v>
      </c>
      <c r="P91" s="10">
        <v>10165829.53</v>
      </c>
      <c r="Q91" s="10">
        <v>10165829.53</v>
      </c>
      <c r="R91" s="10">
        <v>0</v>
      </c>
      <c r="S91" s="10">
        <v>845</v>
      </c>
      <c r="T91" s="10">
        <v>845</v>
      </c>
      <c r="U91" s="10">
        <v>0</v>
      </c>
      <c r="V91" s="10">
        <v>12030.57</v>
      </c>
      <c r="W91" s="10">
        <v>12030.57</v>
      </c>
      <c r="X91" s="10">
        <v>0</v>
      </c>
      <c r="Y91" s="10">
        <v>378570</v>
      </c>
      <c r="Z91" s="10">
        <v>378570</v>
      </c>
      <c r="AA91" s="10">
        <v>0</v>
      </c>
      <c r="AB91" s="10">
        <v>6020212</v>
      </c>
      <c r="AC91" s="10">
        <v>6019757</v>
      </c>
      <c r="AD91" s="10">
        <v>455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-96711</v>
      </c>
      <c r="AU91" s="10">
        <v>-96704</v>
      </c>
      <c r="AV91" s="10">
        <v>-7</v>
      </c>
      <c r="AW91" s="10">
        <v>981</v>
      </c>
      <c r="AX91" s="10">
        <v>0</v>
      </c>
      <c r="AY91" s="10">
        <v>5924482</v>
      </c>
      <c r="AZ91" s="10">
        <v>5924034</v>
      </c>
      <c r="BA91" s="10">
        <v>448</v>
      </c>
      <c r="BB91" s="10" t="s">
        <v>482</v>
      </c>
      <c r="BC91" s="10">
        <v>0</v>
      </c>
      <c r="BD91" s="10">
        <v>0</v>
      </c>
      <c r="BE91" s="10">
        <v>0</v>
      </c>
      <c r="BF91" s="12"/>
    </row>
    <row r="92" spans="1:58" ht="11.25">
      <c r="A92" s="10">
        <v>1428</v>
      </c>
      <c r="B92" s="10" t="s">
        <v>137</v>
      </c>
      <c r="C92" s="10">
        <v>1000</v>
      </c>
      <c r="D92" s="10">
        <v>9401</v>
      </c>
      <c r="E92" s="10">
        <v>1000</v>
      </c>
      <c r="F92" s="10">
        <v>9400</v>
      </c>
      <c r="G92" s="10">
        <v>1930000</v>
      </c>
      <c r="H92" s="10">
        <v>1930000</v>
      </c>
      <c r="I92" s="10">
        <v>0</v>
      </c>
      <c r="J92" s="10">
        <v>1096664</v>
      </c>
      <c r="K92" s="10">
        <v>1096593</v>
      </c>
      <c r="L92" s="10">
        <v>71</v>
      </c>
      <c r="M92" s="10">
        <v>531951</v>
      </c>
      <c r="N92" s="10">
        <v>531883</v>
      </c>
      <c r="O92" s="10">
        <v>68</v>
      </c>
      <c r="P92" s="10">
        <v>13445808.92</v>
      </c>
      <c r="Q92" s="10">
        <v>13445808.92</v>
      </c>
      <c r="R92" s="10">
        <v>0</v>
      </c>
      <c r="S92" s="10">
        <v>1290</v>
      </c>
      <c r="T92" s="10">
        <v>1290</v>
      </c>
      <c r="U92" s="10">
        <v>0</v>
      </c>
      <c r="V92" s="10">
        <v>10423.11</v>
      </c>
      <c r="W92" s="10">
        <v>10423.11</v>
      </c>
      <c r="X92" s="10">
        <v>0</v>
      </c>
      <c r="Y92" s="10">
        <v>506650</v>
      </c>
      <c r="Z92" s="10">
        <v>506650</v>
      </c>
      <c r="AA92" s="10">
        <v>0</v>
      </c>
      <c r="AB92" s="10">
        <v>6899377</v>
      </c>
      <c r="AC92" s="10">
        <v>6898447</v>
      </c>
      <c r="AD92" s="10">
        <v>930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-110834</v>
      </c>
      <c r="AU92" s="10">
        <v>-110819</v>
      </c>
      <c r="AV92" s="10">
        <v>-15</v>
      </c>
      <c r="AW92" s="10">
        <v>1941</v>
      </c>
      <c r="AX92" s="10">
        <v>0</v>
      </c>
      <c r="AY92" s="10">
        <v>6790484</v>
      </c>
      <c r="AZ92" s="10">
        <v>6789569</v>
      </c>
      <c r="BA92" s="10">
        <v>915</v>
      </c>
      <c r="BB92" s="10" t="s">
        <v>482</v>
      </c>
      <c r="BC92" s="10">
        <v>0</v>
      </c>
      <c r="BD92" s="10">
        <v>0</v>
      </c>
      <c r="BE92" s="10">
        <v>0</v>
      </c>
      <c r="BF92" s="12"/>
    </row>
    <row r="93" spans="1:58" ht="11.25">
      <c r="A93" s="10">
        <v>1449</v>
      </c>
      <c r="B93" s="10" t="s">
        <v>138</v>
      </c>
      <c r="C93" s="10">
        <v>1000</v>
      </c>
      <c r="D93" s="10">
        <v>9401</v>
      </c>
      <c r="E93" s="10">
        <v>1000</v>
      </c>
      <c r="F93" s="10">
        <v>9400</v>
      </c>
      <c r="G93" s="10">
        <v>2895000</v>
      </c>
      <c r="H93" s="10">
        <v>2895000</v>
      </c>
      <c r="I93" s="10">
        <v>0</v>
      </c>
      <c r="J93" s="10">
        <v>1644996</v>
      </c>
      <c r="K93" s="10">
        <v>1644889</v>
      </c>
      <c r="L93" s="10">
        <v>107</v>
      </c>
      <c r="M93" s="10">
        <v>797926</v>
      </c>
      <c r="N93" s="10">
        <v>797824</v>
      </c>
      <c r="O93" s="10">
        <v>102</v>
      </c>
      <c r="P93" s="10">
        <v>1189307.57</v>
      </c>
      <c r="Q93" s="10">
        <v>1189307.57</v>
      </c>
      <c r="R93" s="10">
        <v>0</v>
      </c>
      <c r="S93" s="10">
        <v>116</v>
      </c>
      <c r="T93" s="10">
        <v>116</v>
      </c>
      <c r="U93" s="10">
        <v>0</v>
      </c>
      <c r="V93" s="10">
        <v>10252.65</v>
      </c>
      <c r="W93" s="10">
        <v>10252.65</v>
      </c>
      <c r="X93" s="10">
        <v>0</v>
      </c>
      <c r="Y93" s="10">
        <v>705133</v>
      </c>
      <c r="Z93" s="10">
        <v>705133</v>
      </c>
      <c r="AA93" s="10">
        <v>0</v>
      </c>
      <c r="AB93" s="10">
        <v>660135</v>
      </c>
      <c r="AC93" s="10">
        <v>660058</v>
      </c>
      <c r="AD93" s="10">
        <v>77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-10605</v>
      </c>
      <c r="AU93" s="10">
        <v>-10603</v>
      </c>
      <c r="AV93" s="10">
        <v>-2</v>
      </c>
      <c r="AW93" s="10">
        <v>152</v>
      </c>
      <c r="AX93" s="10">
        <v>0</v>
      </c>
      <c r="AY93" s="10">
        <v>649682</v>
      </c>
      <c r="AZ93" s="10">
        <v>649607</v>
      </c>
      <c r="BA93" s="10">
        <v>75</v>
      </c>
      <c r="BB93" s="10" t="s">
        <v>483</v>
      </c>
      <c r="BC93" s="10">
        <v>0</v>
      </c>
      <c r="BD93" s="10">
        <v>0</v>
      </c>
      <c r="BE93" s="10">
        <v>0</v>
      </c>
      <c r="BF93" s="12"/>
    </row>
    <row r="94" spans="1:58" ht="11.25">
      <c r="A94" s="10">
        <v>1491</v>
      </c>
      <c r="B94" s="10" t="s">
        <v>139</v>
      </c>
      <c r="C94" s="10">
        <v>1000</v>
      </c>
      <c r="D94" s="10">
        <v>9401</v>
      </c>
      <c r="E94" s="10">
        <v>1000</v>
      </c>
      <c r="F94" s="10">
        <v>9400</v>
      </c>
      <c r="G94" s="10">
        <v>1930000</v>
      </c>
      <c r="H94" s="10">
        <v>1930000</v>
      </c>
      <c r="I94" s="10">
        <v>0</v>
      </c>
      <c r="J94" s="10">
        <v>1096664</v>
      </c>
      <c r="K94" s="10">
        <v>1096593</v>
      </c>
      <c r="L94" s="10">
        <v>71</v>
      </c>
      <c r="M94" s="10">
        <v>531951</v>
      </c>
      <c r="N94" s="10">
        <v>531883</v>
      </c>
      <c r="O94" s="10">
        <v>68</v>
      </c>
      <c r="P94" s="10">
        <v>4798242.37</v>
      </c>
      <c r="Q94" s="10">
        <v>4798242.37</v>
      </c>
      <c r="R94" s="10">
        <v>0</v>
      </c>
      <c r="S94" s="10">
        <v>417</v>
      </c>
      <c r="T94" s="10">
        <v>417</v>
      </c>
      <c r="U94" s="10">
        <v>0</v>
      </c>
      <c r="V94" s="10">
        <v>11506.58</v>
      </c>
      <c r="W94" s="10">
        <v>11506.58</v>
      </c>
      <c r="X94" s="10">
        <v>0</v>
      </c>
      <c r="Y94" s="10">
        <v>2899289</v>
      </c>
      <c r="Z94" s="10">
        <v>2899289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29089</v>
      </c>
      <c r="AL94" s="10">
        <v>29089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-467</v>
      </c>
      <c r="AU94" s="10">
        <v>-467</v>
      </c>
      <c r="AV94" s="10">
        <v>0</v>
      </c>
      <c r="AW94" s="10">
        <v>0</v>
      </c>
      <c r="AX94" s="10">
        <v>0</v>
      </c>
      <c r="AY94" s="10">
        <v>28622</v>
      </c>
      <c r="AZ94" s="10">
        <v>28622</v>
      </c>
      <c r="BA94" s="10">
        <v>0</v>
      </c>
      <c r="BB94" s="10" t="s">
        <v>482</v>
      </c>
      <c r="BC94" s="10">
        <v>0</v>
      </c>
      <c r="BD94" s="10">
        <v>0</v>
      </c>
      <c r="BE94" s="10">
        <v>0</v>
      </c>
      <c r="BF94" s="12"/>
    </row>
    <row r="95" spans="1:58" ht="11.25">
      <c r="A95" s="10">
        <v>1499</v>
      </c>
      <c r="B95" s="10" t="s">
        <v>140</v>
      </c>
      <c r="C95" s="10">
        <v>1000</v>
      </c>
      <c r="D95" s="10">
        <v>9401</v>
      </c>
      <c r="E95" s="10">
        <v>1000</v>
      </c>
      <c r="F95" s="10">
        <v>9400</v>
      </c>
      <c r="G95" s="10">
        <v>1930000</v>
      </c>
      <c r="H95" s="10">
        <v>1930000</v>
      </c>
      <c r="I95" s="10">
        <v>0</v>
      </c>
      <c r="J95" s="10">
        <v>1096664</v>
      </c>
      <c r="K95" s="10">
        <v>1096593</v>
      </c>
      <c r="L95" s="10">
        <v>71</v>
      </c>
      <c r="M95" s="10">
        <v>531951</v>
      </c>
      <c r="N95" s="10">
        <v>531883</v>
      </c>
      <c r="O95" s="10">
        <v>68</v>
      </c>
      <c r="P95" s="10">
        <v>9671530.43</v>
      </c>
      <c r="Q95" s="10">
        <v>9671530.43</v>
      </c>
      <c r="R95" s="10">
        <v>0</v>
      </c>
      <c r="S95" s="10">
        <v>956</v>
      </c>
      <c r="T95" s="10">
        <v>956</v>
      </c>
      <c r="U95" s="10">
        <v>0</v>
      </c>
      <c r="V95" s="10">
        <v>10116.66</v>
      </c>
      <c r="W95" s="10">
        <v>10116.66</v>
      </c>
      <c r="X95" s="10">
        <v>0</v>
      </c>
      <c r="Y95" s="10">
        <v>498475</v>
      </c>
      <c r="Z95" s="10">
        <v>498475</v>
      </c>
      <c r="AA95" s="10">
        <v>0</v>
      </c>
      <c r="AB95" s="10">
        <v>5165724</v>
      </c>
      <c r="AC95" s="10">
        <v>5165046</v>
      </c>
      <c r="AD95" s="10">
        <v>678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-82984</v>
      </c>
      <c r="AU95" s="10">
        <v>-82973</v>
      </c>
      <c r="AV95" s="10">
        <v>-11</v>
      </c>
      <c r="AW95" s="10">
        <v>1224</v>
      </c>
      <c r="AX95" s="10">
        <v>0</v>
      </c>
      <c r="AY95" s="10">
        <v>5083964</v>
      </c>
      <c r="AZ95" s="10">
        <v>5083297</v>
      </c>
      <c r="BA95" s="10">
        <v>667</v>
      </c>
      <c r="BB95" s="10" t="s">
        <v>482</v>
      </c>
      <c r="BC95" s="10">
        <v>0</v>
      </c>
      <c r="BD95" s="10">
        <v>0</v>
      </c>
      <c r="BE95" s="10">
        <v>0</v>
      </c>
      <c r="BF95" s="12"/>
    </row>
    <row r="96" spans="1:58" ht="11.25">
      <c r="A96" s="10">
        <v>1540</v>
      </c>
      <c r="B96" s="10" t="s">
        <v>142</v>
      </c>
      <c r="C96" s="10">
        <v>1000</v>
      </c>
      <c r="D96" s="10">
        <v>9401</v>
      </c>
      <c r="E96" s="10">
        <v>1000</v>
      </c>
      <c r="F96" s="10">
        <v>9400</v>
      </c>
      <c r="G96" s="10">
        <v>1930000</v>
      </c>
      <c r="H96" s="10">
        <v>1930000</v>
      </c>
      <c r="I96" s="10">
        <v>0</v>
      </c>
      <c r="J96" s="10">
        <v>1096664</v>
      </c>
      <c r="K96" s="10">
        <v>1096593</v>
      </c>
      <c r="L96" s="10">
        <v>71</v>
      </c>
      <c r="M96" s="10">
        <v>531951</v>
      </c>
      <c r="N96" s="10">
        <v>531883</v>
      </c>
      <c r="O96" s="10">
        <v>68</v>
      </c>
      <c r="P96" s="10">
        <v>17996665</v>
      </c>
      <c r="Q96" s="10">
        <v>17996665</v>
      </c>
      <c r="R96" s="10">
        <v>0</v>
      </c>
      <c r="S96" s="10">
        <v>1758</v>
      </c>
      <c r="T96" s="10">
        <v>1758</v>
      </c>
      <c r="U96" s="10">
        <v>0</v>
      </c>
      <c r="V96" s="10">
        <v>10237.01</v>
      </c>
      <c r="W96" s="10">
        <v>10237.01</v>
      </c>
      <c r="X96" s="10">
        <v>0</v>
      </c>
      <c r="Y96" s="10">
        <v>813863</v>
      </c>
      <c r="Z96" s="10">
        <v>813863</v>
      </c>
      <c r="AA96" s="10">
        <v>0</v>
      </c>
      <c r="AB96" s="10">
        <v>4153169</v>
      </c>
      <c r="AC96" s="10">
        <v>4151136</v>
      </c>
      <c r="AD96" s="10">
        <v>2033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-66718</v>
      </c>
      <c r="AU96" s="10">
        <v>-66685</v>
      </c>
      <c r="AV96" s="10">
        <v>-33</v>
      </c>
      <c r="AW96" s="10">
        <v>3818</v>
      </c>
      <c r="AX96" s="10">
        <v>0</v>
      </c>
      <c r="AY96" s="10">
        <v>4090269</v>
      </c>
      <c r="AZ96" s="10">
        <v>4088269</v>
      </c>
      <c r="BA96" s="10">
        <v>2000</v>
      </c>
      <c r="BB96" s="10" t="s">
        <v>482</v>
      </c>
      <c r="BC96" s="10">
        <v>0</v>
      </c>
      <c r="BD96" s="10">
        <v>0</v>
      </c>
      <c r="BE96" s="10">
        <v>0</v>
      </c>
      <c r="BF96" s="12"/>
    </row>
    <row r="97" spans="1:58" ht="11.25">
      <c r="A97" s="10">
        <v>1554</v>
      </c>
      <c r="B97" s="10" t="s">
        <v>143</v>
      </c>
      <c r="C97" s="10">
        <v>1000</v>
      </c>
      <c r="D97" s="10">
        <v>9401</v>
      </c>
      <c r="E97" s="10">
        <v>1000</v>
      </c>
      <c r="F97" s="10">
        <v>9400</v>
      </c>
      <c r="G97" s="10">
        <v>1930000</v>
      </c>
      <c r="H97" s="10">
        <v>1930000</v>
      </c>
      <c r="I97" s="10">
        <v>0</v>
      </c>
      <c r="J97" s="10">
        <v>1096664</v>
      </c>
      <c r="K97" s="10">
        <v>1096593</v>
      </c>
      <c r="L97" s="10">
        <v>71</v>
      </c>
      <c r="M97" s="10">
        <v>531951</v>
      </c>
      <c r="N97" s="10">
        <v>531883</v>
      </c>
      <c r="O97" s="10">
        <v>68</v>
      </c>
      <c r="P97" s="10">
        <v>113804946.05</v>
      </c>
      <c r="Q97" s="10">
        <v>113804946.05</v>
      </c>
      <c r="R97" s="10">
        <v>0</v>
      </c>
      <c r="S97" s="10">
        <v>11213</v>
      </c>
      <c r="T97" s="10">
        <v>11213</v>
      </c>
      <c r="U97" s="10">
        <v>0</v>
      </c>
      <c r="V97" s="10">
        <v>10149.38</v>
      </c>
      <c r="W97" s="10">
        <v>10149.38</v>
      </c>
      <c r="X97" s="10">
        <v>0</v>
      </c>
      <c r="Y97" s="10">
        <v>529214</v>
      </c>
      <c r="Z97" s="10">
        <v>529214</v>
      </c>
      <c r="AA97" s="10">
        <v>0</v>
      </c>
      <c r="AB97" s="10">
        <v>57341632</v>
      </c>
      <c r="AC97" s="10">
        <v>57333192</v>
      </c>
      <c r="AD97" s="10">
        <v>8440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-921156</v>
      </c>
      <c r="AU97" s="10">
        <v>-921021</v>
      </c>
      <c r="AV97" s="10">
        <v>-135</v>
      </c>
      <c r="AW97" s="10">
        <v>14330</v>
      </c>
      <c r="AX97" s="10">
        <v>0</v>
      </c>
      <c r="AY97" s="10">
        <v>56434806</v>
      </c>
      <c r="AZ97" s="10">
        <v>56426501</v>
      </c>
      <c r="BA97" s="10">
        <v>8305</v>
      </c>
      <c r="BB97" s="10" t="s">
        <v>482</v>
      </c>
      <c r="BC97" s="10">
        <v>0</v>
      </c>
      <c r="BD97" s="10">
        <v>0</v>
      </c>
      <c r="BE97" s="10">
        <v>0</v>
      </c>
      <c r="BF97" s="12"/>
    </row>
    <row r="98" spans="1:58" ht="11.25">
      <c r="A98" s="10">
        <v>1561</v>
      </c>
      <c r="B98" s="10" t="s">
        <v>144</v>
      </c>
      <c r="C98" s="10">
        <v>1000</v>
      </c>
      <c r="D98" s="10">
        <v>9401</v>
      </c>
      <c r="E98" s="10">
        <v>1000</v>
      </c>
      <c r="F98" s="10">
        <v>9400</v>
      </c>
      <c r="G98" s="10">
        <v>1930000</v>
      </c>
      <c r="H98" s="10">
        <v>1930000</v>
      </c>
      <c r="I98" s="10">
        <v>0</v>
      </c>
      <c r="J98" s="10">
        <v>1096664</v>
      </c>
      <c r="K98" s="10">
        <v>1096593</v>
      </c>
      <c r="L98" s="10">
        <v>71</v>
      </c>
      <c r="M98" s="10">
        <v>531951</v>
      </c>
      <c r="N98" s="10">
        <v>531883</v>
      </c>
      <c r="O98" s="10">
        <v>68</v>
      </c>
      <c r="P98" s="10">
        <v>6887438.42</v>
      </c>
      <c r="Q98" s="10">
        <v>6887438.42</v>
      </c>
      <c r="R98" s="10">
        <v>0</v>
      </c>
      <c r="S98" s="10">
        <v>671</v>
      </c>
      <c r="T98" s="10">
        <v>671</v>
      </c>
      <c r="U98" s="10">
        <v>0</v>
      </c>
      <c r="V98" s="10">
        <v>10264.44</v>
      </c>
      <c r="W98" s="10">
        <v>10264.44</v>
      </c>
      <c r="X98" s="10">
        <v>0</v>
      </c>
      <c r="Y98" s="10">
        <v>297472</v>
      </c>
      <c r="Z98" s="10">
        <v>297472</v>
      </c>
      <c r="AA98" s="10">
        <v>0</v>
      </c>
      <c r="AB98" s="10">
        <v>4946132</v>
      </c>
      <c r="AC98" s="10">
        <v>4945848</v>
      </c>
      <c r="AD98" s="10">
        <v>284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-79456</v>
      </c>
      <c r="AU98" s="10">
        <v>-79452</v>
      </c>
      <c r="AV98" s="10">
        <v>-4</v>
      </c>
      <c r="AW98" s="10">
        <v>532</v>
      </c>
      <c r="AX98" s="10">
        <v>0</v>
      </c>
      <c r="AY98" s="10">
        <v>4867208</v>
      </c>
      <c r="AZ98" s="10">
        <v>4866928</v>
      </c>
      <c r="BA98" s="10">
        <v>280</v>
      </c>
      <c r="BB98" s="10" t="s">
        <v>482</v>
      </c>
      <c r="BC98" s="10">
        <v>0</v>
      </c>
      <c r="BD98" s="10">
        <v>0</v>
      </c>
      <c r="BE98" s="10">
        <v>0</v>
      </c>
      <c r="BF98" s="12"/>
    </row>
    <row r="99" spans="1:58" ht="11.25">
      <c r="A99" s="10">
        <v>1568</v>
      </c>
      <c r="B99" s="10" t="s">
        <v>145</v>
      </c>
      <c r="C99" s="10">
        <v>1000</v>
      </c>
      <c r="D99" s="10">
        <v>9401</v>
      </c>
      <c r="E99" s="10">
        <v>1000</v>
      </c>
      <c r="F99" s="10">
        <v>9400</v>
      </c>
      <c r="G99" s="10">
        <v>1930000</v>
      </c>
      <c r="H99" s="10">
        <v>1930000</v>
      </c>
      <c r="I99" s="10">
        <v>0</v>
      </c>
      <c r="J99" s="10">
        <v>1096664</v>
      </c>
      <c r="K99" s="10">
        <v>1096593</v>
      </c>
      <c r="L99" s="10">
        <v>71</v>
      </c>
      <c r="M99" s="10">
        <v>531951</v>
      </c>
      <c r="N99" s="10">
        <v>531883</v>
      </c>
      <c r="O99" s="10">
        <v>68</v>
      </c>
      <c r="P99" s="10">
        <v>18908024.99</v>
      </c>
      <c r="Q99" s="10">
        <v>18908024.99</v>
      </c>
      <c r="R99" s="10">
        <v>0</v>
      </c>
      <c r="S99" s="10">
        <v>1894</v>
      </c>
      <c r="T99" s="10">
        <v>1894</v>
      </c>
      <c r="U99" s="10">
        <v>0</v>
      </c>
      <c r="V99" s="10">
        <v>9983.12</v>
      </c>
      <c r="W99" s="10">
        <v>9983.12</v>
      </c>
      <c r="X99" s="10">
        <v>0</v>
      </c>
      <c r="Y99" s="10">
        <v>501841</v>
      </c>
      <c r="Z99" s="10">
        <v>501841</v>
      </c>
      <c r="AA99" s="10">
        <v>0</v>
      </c>
      <c r="AB99" s="10">
        <v>10153375</v>
      </c>
      <c r="AC99" s="10">
        <v>10152023</v>
      </c>
      <c r="AD99" s="10">
        <v>1352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-163107</v>
      </c>
      <c r="AU99" s="10">
        <v>-163086</v>
      </c>
      <c r="AV99" s="10">
        <v>-21</v>
      </c>
      <c r="AW99" s="10">
        <v>2431</v>
      </c>
      <c r="AX99" s="10">
        <v>0</v>
      </c>
      <c r="AY99" s="10">
        <v>9992699</v>
      </c>
      <c r="AZ99" s="10">
        <v>9991368</v>
      </c>
      <c r="BA99" s="10">
        <v>1331</v>
      </c>
      <c r="BB99" s="10" t="s">
        <v>482</v>
      </c>
      <c r="BC99" s="10">
        <v>0</v>
      </c>
      <c r="BD99" s="10">
        <v>0</v>
      </c>
      <c r="BE99" s="10">
        <v>0</v>
      </c>
      <c r="BF99" s="12"/>
    </row>
    <row r="100" spans="1:58" ht="11.25">
      <c r="A100" s="10">
        <v>1582</v>
      </c>
      <c r="B100" s="10" t="s">
        <v>146</v>
      </c>
      <c r="C100" s="10">
        <v>1000</v>
      </c>
      <c r="D100" s="10">
        <v>9401</v>
      </c>
      <c r="E100" s="10">
        <v>1000</v>
      </c>
      <c r="F100" s="10">
        <v>9400</v>
      </c>
      <c r="G100" s="10">
        <v>1930000</v>
      </c>
      <c r="H100" s="10">
        <v>1930000</v>
      </c>
      <c r="I100" s="10">
        <v>0</v>
      </c>
      <c r="J100" s="10">
        <v>1096664</v>
      </c>
      <c r="K100" s="10">
        <v>1096593</v>
      </c>
      <c r="L100" s="10">
        <v>71</v>
      </c>
      <c r="M100" s="10">
        <v>531951</v>
      </c>
      <c r="N100" s="10">
        <v>531883</v>
      </c>
      <c r="O100" s="10">
        <v>68</v>
      </c>
      <c r="P100" s="10">
        <v>4442646.66</v>
      </c>
      <c r="Q100" s="10">
        <v>4442646.66</v>
      </c>
      <c r="R100" s="10">
        <v>0</v>
      </c>
      <c r="S100" s="10">
        <v>331</v>
      </c>
      <c r="T100" s="10">
        <v>331</v>
      </c>
      <c r="U100" s="10">
        <v>0</v>
      </c>
      <c r="V100" s="10">
        <v>13421.89</v>
      </c>
      <c r="W100" s="10">
        <v>13421.89</v>
      </c>
      <c r="X100" s="10">
        <v>0</v>
      </c>
      <c r="Y100" s="10">
        <v>2211566</v>
      </c>
      <c r="Z100" s="10">
        <v>2211566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26796</v>
      </c>
      <c r="AL100" s="10">
        <v>26796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-430</v>
      </c>
      <c r="AU100" s="10">
        <v>-430</v>
      </c>
      <c r="AV100" s="10">
        <v>0</v>
      </c>
      <c r="AW100" s="10">
        <v>1</v>
      </c>
      <c r="AX100" s="10">
        <v>0</v>
      </c>
      <c r="AY100" s="10">
        <v>26367</v>
      </c>
      <c r="AZ100" s="10">
        <v>26367</v>
      </c>
      <c r="BA100" s="10">
        <v>0</v>
      </c>
      <c r="BB100" s="10" t="s">
        <v>482</v>
      </c>
      <c r="BC100" s="10">
        <v>0</v>
      </c>
      <c r="BD100" s="10">
        <v>0</v>
      </c>
      <c r="BE100" s="10">
        <v>0</v>
      </c>
      <c r="BF100" s="12"/>
    </row>
    <row r="101" spans="1:58" ht="11.25">
      <c r="A101" s="10">
        <v>1600</v>
      </c>
      <c r="B101" s="10" t="s">
        <v>147</v>
      </c>
      <c r="C101" s="10">
        <v>1000</v>
      </c>
      <c r="D101" s="10">
        <v>9401</v>
      </c>
      <c r="E101" s="10">
        <v>1000</v>
      </c>
      <c r="F101" s="10">
        <v>9400</v>
      </c>
      <c r="G101" s="10">
        <v>1930000</v>
      </c>
      <c r="H101" s="10">
        <v>1930000</v>
      </c>
      <c r="I101" s="10">
        <v>0</v>
      </c>
      <c r="J101" s="10">
        <v>1096664</v>
      </c>
      <c r="K101" s="10">
        <v>1096593</v>
      </c>
      <c r="L101" s="10">
        <v>71</v>
      </c>
      <c r="M101" s="10">
        <v>531951</v>
      </c>
      <c r="N101" s="10">
        <v>531883</v>
      </c>
      <c r="O101" s="10">
        <v>68</v>
      </c>
      <c r="P101" s="10">
        <v>7084266.03</v>
      </c>
      <c r="Q101" s="10">
        <v>7084266.03</v>
      </c>
      <c r="R101" s="10">
        <v>0</v>
      </c>
      <c r="S101" s="10">
        <v>617</v>
      </c>
      <c r="T101" s="10">
        <v>617</v>
      </c>
      <c r="U101" s="10">
        <v>0</v>
      </c>
      <c r="V101" s="10">
        <v>11481.79</v>
      </c>
      <c r="W101" s="10">
        <v>11481.79</v>
      </c>
      <c r="X101" s="10">
        <v>0</v>
      </c>
      <c r="Y101" s="10">
        <v>377963</v>
      </c>
      <c r="Z101" s="10">
        <v>377963</v>
      </c>
      <c r="AA101" s="10">
        <v>0</v>
      </c>
      <c r="AB101" s="10">
        <v>4296401</v>
      </c>
      <c r="AC101" s="10">
        <v>4296069</v>
      </c>
      <c r="AD101" s="10">
        <v>332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-69019</v>
      </c>
      <c r="AU101" s="10">
        <v>-69014</v>
      </c>
      <c r="AV101" s="10">
        <v>-5</v>
      </c>
      <c r="AW101" s="10">
        <v>660</v>
      </c>
      <c r="AX101" s="10">
        <v>0</v>
      </c>
      <c r="AY101" s="10">
        <v>4228042</v>
      </c>
      <c r="AZ101" s="10">
        <v>4227715</v>
      </c>
      <c r="BA101" s="10">
        <v>327</v>
      </c>
      <c r="BB101" s="10" t="s">
        <v>482</v>
      </c>
      <c r="BC101" s="10">
        <v>0</v>
      </c>
      <c r="BD101" s="10">
        <v>0</v>
      </c>
      <c r="BE101" s="10">
        <v>0</v>
      </c>
      <c r="BF101" s="12"/>
    </row>
    <row r="102" spans="1:58" ht="11.25">
      <c r="A102" s="10">
        <v>1645</v>
      </c>
      <c r="B102" s="10" t="s">
        <v>150</v>
      </c>
      <c r="C102" s="10">
        <v>1000</v>
      </c>
      <c r="D102" s="10">
        <v>9401</v>
      </c>
      <c r="E102" s="10">
        <v>1000</v>
      </c>
      <c r="F102" s="10">
        <v>9400</v>
      </c>
      <c r="G102" s="10">
        <v>1930000</v>
      </c>
      <c r="H102" s="10">
        <v>1930000</v>
      </c>
      <c r="I102" s="10">
        <v>0</v>
      </c>
      <c r="J102" s="10">
        <v>1096664</v>
      </c>
      <c r="K102" s="10">
        <v>1096593</v>
      </c>
      <c r="L102" s="10">
        <v>71</v>
      </c>
      <c r="M102" s="10">
        <v>531951</v>
      </c>
      <c r="N102" s="10">
        <v>531883</v>
      </c>
      <c r="O102" s="10">
        <v>68</v>
      </c>
      <c r="P102" s="10">
        <v>10947592.65</v>
      </c>
      <c r="Q102" s="10">
        <v>10947592.65</v>
      </c>
      <c r="R102" s="10">
        <v>0</v>
      </c>
      <c r="S102" s="10">
        <v>1092</v>
      </c>
      <c r="T102" s="10">
        <v>1092</v>
      </c>
      <c r="U102" s="10">
        <v>0</v>
      </c>
      <c r="V102" s="10">
        <v>10025.27</v>
      </c>
      <c r="W102" s="10">
        <v>10025.27</v>
      </c>
      <c r="X102" s="10">
        <v>0</v>
      </c>
      <c r="Y102" s="10">
        <v>273923</v>
      </c>
      <c r="Z102" s="10">
        <v>273923</v>
      </c>
      <c r="AA102" s="10">
        <v>0</v>
      </c>
      <c r="AB102" s="10">
        <v>8169363</v>
      </c>
      <c r="AC102" s="10">
        <v>8168937</v>
      </c>
      <c r="AD102" s="10">
        <v>426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-131236</v>
      </c>
      <c r="AU102" s="10">
        <v>-131229</v>
      </c>
      <c r="AV102" s="10">
        <v>-7</v>
      </c>
      <c r="AW102" s="10">
        <v>718</v>
      </c>
      <c r="AX102" s="10">
        <v>0</v>
      </c>
      <c r="AY102" s="10">
        <v>8038845</v>
      </c>
      <c r="AZ102" s="10">
        <v>8038426</v>
      </c>
      <c r="BA102" s="10">
        <v>419</v>
      </c>
      <c r="BB102" s="10" t="s">
        <v>482</v>
      </c>
      <c r="BC102" s="10">
        <v>0</v>
      </c>
      <c r="BD102" s="10">
        <v>0</v>
      </c>
      <c r="BE102" s="10">
        <v>0</v>
      </c>
      <c r="BF102" s="12"/>
    </row>
    <row r="103" spans="1:58" ht="11.25">
      <c r="A103" s="10">
        <v>1631</v>
      </c>
      <c r="B103" s="10" t="s">
        <v>148</v>
      </c>
      <c r="C103" s="10">
        <v>1000</v>
      </c>
      <c r="D103" s="10">
        <v>9401</v>
      </c>
      <c r="E103" s="10">
        <v>1000</v>
      </c>
      <c r="F103" s="10">
        <v>9400</v>
      </c>
      <c r="G103" s="10">
        <v>1930000</v>
      </c>
      <c r="H103" s="10">
        <v>1930000</v>
      </c>
      <c r="I103" s="10">
        <v>0</v>
      </c>
      <c r="J103" s="10">
        <v>1096664</v>
      </c>
      <c r="K103" s="10">
        <v>1096593</v>
      </c>
      <c r="L103" s="10">
        <v>71</v>
      </c>
      <c r="M103" s="10">
        <v>531951</v>
      </c>
      <c r="N103" s="10">
        <v>531883</v>
      </c>
      <c r="O103" s="10">
        <v>68</v>
      </c>
      <c r="P103" s="10">
        <v>5623275.1</v>
      </c>
      <c r="Q103" s="10">
        <v>5623275.1</v>
      </c>
      <c r="R103" s="10">
        <v>0</v>
      </c>
      <c r="S103" s="10">
        <v>516</v>
      </c>
      <c r="T103" s="10">
        <v>516</v>
      </c>
      <c r="U103" s="10">
        <v>0</v>
      </c>
      <c r="V103" s="10">
        <v>10897.82</v>
      </c>
      <c r="W103" s="10">
        <v>10897.82</v>
      </c>
      <c r="X103" s="10">
        <v>0</v>
      </c>
      <c r="Y103" s="10">
        <v>1245070</v>
      </c>
      <c r="Z103" s="10">
        <v>1245070</v>
      </c>
      <c r="AA103" s="10">
        <v>0</v>
      </c>
      <c r="AB103" s="10">
        <v>183120</v>
      </c>
      <c r="AC103" s="10">
        <v>183120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231867</v>
      </c>
      <c r="AL103" s="10">
        <v>231867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-6667</v>
      </c>
      <c r="AU103" s="10">
        <v>-6667</v>
      </c>
      <c r="AV103" s="10">
        <v>0</v>
      </c>
      <c r="AW103" s="10">
        <v>0</v>
      </c>
      <c r="AX103" s="10">
        <v>0</v>
      </c>
      <c r="AY103" s="10">
        <v>408320</v>
      </c>
      <c r="AZ103" s="10">
        <v>408320</v>
      </c>
      <c r="BA103" s="10">
        <v>0</v>
      </c>
      <c r="BB103" s="10" t="s">
        <v>482</v>
      </c>
      <c r="BC103" s="10">
        <v>0</v>
      </c>
      <c r="BD103" s="10">
        <v>0</v>
      </c>
      <c r="BE103" s="10">
        <v>0</v>
      </c>
      <c r="BF103" s="12"/>
    </row>
    <row r="104" spans="1:58" ht="11.25">
      <c r="A104" s="10">
        <v>1638</v>
      </c>
      <c r="B104" s="10" t="s">
        <v>149</v>
      </c>
      <c r="C104" s="10">
        <v>1000</v>
      </c>
      <c r="D104" s="10">
        <v>9401</v>
      </c>
      <c r="E104" s="10">
        <v>1000</v>
      </c>
      <c r="F104" s="10">
        <v>9400</v>
      </c>
      <c r="G104" s="10">
        <v>1930000</v>
      </c>
      <c r="H104" s="10">
        <v>1930000</v>
      </c>
      <c r="I104" s="10">
        <v>0</v>
      </c>
      <c r="J104" s="10">
        <v>1096664</v>
      </c>
      <c r="K104" s="10">
        <v>1096593</v>
      </c>
      <c r="L104" s="10">
        <v>71</v>
      </c>
      <c r="M104" s="10">
        <v>531951</v>
      </c>
      <c r="N104" s="10">
        <v>531883</v>
      </c>
      <c r="O104" s="10">
        <v>68</v>
      </c>
      <c r="P104" s="10">
        <v>32556169.37</v>
      </c>
      <c r="Q104" s="10">
        <v>32556169.37</v>
      </c>
      <c r="R104" s="10">
        <v>0</v>
      </c>
      <c r="S104" s="10">
        <v>3120</v>
      </c>
      <c r="T104" s="10">
        <v>3120</v>
      </c>
      <c r="U104" s="10">
        <v>0</v>
      </c>
      <c r="V104" s="10">
        <v>10434.67</v>
      </c>
      <c r="W104" s="10">
        <v>10434.67</v>
      </c>
      <c r="X104" s="10">
        <v>0</v>
      </c>
      <c r="Y104" s="10">
        <v>562036</v>
      </c>
      <c r="Z104" s="10">
        <v>562036</v>
      </c>
      <c r="AA104" s="10">
        <v>0</v>
      </c>
      <c r="AB104" s="10">
        <v>14954986</v>
      </c>
      <c r="AC104" s="10">
        <v>14952492</v>
      </c>
      <c r="AD104" s="10">
        <v>2494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-240242</v>
      </c>
      <c r="AU104" s="10">
        <v>-240202</v>
      </c>
      <c r="AV104" s="10">
        <v>-40</v>
      </c>
      <c r="AW104" s="10">
        <v>4749</v>
      </c>
      <c r="AX104" s="10">
        <v>0</v>
      </c>
      <c r="AY104" s="10">
        <v>14719493</v>
      </c>
      <c r="AZ104" s="10">
        <v>14717039</v>
      </c>
      <c r="BA104" s="10">
        <v>2454</v>
      </c>
      <c r="BB104" s="10" t="s">
        <v>482</v>
      </c>
      <c r="BC104" s="10">
        <v>0</v>
      </c>
      <c r="BD104" s="10">
        <v>0</v>
      </c>
      <c r="BE104" s="10">
        <v>0</v>
      </c>
      <c r="BF104" s="12"/>
    </row>
    <row r="105" spans="1:58" ht="11.25">
      <c r="A105" s="10">
        <v>1659</v>
      </c>
      <c r="B105" s="10" t="s">
        <v>151</v>
      </c>
      <c r="C105" s="10">
        <v>1000</v>
      </c>
      <c r="D105" s="10">
        <v>9401</v>
      </c>
      <c r="E105" s="10">
        <v>1000</v>
      </c>
      <c r="F105" s="10">
        <v>9400</v>
      </c>
      <c r="G105" s="10">
        <v>1930000</v>
      </c>
      <c r="H105" s="10">
        <v>1930000</v>
      </c>
      <c r="I105" s="10">
        <v>0</v>
      </c>
      <c r="J105" s="10">
        <v>1096664</v>
      </c>
      <c r="K105" s="10">
        <v>1096593</v>
      </c>
      <c r="L105" s="10">
        <v>71</v>
      </c>
      <c r="M105" s="10">
        <v>531951</v>
      </c>
      <c r="N105" s="10">
        <v>531883</v>
      </c>
      <c r="O105" s="10">
        <v>68</v>
      </c>
      <c r="P105" s="10">
        <v>16215056.55</v>
      </c>
      <c r="Q105" s="10">
        <v>16215056.55</v>
      </c>
      <c r="R105" s="10">
        <v>0</v>
      </c>
      <c r="S105" s="10">
        <v>1714</v>
      </c>
      <c r="T105" s="10">
        <v>1714</v>
      </c>
      <c r="U105" s="10">
        <v>0</v>
      </c>
      <c r="V105" s="10">
        <v>9460.36</v>
      </c>
      <c r="W105" s="10">
        <v>9460.36</v>
      </c>
      <c r="X105" s="10">
        <v>0</v>
      </c>
      <c r="Y105" s="10">
        <v>454351</v>
      </c>
      <c r="Z105" s="10">
        <v>454351</v>
      </c>
      <c r="AA105" s="10">
        <v>0</v>
      </c>
      <c r="AB105" s="10">
        <v>9787530</v>
      </c>
      <c r="AC105" s="10">
        <v>9786422</v>
      </c>
      <c r="AD105" s="10">
        <v>1108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-157230</v>
      </c>
      <c r="AU105" s="10">
        <v>-157213</v>
      </c>
      <c r="AV105" s="10">
        <v>-17</v>
      </c>
      <c r="AW105" s="10">
        <v>2004</v>
      </c>
      <c r="AX105" s="10">
        <v>0</v>
      </c>
      <c r="AY105" s="10">
        <v>9632304</v>
      </c>
      <c r="AZ105" s="10">
        <v>9631213</v>
      </c>
      <c r="BA105" s="10">
        <v>1091</v>
      </c>
      <c r="BB105" s="10" t="s">
        <v>482</v>
      </c>
      <c r="BC105" s="10">
        <v>0</v>
      </c>
      <c r="BD105" s="10">
        <v>0</v>
      </c>
      <c r="BE105" s="10">
        <v>0</v>
      </c>
      <c r="BF105" s="12"/>
    </row>
    <row r="106" spans="1:58" ht="11.25">
      <c r="A106" s="10">
        <v>714</v>
      </c>
      <c r="B106" s="10" t="s">
        <v>99</v>
      </c>
      <c r="C106" s="10">
        <v>1000</v>
      </c>
      <c r="D106" s="10">
        <v>9401</v>
      </c>
      <c r="E106" s="10">
        <v>1000</v>
      </c>
      <c r="F106" s="10">
        <v>9400</v>
      </c>
      <c r="G106" s="10">
        <v>1930000</v>
      </c>
      <c r="H106" s="10">
        <v>1930000</v>
      </c>
      <c r="I106" s="10">
        <v>0</v>
      </c>
      <c r="J106" s="10">
        <v>1096664</v>
      </c>
      <c r="K106" s="10">
        <v>1096593</v>
      </c>
      <c r="L106" s="10">
        <v>71</v>
      </c>
      <c r="M106" s="10">
        <v>531951</v>
      </c>
      <c r="N106" s="10">
        <v>531883</v>
      </c>
      <c r="O106" s="10">
        <v>68</v>
      </c>
      <c r="P106" s="10">
        <v>80723386.04</v>
      </c>
      <c r="Q106" s="10">
        <v>80723386.04</v>
      </c>
      <c r="R106" s="10">
        <v>0</v>
      </c>
      <c r="S106" s="10">
        <v>6631</v>
      </c>
      <c r="T106" s="10">
        <v>6631</v>
      </c>
      <c r="U106" s="10">
        <v>0</v>
      </c>
      <c r="V106" s="10">
        <v>12173.64</v>
      </c>
      <c r="W106" s="10">
        <v>12173.64</v>
      </c>
      <c r="X106" s="10">
        <v>0</v>
      </c>
      <c r="Y106" s="10">
        <v>1130456</v>
      </c>
      <c r="Z106" s="10">
        <v>1130456</v>
      </c>
      <c r="AA106" s="10">
        <v>0</v>
      </c>
      <c r="AB106" s="10">
        <v>2747009</v>
      </c>
      <c r="AC106" s="10">
        <v>2747009</v>
      </c>
      <c r="AD106" s="10">
        <v>0</v>
      </c>
      <c r="AE106" s="10">
        <v>0</v>
      </c>
      <c r="AF106" s="10">
        <v>0</v>
      </c>
      <c r="AG106" s="10">
        <v>0</v>
      </c>
      <c r="AH106" s="10">
        <v>1881083</v>
      </c>
      <c r="AI106" s="10">
        <v>1881083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-74347</v>
      </c>
      <c r="AU106" s="10">
        <v>-74347</v>
      </c>
      <c r="AV106" s="10">
        <v>0</v>
      </c>
      <c r="AW106" s="10">
        <v>2</v>
      </c>
      <c r="AX106" s="10">
        <v>0</v>
      </c>
      <c r="AY106" s="10">
        <v>4553747</v>
      </c>
      <c r="AZ106" s="10">
        <v>4553747</v>
      </c>
      <c r="BA106" s="10">
        <v>0</v>
      </c>
      <c r="BB106" s="10" t="s">
        <v>482</v>
      </c>
      <c r="BC106" s="10">
        <v>0</v>
      </c>
      <c r="BD106" s="10">
        <v>0</v>
      </c>
      <c r="BE106" s="10">
        <v>0</v>
      </c>
      <c r="BF106" s="12"/>
    </row>
    <row r="107" spans="1:58" ht="11.25">
      <c r="A107" s="10">
        <v>1666</v>
      </c>
      <c r="B107" s="10" t="s">
        <v>152</v>
      </c>
      <c r="C107" s="10">
        <v>1000</v>
      </c>
      <c r="D107" s="10">
        <v>9401</v>
      </c>
      <c r="E107" s="10">
        <v>1000</v>
      </c>
      <c r="F107" s="10">
        <v>9400</v>
      </c>
      <c r="G107" s="10">
        <v>1930000</v>
      </c>
      <c r="H107" s="10">
        <v>1930000</v>
      </c>
      <c r="I107" s="10">
        <v>0</v>
      </c>
      <c r="J107" s="10">
        <v>1096664</v>
      </c>
      <c r="K107" s="10">
        <v>1096593</v>
      </c>
      <c r="L107" s="10">
        <v>71</v>
      </c>
      <c r="M107" s="10">
        <v>531951</v>
      </c>
      <c r="N107" s="10">
        <v>531883</v>
      </c>
      <c r="O107" s="10">
        <v>68</v>
      </c>
      <c r="P107" s="10">
        <v>4345788.45</v>
      </c>
      <c r="Q107" s="10">
        <v>4345788.45</v>
      </c>
      <c r="R107" s="10">
        <v>0</v>
      </c>
      <c r="S107" s="10">
        <v>331</v>
      </c>
      <c r="T107" s="10">
        <v>331</v>
      </c>
      <c r="U107" s="10">
        <v>0</v>
      </c>
      <c r="V107" s="10">
        <v>13129.27</v>
      </c>
      <c r="W107" s="10">
        <v>13129.27</v>
      </c>
      <c r="X107" s="10">
        <v>0</v>
      </c>
      <c r="Y107" s="10">
        <v>381354</v>
      </c>
      <c r="Z107" s="10">
        <v>381354</v>
      </c>
      <c r="AA107" s="10">
        <v>0</v>
      </c>
      <c r="AB107" s="10">
        <v>2456020</v>
      </c>
      <c r="AC107" s="10">
        <v>2455840</v>
      </c>
      <c r="AD107" s="10">
        <v>180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-39454</v>
      </c>
      <c r="AU107" s="10">
        <v>-39451</v>
      </c>
      <c r="AV107" s="10">
        <v>-3</v>
      </c>
      <c r="AW107" s="10">
        <v>447</v>
      </c>
      <c r="AX107" s="10">
        <v>0</v>
      </c>
      <c r="AY107" s="10">
        <v>2417013</v>
      </c>
      <c r="AZ107" s="10">
        <v>2416836</v>
      </c>
      <c r="BA107" s="10">
        <v>177</v>
      </c>
      <c r="BB107" s="10" t="s">
        <v>482</v>
      </c>
      <c r="BC107" s="10">
        <v>0</v>
      </c>
      <c r="BD107" s="10">
        <v>0</v>
      </c>
      <c r="BE107" s="10">
        <v>0</v>
      </c>
      <c r="BF107" s="12"/>
    </row>
    <row r="108" spans="1:58" ht="11.25">
      <c r="A108" s="10">
        <v>1687</v>
      </c>
      <c r="B108" s="10" t="s">
        <v>154</v>
      </c>
      <c r="C108" s="10">
        <v>1000</v>
      </c>
      <c r="D108" s="10">
        <v>9401</v>
      </c>
      <c r="E108" s="10">
        <v>1000</v>
      </c>
      <c r="F108" s="10">
        <v>9400</v>
      </c>
      <c r="G108" s="10">
        <v>2895000</v>
      </c>
      <c r="H108" s="10">
        <v>2895000</v>
      </c>
      <c r="I108" s="10">
        <v>0</v>
      </c>
      <c r="J108" s="10">
        <v>1644996</v>
      </c>
      <c r="K108" s="10">
        <v>1644889</v>
      </c>
      <c r="L108" s="10">
        <v>107</v>
      </c>
      <c r="M108" s="10">
        <v>797926</v>
      </c>
      <c r="N108" s="10">
        <v>797824</v>
      </c>
      <c r="O108" s="10">
        <v>102</v>
      </c>
      <c r="P108" s="10">
        <v>2397545.74</v>
      </c>
      <c r="Q108" s="10">
        <v>2397545.74</v>
      </c>
      <c r="R108" s="10">
        <v>0</v>
      </c>
      <c r="S108" s="10">
        <v>235</v>
      </c>
      <c r="T108" s="10">
        <v>235</v>
      </c>
      <c r="U108" s="10">
        <v>0</v>
      </c>
      <c r="V108" s="10">
        <v>10202.32</v>
      </c>
      <c r="W108" s="10">
        <v>10202.32</v>
      </c>
      <c r="X108" s="10">
        <v>0</v>
      </c>
      <c r="Y108" s="10">
        <v>1619305</v>
      </c>
      <c r="Z108" s="10">
        <v>1619305</v>
      </c>
      <c r="AA108" s="10">
        <v>0</v>
      </c>
      <c r="AB108" s="10">
        <v>103553</v>
      </c>
      <c r="AC108" s="10">
        <v>103553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233329</v>
      </c>
      <c r="AL108" s="10">
        <v>233329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-5412</v>
      </c>
      <c r="AU108" s="10">
        <v>-5412</v>
      </c>
      <c r="AV108" s="10">
        <v>0</v>
      </c>
      <c r="AW108" s="10">
        <v>0</v>
      </c>
      <c r="AX108" s="10">
        <v>0</v>
      </c>
      <c r="AY108" s="10">
        <v>331470</v>
      </c>
      <c r="AZ108" s="10">
        <v>331470</v>
      </c>
      <c r="BA108" s="10">
        <v>0</v>
      </c>
      <c r="BB108" s="10" t="s">
        <v>483</v>
      </c>
      <c r="BC108" s="10">
        <v>0</v>
      </c>
      <c r="BD108" s="10">
        <v>0</v>
      </c>
      <c r="BE108" s="10">
        <v>0</v>
      </c>
      <c r="BF108" s="12"/>
    </row>
    <row r="109" spans="1:58" ht="11.25">
      <c r="A109" s="10">
        <v>1694</v>
      </c>
      <c r="B109" s="10" t="s">
        <v>155</v>
      </c>
      <c r="C109" s="10">
        <v>1000</v>
      </c>
      <c r="D109" s="10">
        <v>9401</v>
      </c>
      <c r="E109" s="10">
        <v>1000</v>
      </c>
      <c r="F109" s="10">
        <v>9400</v>
      </c>
      <c r="G109" s="10">
        <v>1930000</v>
      </c>
      <c r="H109" s="10">
        <v>1930000</v>
      </c>
      <c r="I109" s="10">
        <v>0</v>
      </c>
      <c r="J109" s="10">
        <v>1096664</v>
      </c>
      <c r="K109" s="10">
        <v>1096593</v>
      </c>
      <c r="L109" s="10">
        <v>71</v>
      </c>
      <c r="M109" s="10">
        <v>531951</v>
      </c>
      <c r="N109" s="10">
        <v>531883</v>
      </c>
      <c r="O109" s="10">
        <v>68</v>
      </c>
      <c r="P109" s="10">
        <v>20957054.15</v>
      </c>
      <c r="Q109" s="10">
        <v>20957054.15</v>
      </c>
      <c r="R109" s="10">
        <v>0</v>
      </c>
      <c r="S109" s="10">
        <v>1777</v>
      </c>
      <c r="T109" s="10">
        <v>1777</v>
      </c>
      <c r="U109" s="10">
        <v>0</v>
      </c>
      <c r="V109" s="10">
        <v>11793.5</v>
      </c>
      <c r="W109" s="10">
        <v>11793.5</v>
      </c>
      <c r="X109" s="10">
        <v>0</v>
      </c>
      <c r="Y109" s="10">
        <v>374898</v>
      </c>
      <c r="Z109" s="10">
        <v>374898</v>
      </c>
      <c r="AA109" s="10">
        <v>0</v>
      </c>
      <c r="AB109" s="10">
        <v>12612715</v>
      </c>
      <c r="AC109" s="10">
        <v>12611769</v>
      </c>
      <c r="AD109" s="10">
        <v>946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-202615</v>
      </c>
      <c r="AU109" s="10">
        <v>-202600</v>
      </c>
      <c r="AV109" s="10">
        <v>-15</v>
      </c>
      <c r="AW109" s="10">
        <v>1937</v>
      </c>
      <c r="AX109" s="10">
        <v>0</v>
      </c>
      <c r="AY109" s="10">
        <v>12412037</v>
      </c>
      <c r="AZ109" s="10">
        <v>12411106</v>
      </c>
      <c r="BA109" s="10">
        <v>931</v>
      </c>
      <c r="BB109" s="10" t="s">
        <v>482</v>
      </c>
      <c r="BC109" s="10">
        <v>0</v>
      </c>
      <c r="BD109" s="10">
        <v>0</v>
      </c>
      <c r="BE109" s="10">
        <v>0</v>
      </c>
      <c r="BF109" s="12"/>
    </row>
    <row r="110" spans="1:58" ht="11.25">
      <c r="A110" s="10">
        <v>1729</v>
      </c>
      <c r="B110" s="10" t="s">
        <v>156</v>
      </c>
      <c r="C110" s="10">
        <v>1000</v>
      </c>
      <c r="D110" s="10">
        <v>9401</v>
      </c>
      <c r="E110" s="10">
        <v>1000</v>
      </c>
      <c r="F110" s="10">
        <v>9400</v>
      </c>
      <c r="G110" s="10">
        <v>1930000</v>
      </c>
      <c r="H110" s="10">
        <v>1930000</v>
      </c>
      <c r="I110" s="10">
        <v>0</v>
      </c>
      <c r="J110" s="10">
        <v>1096664</v>
      </c>
      <c r="K110" s="10">
        <v>1096593</v>
      </c>
      <c r="L110" s="10">
        <v>71</v>
      </c>
      <c r="M110" s="10">
        <v>531951</v>
      </c>
      <c r="N110" s="10">
        <v>531883</v>
      </c>
      <c r="O110" s="10">
        <v>68</v>
      </c>
      <c r="P110" s="10">
        <v>8339016.69</v>
      </c>
      <c r="Q110" s="10">
        <v>8339016.69</v>
      </c>
      <c r="R110" s="10">
        <v>0</v>
      </c>
      <c r="S110" s="10">
        <v>799</v>
      </c>
      <c r="T110" s="10">
        <v>799</v>
      </c>
      <c r="U110" s="10">
        <v>0</v>
      </c>
      <c r="V110" s="10">
        <v>10436.82</v>
      </c>
      <c r="W110" s="10">
        <v>10436.82</v>
      </c>
      <c r="X110" s="10">
        <v>0</v>
      </c>
      <c r="Y110" s="10">
        <v>349256</v>
      </c>
      <c r="Z110" s="10">
        <v>349256</v>
      </c>
      <c r="AA110" s="10">
        <v>0</v>
      </c>
      <c r="AB110" s="10">
        <v>5536911</v>
      </c>
      <c r="AC110" s="10">
        <v>5536513</v>
      </c>
      <c r="AD110" s="10">
        <v>398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-88947</v>
      </c>
      <c r="AU110" s="10">
        <v>-88941</v>
      </c>
      <c r="AV110" s="10">
        <v>-6</v>
      </c>
      <c r="AW110" s="10">
        <v>692</v>
      </c>
      <c r="AX110" s="10">
        <v>0</v>
      </c>
      <c r="AY110" s="10">
        <v>5448656</v>
      </c>
      <c r="AZ110" s="10">
        <v>5448264</v>
      </c>
      <c r="BA110" s="10">
        <v>392</v>
      </c>
      <c r="BB110" s="10" t="s">
        <v>482</v>
      </c>
      <c r="BC110" s="10">
        <v>0</v>
      </c>
      <c r="BD110" s="10">
        <v>0</v>
      </c>
      <c r="BE110" s="10">
        <v>0</v>
      </c>
      <c r="BF110" s="12"/>
    </row>
    <row r="111" spans="1:58" ht="11.25">
      <c r="A111" s="10">
        <v>1736</v>
      </c>
      <c r="B111" s="10" t="s">
        <v>157</v>
      </c>
      <c r="C111" s="10">
        <v>1000</v>
      </c>
      <c r="D111" s="10">
        <v>9401</v>
      </c>
      <c r="E111" s="10">
        <v>1000</v>
      </c>
      <c r="F111" s="10">
        <v>9400</v>
      </c>
      <c r="G111" s="10">
        <v>1930000</v>
      </c>
      <c r="H111" s="10">
        <v>1930000</v>
      </c>
      <c r="I111" s="10">
        <v>0</v>
      </c>
      <c r="J111" s="10">
        <v>1096664</v>
      </c>
      <c r="K111" s="10">
        <v>1096593</v>
      </c>
      <c r="L111" s="10">
        <v>71</v>
      </c>
      <c r="M111" s="10">
        <v>531951</v>
      </c>
      <c r="N111" s="10">
        <v>531883</v>
      </c>
      <c r="O111" s="10">
        <v>68</v>
      </c>
      <c r="P111" s="10">
        <v>5249748.01</v>
      </c>
      <c r="Q111" s="10">
        <v>5236548.7</v>
      </c>
      <c r="R111" s="10">
        <v>13199.30999999959</v>
      </c>
      <c r="S111" s="10">
        <v>555</v>
      </c>
      <c r="T111" s="10">
        <v>555</v>
      </c>
      <c r="U111" s="10">
        <v>0</v>
      </c>
      <c r="V111" s="10">
        <v>9459.01</v>
      </c>
      <c r="W111" s="10">
        <v>9435.22</v>
      </c>
      <c r="X111" s="10">
        <v>23.790000000000873</v>
      </c>
      <c r="Y111" s="10">
        <v>425818</v>
      </c>
      <c r="Z111" s="10">
        <v>425818</v>
      </c>
      <c r="AA111" s="10">
        <v>0</v>
      </c>
      <c r="AB111" s="10">
        <v>3299777</v>
      </c>
      <c r="AC111" s="10">
        <v>3296532</v>
      </c>
      <c r="AD111" s="10">
        <v>3245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8493</v>
      </c>
      <c r="AO111" s="10">
        <v>8493</v>
      </c>
      <c r="AP111" s="10">
        <v>0</v>
      </c>
      <c r="AQ111" s="10">
        <v>0</v>
      </c>
      <c r="AR111" s="10">
        <v>0</v>
      </c>
      <c r="AS111" s="10">
        <v>0</v>
      </c>
      <c r="AT111" s="10">
        <v>-53009</v>
      </c>
      <c r="AU111" s="10">
        <v>-52957</v>
      </c>
      <c r="AV111" s="10">
        <v>-52</v>
      </c>
      <c r="AW111" s="10">
        <v>576</v>
      </c>
      <c r="AX111" s="10">
        <v>0</v>
      </c>
      <c r="AY111" s="10">
        <v>3255837</v>
      </c>
      <c r="AZ111" s="10">
        <v>3252644</v>
      </c>
      <c r="BA111" s="10">
        <v>3193</v>
      </c>
      <c r="BB111" s="10" t="s">
        <v>482</v>
      </c>
      <c r="BC111" s="10">
        <v>0</v>
      </c>
      <c r="BD111" s="10">
        <v>0</v>
      </c>
      <c r="BE111" s="10">
        <v>0</v>
      </c>
      <c r="BF111" s="12"/>
    </row>
    <row r="112" spans="1:58" ht="11.25">
      <c r="A112" s="10">
        <v>1813</v>
      </c>
      <c r="B112" s="10" t="s">
        <v>158</v>
      </c>
      <c r="C112" s="10">
        <v>1000</v>
      </c>
      <c r="D112" s="10">
        <v>9401</v>
      </c>
      <c r="E112" s="10">
        <v>1000</v>
      </c>
      <c r="F112" s="10">
        <v>9400</v>
      </c>
      <c r="G112" s="10">
        <v>1930000</v>
      </c>
      <c r="H112" s="10">
        <v>1930000</v>
      </c>
      <c r="I112" s="10">
        <v>0</v>
      </c>
      <c r="J112" s="10">
        <v>1096664</v>
      </c>
      <c r="K112" s="10">
        <v>1096593</v>
      </c>
      <c r="L112" s="10">
        <v>71</v>
      </c>
      <c r="M112" s="10">
        <v>531951</v>
      </c>
      <c r="N112" s="10">
        <v>531883</v>
      </c>
      <c r="O112" s="10">
        <v>68</v>
      </c>
      <c r="P112" s="10">
        <v>7617040.01</v>
      </c>
      <c r="Q112" s="10">
        <v>7617040.01</v>
      </c>
      <c r="R112" s="10">
        <v>0</v>
      </c>
      <c r="S112" s="10">
        <v>776</v>
      </c>
      <c r="T112" s="10">
        <v>776</v>
      </c>
      <c r="U112" s="10">
        <v>0</v>
      </c>
      <c r="V112" s="10">
        <v>9815.77</v>
      </c>
      <c r="W112" s="10">
        <v>9815.77</v>
      </c>
      <c r="X112" s="10">
        <v>0</v>
      </c>
      <c r="Y112" s="10">
        <v>291803</v>
      </c>
      <c r="Z112" s="10">
        <v>291803</v>
      </c>
      <c r="AA112" s="10">
        <v>0</v>
      </c>
      <c r="AB112" s="10">
        <v>5600752</v>
      </c>
      <c r="AC112" s="10">
        <v>5600429</v>
      </c>
      <c r="AD112" s="10">
        <v>323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-89972</v>
      </c>
      <c r="AU112" s="10">
        <v>-89967</v>
      </c>
      <c r="AV112" s="10">
        <v>-5</v>
      </c>
      <c r="AW112" s="10">
        <v>574</v>
      </c>
      <c r="AX112" s="10">
        <v>0</v>
      </c>
      <c r="AY112" s="10">
        <v>5511354</v>
      </c>
      <c r="AZ112" s="10">
        <v>5511036</v>
      </c>
      <c r="BA112" s="10">
        <v>318</v>
      </c>
      <c r="BB112" s="10" t="s">
        <v>482</v>
      </c>
      <c r="BC112" s="10">
        <v>0</v>
      </c>
      <c r="BD112" s="10">
        <v>0</v>
      </c>
      <c r="BE112" s="10">
        <v>0</v>
      </c>
      <c r="BF112" s="12"/>
    </row>
    <row r="113" spans="1:58" ht="11.25">
      <c r="A113" s="10">
        <v>5757</v>
      </c>
      <c r="B113" s="10" t="s">
        <v>411</v>
      </c>
      <c r="C113" s="10">
        <v>1000</v>
      </c>
      <c r="D113" s="10">
        <v>9401</v>
      </c>
      <c r="E113" s="10">
        <v>1000</v>
      </c>
      <c r="F113" s="10">
        <v>9400</v>
      </c>
      <c r="G113" s="10">
        <v>1930000</v>
      </c>
      <c r="H113" s="10">
        <v>1930000</v>
      </c>
      <c r="I113" s="10">
        <v>0</v>
      </c>
      <c r="J113" s="10">
        <v>1096664</v>
      </c>
      <c r="K113" s="10">
        <v>1096593</v>
      </c>
      <c r="L113" s="10">
        <v>71</v>
      </c>
      <c r="M113" s="10">
        <v>531951</v>
      </c>
      <c r="N113" s="10">
        <v>531883</v>
      </c>
      <c r="O113" s="10">
        <v>68</v>
      </c>
      <c r="P113" s="10">
        <v>7016942.43</v>
      </c>
      <c r="Q113" s="10">
        <v>7016942.43</v>
      </c>
      <c r="R113" s="10">
        <v>0</v>
      </c>
      <c r="S113" s="10">
        <v>594</v>
      </c>
      <c r="T113" s="10">
        <v>594</v>
      </c>
      <c r="U113" s="10">
        <v>0</v>
      </c>
      <c r="V113" s="10">
        <v>11813.03</v>
      </c>
      <c r="W113" s="10">
        <v>11813.03</v>
      </c>
      <c r="X113" s="10">
        <v>0</v>
      </c>
      <c r="Y113" s="10">
        <v>488920</v>
      </c>
      <c r="Z113" s="10">
        <v>488920</v>
      </c>
      <c r="AA113" s="10">
        <v>0</v>
      </c>
      <c r="AB113" s="10">
        <v>3368956</v>
      </c>
      <c r="AC113" s="10">
        <v>3368543</v>
      </c>
      <c r="AD113" s="10">
        <v>413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-54120</v>
      </c>
      <c r="AU113" s="10">
        <v>-54113</v>
      </c>
      <c r="AV113" s="10">
        <v>-7</v>
      </c>
      <c r="AW113" s="10">
        <v>743</v>
      </c>
      <c r="AX113" s="10">
        <v>0</v>
      </c>
      <c r="AY113" s="10">
        <v>3315579</v>
      </c>
      <c r="AZ113" s="10">
        <v>3315173</v>
      </c>
      <c r="BA113" s="10">
        <v>406</v>
      </c>
      <c r="BB113" s="10" t="s">
        <v>482</v>
      </c>
      <c r="BC113" s="10">
        <v>0</v>
      </c>
      <c r="BD113" s="10">
        <v>0</v>
      </c>
      <c r="BE113" s="10">
        <v>0</v>
      </c>
      <c r="BF113" s="12"/>
    </row>
    <row r="114" spans="1:58" ht="11.25">
      <c r="A114" s="10">
        <v>1855</v>
      </c>
      <c r="B114" s="10" t="s">
        <v>160</v>
      </c>
      <c r="C114" s="10">
        <v>1000</v>
      </c>
      <c r="D114" s="10">
        <v>9401</v>
      </c>
      <c r="E114" s="10">
        <v>1000</v>
      </c>
      <c r="F114" s="10">
        <v>9400</v>
      </c>
      <c r="G114" s="10">
        <v>1930000</v>
      </c>
      <c r="H114" s="10">
        <v>1930000</v>
      </c>
      <c r="I114" s="10">
        <v>0</v>
      </c>
      <c r="J114" s="10">
        <v>1096664</v>
      </c>
      <c r="K114" s="10">
        <v>1096593</v>
      </c>
      <c r="L114" s="10">
        <v>71</v>
      </c>
      <c r="M114" s="10">
        <v>531951</v>
      </c>
      <c r="N114" s="10">
        <v>531883</v>
      </c>
      <c r="O114" s="10">
        <v>68</v>
      </c>
      <c r="P114" s="10">
        <v>6006197.85</v>
      </c>
      <c r="Q114" s="10">
        <v>6006197.85</v>
      </c>
      <c r="R114" s="10">
        <v>0</v>
      </c>
      <c r="S114" s="10">
        <v>476</v>
      </c>
      <c r="T114" s="10">
        <v>476</v>
      </c>
      <c r="U114" s="10">
        <v>0</v>
      </c>
      <c r="V114" s="10">
        <v>12618.06</v>
      </c>
      <c r="W114" s="10">
        <v>12618.06</v>
      </c>
      <c r="X114" s="10">
        <v>0</v>
      </c>
      <c r="Y114" s="10">
        <v>1244229</v>
      </c>
      <c r="Z114" s="10">
        <v>1244229</v>
      </c>
      <c r="AA114" s="10">
        <v>0</v>
      </c>
      <c r="AB114" s="10">
        <v>169132</v>
      </c>
      <c r="AC114" s="10">
        <v>169132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386241</v>
      </c>
      <c r="AL114" s="10">
        <v>386241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-8922</v>
      </c>
      <c r="AU114" s="10">
        <v>-8922</v>
      </c>
      <c r="AV114" s="10">
        <v>0</v>
      </c>
      <c r="AW114" s="10">
        <v>0</v>
      </c>
      <c r="AX114" s="10">
        <v>0</v>
      </c>
      <c r="AY114" s="10">
        <v>546451</v>
      </c>
      <c r="AZ114" s="10">
        <v>546451</v>
      </c>
      <c r="BA114" s="10">
        <v>0</v>
      </c>
      <c r="BB114" s="10" t="s">
        <v>482</v>
      </c>
      <c r="BC114" s="10">
        <v>0</v>
      </c>
      <c r="BD114" s="10">
        <v>0</v>
      </c>
      <c r="BE114" s="10">
        <v>0</v>
      </c>
      <c r="BF114" s="12"/>
    </row>
    <row r="115" spans="1:58" ht="11.25">
      <c r="A115" s="10">
        <v>1862</v>
      </c>
      <c r="B115" s="10" t="s">
        <v>161</v>
      </c>
      <c r="C115" s="10">
        <v>1000</v>
      </c>
      <c r="D115" s="10">
        <v>9401</v>
      </c>
      <c r="E115" s="10">
        <v>1000</v>
      </c>
      <c r="F115" s="10">
        <v>9400</v>
      </c>
      <c r="G115" s="10">
        <v>1930000</v>
      </c>
      <c r="H115" s="10">
        <v>1930000</v>
      </c>
      <c r="I115" s="10">
        <v>0</v>
      </c>
      <c r="J115" s="10">
        <v>1096664</v>
      </c>
      <c r="K115" s="10">
        <v>1096593</v>
      </c>
      <c r="L115" s="10">
        <v>71</v>
      </c>
      <c r="M115" s="10">
        <v>531951</v>
      </c>
      <c r="N115" s="10">
        <v>531883</v>
      </c>
      <c r="O115" s="10">
        <v>68</v>
      </c>
      <c r="P115" s="10">
        <v>72829912.03</v>
      </c>
      <c r="Q115" s="10">
        <v>72829912.03</v>
      </c>
      <c r="R115" s="10">
        <v>0</v>
      </c>
      <c r="S115" s="10">
        <v>7486</v>
      </c>
      <c r="T115" s="10">
        <v>7486</v>
      </c>
      <c r="U115" s="10">
        <v>0</v>
      </c>
      <c r="V115" s="10">
        <v>9728.82</v>
      </c>
      <c r="W115" s="10">
        <v>9728.82</v>
      </c>
      <c r="X115" s="10">
        <v>0</v>
      </c>
      <c r="Y115" s="10">
        <v>457979</v>
      </c>
      <c r="Z115" s="10">
        <v>457979</v>
      </c>
      <c r="AA115" s="10">
        <v>0</v>
      </c>
      <c r="AB115" s="10">
        <v>42847933</v>
      </c>
      <c r="AC115" s="10">
        <v>42843062</v>
      </c>
      <c r="AD115" s="10">
        <v>4871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-688324</v>
      </c>
      <c r="AU115" s="10">
        <v>-688246</v>
      </c>
      <c r="AV115" s="10">
        <v>-78</v>
      </c>
      <c r="AW115" s="10">
        <v>-956551</v>
      </c>
      <c r="AX115" s="10">
        <v>0</v>
      </c>
      <c r="AY115" s="10">
        <v>41203058</v>
      </c>
      <c r="AZ115" s="10">
        <v>41198265</v>
      </c>
      <c r="BA115" s="10">
        <v>4793</v>
      </c>
      <c r="BB115" s="10" t="s">
        <v>482</v>
      </c>
      <c r="BC115" s="10">
        <v>0</v>
      </c>
      <c r="BD115" s="10">
        <v>0</v>
      </c>
      <c r="BE115" s="10">
        <v>0</v>
      </c>
      <c r="BF115" s="12"/>
    </row>
    <row r="116" spans="1:58" ht="11.25">
      <c r="A116" s="10">
        <v>1870</v>
      </c>
      <c r="B116" s="10" t="s">
        <v>162</v>
      </c>
      <c r="C116" s="10">
        <v>1000</v>
      </c>
      <c r="D116" s="10">
        <v>9401</v>
      </c>
      <c r="E116" s="10">
        <v>1000</v>
      </c>
      <c r="F116" s="10">
        <v>9400</v>
      </c>
      <c r="G116" s="10">
        <v>2895000</v>
      </c>
      <c r="H116" s="10">
        <v>2895000</v>
      </c>
      <c r="I116" s="10">
        <v>0</v>
      </c>
      <c r="J116" s="10">
        <v>1644996</v>
      </c>
      <c r="K116" s="10">
        <v>1644889</v>
      </c>
      <c r="L116" s="10">
        <v>107</v>
      </c>
      <c r="M116" s="10">
        <v>797926</v>
      </c>
      <c r="N116" s="10">
        <v>797824</v>
      </c>
      <c r="O116" s="10">
        <v>102</v>
      </c>
      <c r="P116" s="10">
        <v>3113943.78</v>
      </c>
      <c r="Q116" s="10">
        <v>3113943.78</v>
      </c>
      <c r="R116" s="10">
        <v>0</v>
      </c>
      <c r="S116" s="10">
        <v>212</v>
      </c>
      <c r="T116" s="10">
        <v>212</v>
      </c>
      <c r="U116" s="10">
        <v>0</v>
      </c>
      <c r="V116" s="10">
        <v>14688.41</v>
      </c>
      <c r="W116" s="10">
        <v>14688.41</v>
      </c>
      <c r="X116" s="10">
        <v>0</v>
      </c>
      <c r="Y116" s="10">
        <v>5603587</v>
      </c>
      <c r="Z116" s="10">
        <v>5603587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7928</v>
      </c>
      <c r="AL116" s="10">
        <v>7928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-127</v>
      </c>
      <c r="AU116" s="10">
        <v>-127</v>
      </c>
      <c r="AV116" s="10">
        <v>0</v>
      </c>
      <c r="AW116" s="10">
        <v>0</v>
      </c>
      <c r="AX116" s="10">
        <v>0</v>
      </c>
      <c r="AY116" s="10">
        <v>7801</v>
      </c>
      <c r="AZ116" s="10">
        <v>7801</v>
      </c>
      <c r="BA116" s="10">
        <v>0</v>
      </c>
      <c r="BB116" s="10" t="s">
        <v>483</v>
      </c>
      <c r="BC116" s="10">
        <v>0</v>
      </c>
      <c r="BD116" s="10">
        <v>0</v>
      </c>
      <c r="BE116" s="10">
        <v>0</v>
      </c>
      <c r="BF116" s="12"/>
    </row>
    <row r="117" spans="1:58" ht="11.25">
      <c r="A117" s="10">
        <v>1883</v>
      </c>
      <c r="B117" s="10" t="s">
        <v>163</v>
      </c>
      <c r="C117" s="10">
        <v>1000</v>
      </c>
      <c r="D117" s="10">
        <v>9401</v>
      </c>
      <c r="E117" s="10">
        <v>1000</v>
      </c>
      <c r="F117" s="10">
        <v>9400</v>
      </c>
      <c r="G117" s="10">
        <v>1930000</v>
      </c>
      <c r="H117" s="10">
        <v>1930000</v>
      </c>
      <c r="I117" s="10">
        <v>0</v>
      </c>
      <c r="J117" s="10">
        <v>1096664</v>
      </c>
      <c r="K117" s="10">
        <v>1096593</v>
      </c>
      <c r="L117" s="10">
        <v>71</v>
      </c>
      <c r="M117" s="10">
        <v>531951</v>
      </c>
      <c r="N117" s="10">
        <v>531883</v>
      </c>
      <c r="O117" s="10">
        <v>68</v>
      </c>
      <c r="P117" s="10">
        <v>29543411.07</v>
      </c>
      <c r="Q117" s="10">
        <v>29543411.07</v>
      </c>
      <c r="R117" s="10">
        <v>0</v>
      </c>
      <c r="S117" s="10">
        <v>2870</v>
      </c>
      <c r="T117" s="10">
        <v>2870</v>
      </c>
      <c r="U117" s="10">
        <v>0</v>
      </c>
      <c r="V117" s="10">
        <v>10293.87</v>
      </c>
      <c r="W117" s="10">
        <v>10293.87</v>
      </c>
      <c r="X117" s="10">
        <v>0</v>
      </c>
      <c r="Y117" s="10">
        <v>480696</v>
      </c>
      <c r="Z117" s="10">
        <v>480696</v>
      </c>
      <c r="AA117" s="10">
        <v>0</v>
      </c>
      <c r="AB117" s="10">
        <v>16051405</v>
      </c>
      <c r="AC117" s="10">
        <v>16049443</v>
      </c>
      <c r="AD117" s="10">
        <v>1962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-257855</v>
      </c>
      <c r="AU117" s="10">
        <v>-257824</v>
      </c>
      <c r="AV117" s="10">
        <v>-31</v>
      </c>
      <c r="AW117" s="10">
        <v>3743</v>
      </c>
      <c r="AX117" s="10">
        <v>0</v>
      </c>
      <c r="AY117" s="10">
        <v>15797293</v>
      </c>
      <c r="AZ117" s="10">
        <v>15795362</v>
      </c>
      <c r="BA117" s="10">
        <v>1931</v>
      </c>
      <c r="BB117" s="10" t="s">
        <v>482</v>
      </c>
      <c r="BC117" s="10">
        <v>0</v>
      </c>
      <c r="BD117" s="10">
        <v>0</v>
      </c>
      <c r="BE117" s="10">
        <v>0</v>
      </c>
      <c r="BF117" s="12"/>
    </row>
    <row r="118" spans="1:58" ht="11.25">
      <c r="A118" s="10">
        <v>1890</v>
      </c>
      <c r="B118" s="10" t="s">
        <v>164</v>
      </c>
      <c r="C118" s="10">
        <v>1000</v>
      </c>
      <c r="D118" s="10">
        <v>9401</v>
      </c>
      <c r="E118" s="10">
        <v>1000</v>
      </c>
      <c r="F118" s="10">
        <v>9400</v>
      </c>
      <c r="G118" s="10">
        <v>2895000</v>
      </c>
      <c r="H118" s="10">
        <v>2895000</v>
      </c>
      <c r="I118" s="10">
        <v>0</v>
      </c>
      <c r="J118" s="10">
        <v>1644996</v>
      </c>
      <c r="K118" s="10">
        <v>1644889</v>
      </c>
      <c r="L118" s="10">
        <v>107</v>
      </c>
      <c r="M118" s="10">
        <v>797926</v>
      </c>
      <c r="N118" s="10">
        <v>797824</v>
      </c>
      <c r="O118" s="10">
        <v>102</v>
      </c>
      <c r="P118" s="10">
        <v>9835186.74</v>
      </c>
      <c r="Q118" s="10">
        <v>9835186.74</v>
      </c>
      <c r="R118" s="10">
        <v>0</v>
      </c>
      <c r="S118" s="10">
        <v>731</v>
      </c>
      <c r="T118" s="10">
        <v>731</v>
      </c>
      <c r="U118" s="10">
        <v>0</v>
      </c>
      <c r="V118" s="10">
        <v>13454.43</v>
      </c>
      <c r="W118" s="10">
        <v>13454.43</v>
      </c>
      <c r="X118" s="10">
        <v>0</v>
      </c>
      <c r="Y118" s="10">
        <v>1579030</v>
      </c>
      <c r="Z118" s="10">
        <v>1579030</v>
      </c>
      <c r="AA118" s="10">
        <v>0</v>
      </c>
      <c r="AB118" s="10">
        <v>332285</v>
      </c>
      <c r="AC118" s="10">
        <v>332285</v>
      </c>
      <c r="AD118" s="10">
        <v>0</v>
      </c>
      <c r="AE118" s="10">
        <v>0</v>
      </c>
      <c r="AF118" s="10">
        <v>0</v>
      </c>
      <c r="AG118" s="10">
        <v>0</v>
      </c>
      <c r="AH118" s="10">
        <v>1260934</v>
      </c>
      <c r="AI118" s="10">
        <v>1260934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-25594</v>
      </c>
      <c r="AU118" s="10">
        <v>-25594</v>
      </c>
      <c r="AV118" s="10">
        <v>0</v>
      </c>
      <c r="AW118" s="10">
        <v>1</v>
      </c>
      <c r="AX118" s="10">
        <v>0</v>
      </c>
      <c r="AY118" s="10">
        <v>1567626</v>
      </c>
      <c r="AZ118" s="10">
        <v>1567626</v>
      </c>
      <c r="BA118" s="10">
        <v>0</v>
      </c>
      <c r="BB118" s="10" t="s">
        <v>483</v>
      </c>
      <c r="BC118" s="10">
        <v>0</v>
      </c>
      <c r="BD118" s="10">
        <v>0</v>
      </c>
      <c r="BE118" s="10">
        <v>0</v>
      </c>
      <c r="BF118" s="12"/>
    </row>
    <row r="119" spans="1:58" ht="11.25">
      <c r="A119" s="10">
        <v>1900</v>
      </c>
      <c r="B119" s="10" t="s">
        <v>166</v>
      </c>
      <c r="C119" s="10">
        <v>1000</v>
      </c>
      <c r="D119" s="10">
        <v>9401</v>
      </c>
      <c r="E119" s="10">
        <v>1000</v>
      </c>
      <c r="F119" s="10">
        <v>9400</v>
      </c>
      <c r="G119" s="10">
        <v>1930000</v>
      </c>
      <c r="H119" s="10">
        <v>1930000</v>
      </c>
      <c r="I119" s="10">
        <v>0</v>
      </c>
      <c r="J119" s="10">
        <v>1096664</v>
      </c>
      <c r="K119" s="10">
        <v>1096593</v>
      </c>
      <c r="L119" s="10">
        <v>71</v>
      </c>
      <c r="M119" s="10">
        <v>531951</v>
      </c>
      <c r="N119" s="10">
        <v>531883</v>
      </c>
      <c r="O119" s="10">
        <v>68</v>
      </c>
      <c r="P119" s="10">
        <v>47474340.35</v>
      </c>
      <c r="Q119" s="10">
        <v>47474340.35</v>
      </c>
      <c r="R119" s="10">
        <v>0</v>
      </c>
      <c r="S119" s="10">
        <v>4057</v>
      </c>
      <c r="T119" s="10">
        <v>4057</v>
      </c>
      <c r="U119" s="10">
        <v>0</v>
      </c>
      <c r="V119" s="10">
        <v>11701.83</v>
      </c>
      <c r="W119" s="10">
        <v>11701.83</v>
      </c>
      <c r="X119" s="10">
        <v>0</v>
      </c>
      <c r="Y119" s="10">
        <v>653750</v>
      </c>
      <c r="Z119" s="10">
        <v>653750</v>
      </c>
      <c r="AA119" s="10">
        <v>0</v>
      </c>
      <c r="AB119" s="10">
        <v>14698942</v>
      </c>
      <c r="AC119" s="10">
        <v>14695171</v>
      </c>
      <c r="AD119" s="10">
        <v>3771</v>
      </c>
      <c r="AE119" s="10">
        <v>0</v>
      </c>
      <c r="AF119" s="10">
        <v>0</v>
      </c>
      <c r="AG119" s="10">
        <v>0</v>
      </c>
      <c r="AH119" s="10">
        <v>754681</v>
      </c>
      <c r="AI119" s="10">
        <v>754681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-248252</v>
      </c>
      <c r="AU119" s="10">
        <v>-248191</v>
      </c>
      <c r="AV119" s="10">
        <v>-61</v>
      </c>
      <c r="AW119" s="10">
        <v>7653</v>
      </c>
      <c r="AX119" s="10">
        <v>0</v>
      </c>
      <c r="AY119" s="10">
        <v>15213024</v>
      </c>
      <c r="AZ119" s="10">
        <v>15209314</v>
      </c>
      <c r="BA119" s="10">
        <v>3710</v>
      </c>
      <c r="BB119" s="10" t="s">
        <v>482</v>
      </c>
      <c r="BC119" s="10">
        <v>0</v>
      </c>
      <c r="BD119" s="10">
        <v>0</v>
      </c>
      <c r="BE119" s="10">
        <v>0</v>
      </c>
      <c r="BF119" s="12"/>
    </row>
    <row r="120" spans="1:58" ht="11.25">
      <c r="A120" s="10">
        <v>1939</v>
      </c>
      <c r="B120" s="10" t="s">
        <v>167</v>
      </c>
      <c r="C120" s="10">
        <v>1000</v>
      </c>
      <c r="D120" s="10">
        <v>9401</v>
      </c>
      <c r="E120" s="10">
        <v>1000</v>
      </c>
      <c r="F120" s="10">
        <v>9400</v>
      </c>
      <c r="G120" s="10">
        <v>1930000</v>
      </c>
      <c r="H120" s="10">
        <v>1930000</v>
      </c>
      <c r="I120" s="10">
        <v>0</v>
      </c>
      <c r="J120" s="10">
        <v>1096664</v>
      </c>
      <c r="K120" s="10">
        <v>1096593</v>
      </c>
      <c r="L120" s="10">
        <v>71</v>
      </c>
      <c r="M120" s="10">
        <v>531951</v>
      </c>
      <c r="N120" s="10">
        <v>531883</v>
      </c>
      <c r="O120" s="10">
        <v>68</v>
      </c>
      <c r="P120" s="10">
        <v>5331692.98</v>
      </c>
      <c r="Q120" s="10">
        <v>5331692.98</v>
      </c>
      <c r="R120" s="10">
        <v>0</v>
      </c>
      <c r="S120" s="10">
        <v>514</v>
      </c>
      <c r="T120" s="10">
        <v>514</v>
      </c>
      <c r="U120" s="10">
        <v>0</v>
      </c>
      <c r="V120" s="10">
        <v>10372.94</v>
      </c>
      <c r="W120" s="10">
        <v>10372.94</v>
      </c>
      <c r="X120" s="10">
        <v>0</v>
      </c>
      <c r="Y120" s="10">
        <v>559405</v>
      </c>
      <c r="Z120" s="10">
        <v>559405</v>
      </c>
      <c r="AA120" s="10">
        <v>0</v>
      </c>
      <c r="AB120" s="10">
        <v>2478078</v>
      </c>
      <c r="AC120" s="10">
        <v>2477669</v>
      </c>
      <c r="AD120" s="10">
        <v>409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-39809</v>
      </c>
      <c r="AU120" s="10">
        <v>-39802</v>
      </c>
      <c r="AV120" s="10">
        <v>-7</v>
      </c>
      <c r="AW120" s="10">
        <v>774</v>
      </c>
      <c r="AX120" s="10">
        <v>0</v>
      </c>
      <c r="AY120" s="10">
        <v>2439043</v>
      </c>
      <c r="AZ120" s="10">
        <v>2438641</v>
      </c>
      <c r="BA120" s="10">
        <v>402</v>
      </c>
      <c r="BB120" s="10" t="s">
        <v>482</v>
      </c>
      <c r="BC120" s="10">
        <v>0</v>
      </c>
      <c r="BD120" s="10">
        <v>0</v>
      </c>
      <c r="BE120" s="10">
        <v>0</v>
      </c>
      <c r="BF120" s="12"/>
    </row>
    <row r="121" spans="1:58" ht="11.25">
      <c r="A121" s="10">
        <v>1953</v>
      </c>
      <c r="B121" s="10" t="s">
        <v>169</v>
      </c>
      <c r="C121" s="10">
        <v>1000</v>
      </c>
      <c r="D121" s="10">
        <v>9401</v>
      </c>
      <c r="E121" s="10">
        <v>1000</v>
      </c>
      <c r="F121" s="10">
        <v>9400</v>
      </c>
      <c r="G121" s="10">
        <v>1930000</v>
      </c>
      <c r="H121" s="10">
        <v>1930000</v>
      </c>
      <c r="I121" s="10">
        <v>0</v>
      </c>
      <c r="J121" s="10">
        <v>1096664</v>
      </c>
      <c r="K121" s="10">
        <v>1096593</v>
      </c>
      <c r="L121" s="10">
        <v>71</v>
      </c>
      <c r="M121" s="10">
        <v>531951</v>
      </c>
      <c r="N121" s="10">
        <v>531883</v>
      </c>
      <c r="O121" s="10">
        <v>68</v>
      </c>
      <c r="P121" s="10">
        <v>16383140.07</v>
      </c>
      <c r="Q121" s="10">
        <v>16383140.07</v>
      </c>
      <c r="R121" s="10">
        <v>0</v>
      </c>
      <c r="S121" s="10">
        <v>1703</v>
      </c>
      <c r="T121" s="10">
        <v>1703</v>
      </c>
      <c r="U121" s="10">
        <v>0</v>
      </c>
      <c r="V121" s="10">
        <v>9620.16</v>
      </c>
      <c r="W121" s="10">
        <v>9620.16</v>
      </c>
      <c r="X121" s="10">
        <v>0</v>
      </c>
      <c r="Y121" s="10">
        <v>442201</v>
      </c>
      <c r="Z121" s="10">
        <v>442201</v>
      </c>
      <c r="AA121" s="10">
        <v>0</v>
      </c>
      <c r="AB121" s="10">
        <v>9947299</v>
      </c>
      <c r="AC121" s="10">
        <v>9946228</v>
      </c>
      <c r="AD121" s="10">
        <v>1071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-159797</v>
      </c>
      <c r="AU121" s="10">
        <v>-159780</v>
      </c>
      <c r="AV121" s="10">
        <v>-17</v>
      </c>
      <c r="AW121" s="10">
        <v>3962</v>
      </c>
      <c r="AX121" s="10">
        <v>0</v>
      </c>
      <c r="AY121" s="10">
        <v>9791464</v>
      </c>
      <c r="AZ121" s="10">
        <v>9790410</v>
      </c>
      <c r="BA121" s="10">
        <v>1054</v>
      </c>
      <c r="BB121" s="10" t="s">
        <v>482</v>
      </c>
      <c r="BC121" s="10">
        <v>0</v>
      </c>
      <c r="BD121" s="10">
        <v>0</v>
      </c>
      <c r="BE121" s="10">
        <v>0</v>
      </c>
      <c r="BF121" s="12"/>
    </row>
    <row r="122" spans="1:58" ht="11.25">
      <c r="A122" s="10">
        <v>4843</v>
      </c>
      <c r="B122" s="10" t="s">
        <v>360</v>
      </c>
      <c r="C122" s="10">
        <v>1000</v>
      </c>
      <c r="D122" s="10">
        <v>9401</v>
      </c>
      <c r="E122" s="10">
        <v>1000</v>
      </c>
      <c r="F122" s="10">
        <v>9400</v>
      </c>
      <c r="G122" s="10">
        <v>2895000</v>
      </c>
      <c r="H122" s="10">
        <v>2895000</v>
      </c>
      <c r="I122" s="10">
        <v>0</v>
      </c>
      <c r="J122" s="10">
        <v>1644996</v>
      </c>
      <c r="K122" s="10">
        <v>1644889</v>
      </c>
      <c r="L122" s="10">
        <v>107</v>
      </c>
      <c r="M122" s="10">
        <v>797926</v>
      </c>
      <c r="N122" s="10">
        <v>797824</v>
      </c>
      <c r="O122" s="10">
        <v>102</v>
      </c>
      <c r="P122" s="10">
        <v>1922162.6</v>
      </c>
      <c r="Q122" s="10">
        <v>1922162.6</v>
      </c>
      <c r="R122" s="10">
        <v>0</v>
      </c>
      <c r="S122" s="10">
        <v>163</v>
      </c>
      <c r="T122" s="10">
        <v>163</v>
      </c>
      <c r="U122" s="10">
        <v>0</v>
      </c>
      <c r="V122" s="10">
        <v>11792.41</v>
      </c>
      <c r="W122" s="10">
        <v>11792.41</v>
      </c>
      <c r="X122" s="10">
        <v>0</v>
      </c>
      <c r="Y122" s="10">
        <v>1880606</v>
      </c>
      <c r="Z122" s="10">
        <v>1880606</v>
      </c>
      <c r="AA122" s="10">
        <v>0</v>
      </c>
      <c r="AB122" s="10">
        <v>57114</v>
      </c>
      <c r="AC122" s="10">
        <v>57114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137290</v>
      </c>
      <c r="AL122" s="10">
        <v>137290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-3122</v>
      </c>
      <c r="AU122" s="10">
        <v>-3122</v>
      </c>
      <c r="AV122" s="10">
        <v>0</v>
      </c>
      <c r="AW122" s="10">
        <v>1</v>
      </c>
      <c r="AX122" s="10">
        <v>0</v>
      </c>
      <c r="AY122" s="10">
        <v>191283</v>
      </c>
      <c r="AZ122" s="10">
        <v>191283</v>
      </c>
      <c r="BA122" s="10">
        <v>0</v>
      </c>
      <c r="BB122" s="10" t="s">
        <v>483</v>
      </c>
      <c r="BC122" s="10">
        <v>0</v>
      </c>
      <c r="BD122" s="10">
        <v>0</v>
      </c>
      <c r="BE122" s="10">
        <v>0</v>
      </c>
      <c r="BF122" s="12"/>
    </row>
    <row r="123" spans="1:58" ht="11.25">
      <c r="A123" s="10">
        <v>2009</v>
      </c>
      <c r="B123" s="10" t="s">
        <v>170</v>
      </c>
      <c r="C123" s="10">
        <v>1000</v>
      </c>
      <c r="D123" s="10">
        <v>9401</v>
      </c>
      <c r="E123" s="10">
        <v>1000</v>
      </c>
      <c r="F123" s="10">
        <v>9400</v>
      </c>
      <c r="G123" s="10">
        <v>1930000</v>
      </c>
      <c r="H123" s="10">
        <v>1930000</v>
      </c>
      <c r="I123" s="10">
        <v>0</v>
      </c>
      <c r="J123" s="10">
        <v>1096664</v>
      </c>
      <c r="K123" s="10">
        <v>1096593</v>
      </c>
      <c r="L123" s="10">
        <v>71</v>
      </c>
      <c r="M123" s="10">
        <v>531951</v>
      </c>
      <c r="N123" s="10">
        <v>531883</v>
      </c>
      <c r="O123" s="10">
        <v>68</v>
      </c>
      <c r="P123" s="10">
        <v>15677142.25</v>
      </c>
      <c r="Q123" s="10">
        <v>15677142.25</v>
      </c>
      <c r="R123" s="10">
        <v>0</v>
      </c>
      <c r="S123" s="10">
        <v>1440</v>
      </c>
      <c r="T123" s="10">
        <v>1440</v>
      </c>
      <c r="U123" s="10">
        <v>0</v>
      </c>
      <c r="V123" s="10">
        <v>10886.9</v>
      </c>
      <c r="W123" s="10">
        <v>10886.9</v>
      </c>
      <c r="X123" s="10">
        <v>0</v>
      </c>
      <c r="Y123" s="10">
        <v>415602</v>
      </c>
      <c r="Z123" s="10">
        <v>415602</v>
      </c>
      <c r="AA123" s="10">
        <v>0</v>
      </c>
      <c r="AB123" s="10">
        <v>9174517</v>
      </c>
      <c r="AC123" s="10">
        <v>9173667</v>
      </c>
      <c r="AD123" s="10">
        <v>850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-147383</v>
      </c>
      <c r="AU123" s="10">
        <v>-147369</v>
      </c>
      <c r="AV123" s="10">
        <v>-14</v>
      </c>
      <c r="AW123" s="10">
        <v>1521</v>
      </c>
      <c r="AX123" s="10">
        <v>0</v>
      </c>
      <c r="AY123" s="10">
        <v>9028655</v>
      </c>
      <c r="AZ123" s="10">
        <v>9027819</v>
      </c>
      <c r="BA123" s="10">
        <v>836</v>
      </c>
      <c r="BB123" s="10" t="s">
        <v>482</v>
      </c>
      <c r="BC123" s="10">
        <v>0</v>
      </c>
      <c r="BD123" s="10">
        <v>0</v>
      </c>
      <c r="BE123" s="10">
        <v>0</v>
      </c>
      <c r="BF123" s="12"/>
    </row>
    <row r="124" spans="1:58" ht="11.25">
      <c r="A124" s="10">
        <v>2044</v>
      </c>
      <c r="B124" s="10" t="s">
        <v>172</v>
      </c>
      <c r="C124" s="10">
        <v>1000</v>
      </c>
      <c r="D124" s="10">
        <v>9401</v>
      </c>
      <c r="E124" s="10">
        <v>1000</v>
      </c>
      <c r="F124" s="10">
        <v>9400</v>
      </c>
      <c r="G124" s="10">
        <v>2895000</v>
      </c>
      <c r="H124" s="10">
        <v>2895000</v>
      </c>
      <c r="I124" s="10">
        <v>0</v>
      </c>
      <c r="J124" s="10">
        <v>1644996</v>
      </c>
      <c r="K124" s="10">
        <v>1644889</v>
      </c>
      <c r="L124" s="10">
        <v>107</v>
      </c>
      <c r="M124" s="10">
        <v>797926</v>
      </c>
      <c r="N124" s="10">
        <v>797824</v>
      </c>
      <c r="O124" s="10">
        <v>102</v>
      </c>
      <c r="P124" s="10">
        <v>1672364.03</v>
      </c>
      <c r="Q124" s="10">
        <v>1672364.03</v>
      </c>
      <c r="R124" s="10">
        <v>0</v>
      </c>
      <c r="S124" s="10">
        <v>116</v>
      </c>
      <c r="T124" s="10">
        <v>116</v>
      </c>
      <c r="U124" s="10">
        <v>0</v>
      </c>
      <c r="V124" s="10">
        <v>14416.93</v>
      </c>
      <c r="W124" s="10">
        <v>14416.93</v>
      </c>
      <c r="X124" s="10">
        <v>0</v>
      </c>
      <c r="Y124" s="10">
        <v>4260647</v>
      </c>
      <c r="Z124" s="10">
        <v>4260647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 t="s">
        <v>483</v>
      </c>
      <c r="BC124" s="10">
        <v>0</v>
      </c>
      <c r="BD124" s="10">
        <v>0</v>
      </c>
      <c r="BE124" s="10">
        <v>0</v>
      </c>
      <c r="BF124" s="12"/>
    </row>
    <row r="125" spans="1:58" ht="11.25">
      <c r="A125" s="10">
        <v>2051</v>
      </c>
      <c r="B125" s="10" t="s">
        <v>173</v>
      </c>
      <c r="C125" s="10">
        <v>1000</v>
      </c>
      <c r="D125" s="10">
        <v>9401</v>
      </c>
      <c r="E125" s="10">
        <v>1000</v>
      </c>
      <c r="F125" s="10">
        <v>9400</v>
      </c>
      <c r="G125" s="10">
        <v>2895000</v>
      </c>
      <c r="H125" s="10">
        <v>2895000</v>
      </c>
      <c r="I125" s="10">
        <v>0</v>
      </c>
      <c r="J125" s="10">
        <v>1644996</v>
      </c>
      <c r="K125" s="10">
        <v>1644889</v>
      </c>
      <c r="L125" s="10">
        <v>107</v>
      </c>
      <c r="M125" s="10">
        <v>797926</v>
      </c>
      <c r="N125" s="10">
        <v>797824</v>
      </c>
      <c r="O125" s="10">
        <v>102</v>
      </c>
      <c r="P125" s="10">
        <v>7526948.47</v>
      </c>
      <c r="Q125" s="10">
        <v>7526948.47</v>
      </c>
      <c r="R125" s="10">
        <v>0</v>
      </c>
      <c r="S125" s="10">
        <v>647</v>
      </c>
      <c r="T125" s="10">
        <v>647</v>
      </c>
      <c r="U125" s="10">
        <v>0</v>
      </c>
      <c r="V125" s="10">
        <v>11633.61</v>
      </c>
      <c r="W125" s="10">
        <v>11633.61</v>
      </c>
      <c r="X125" s="10">
        <v>0</v>
      </c>
      <c r="Y125" s="10">
        <v>522274</v>
      </c>
      <c r="Z125" s="10">
        <v>522274</v>
      </c>
      <c r="AA125" s="10">
        <v>0</v>
      </c>
      <c r="AB125" s="10">
        <v>4771254</v>
      </c>
      <c r="AC125" s="10">
        <v>4770936</v>
      </c>
      <c r="AD125" s="10">
        <v>318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-76647</v>
      </c>
      <c r="AU125" s="10">
        <v>-76642</v>
      </c>
      <c r="AV125" s="10">
        <v>-5</v>
      </c>
      <c r="AW125" s="10">
        <v>687</v>
      </c>
      <c r="AX125" s="10">
        <v>0</v>
      </c>
      <c r="AY125" s="10">
        <v>4695294</v>
      </c>
      <c r="AZ125" s="10">
        <v>4694981</v>
      </c>
      <c r="BA125" s="10">
        <v>313</v>
      </c>
      <c r="BB125" s="10" t="s">
        <v>483</v>
      </c>
      <c r="BC125" s="10">
        <v>0</v>
      </c>
      <c r="BD125" s="10">
        <v>0</v>
      </c>
      <c r="BE125" s="10">
        <v>0</v>
      </c>
      <c r="BF125" s="12"/>
    </row>
    <row r="126" spans="1:58" ht="11.25">
      <c r="A126" s="10">
        <v>2058</v>
      </c>
      <c r="B126" s="10" t="s">
        <v>174</v>
      </c>
      <c r="C126" s="10">
        <v>1000</v>
      </c>
      <c r="D126" s="10">
        <v>9401</v>
      </c>
      <c r="E126" s="10">
        <v>1000</v>
      </c>
      <c r="F126" s="10">
        <v>9400</v>
      </c>
      <c r="G126" s="10">
        <v>1930000</v>
      </c>
      <c r="H126" s="10">
        <v>1930000</v>
      </c>
      <c r="I126" s="10">
        <v>0</v>
      </c>
      <c r="J126" s="10">
        <v>1096664</v>
      </c>
      <c r="K126" s="10">
        <v>1096593</v>
      </c>
      <c r="L126" s="10">
        <v>71</v>
      </c>
      <c r="M126" s="10">
        <v>531951</v>
      </c>
      <c r="N126" s="10">
        <v>531883</v>
      </c>
      <c r="O126" s="10">
        <v>68</v>
      </c>
      <c r="P126" s="10">
        <v>39102053.17</v>
      </c>
      <c r="Q126" s="10">
        <v>39102053.17</v>
      </c>
      <c r="R126" s="10">
        <v>0</v>
      </c>
      <c r="S126" s="10">
        <v>3895</v>
      </c>
      <c r="T126" s="10">
        <v>3895</v>
      </c>
      <c r="U126" s="10">
        <v>0</v>
      </c>
      <c r="V126" s="10">
        <v>10039.04</v>
      </c>
      <c r="W126" s="10">
        <v>10039.04</v>
      </c>
      <c r="X126" s="10">
        <v>0</v>
      </c>
      <c r="Y126" s="10">
        <v>769144</v>
      </c>
      <c r="Z126" s="10">
        <v>769144</v>
      </c>
      <c r="AA126" s="10">
        <v>0</v>
      </c>
      <c r="AB126" s="10">
        <v>11201783</v>
      </c>
      <c r="AC126" s="10">
        <v>11197524</v>
      </c>
      <c r="AD126" s="10">
        <v>4259</v>
      </c>
      <c r="AE126" s="10">
        <v>0</v>
      </c>
      <c r="AF126" s="10">
        <v>0</v>
      </c>
      <c r="AG126" s="10">
        <v>0</v>
      </c>
      <c r="AH126" s="10">
        <v>405037</v>
      </c>
      <c r="AI126" s="10">
        <v>405037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-186456</v>
      </c>
      <c r="AU126" s="10">
        <v>-186388</v>
      </c>
      <c r="AV126" s="10">
        <v>-68</v>
      </c>
      <c r="AW126" s="10">
        <v>7427</v>
      </c>
      <c r="AX126" s="10">
        <v>0</v>
      </c>
      <c r="AY126" s="10">
        <v>11427791</v>
      </c>
      <c r="AZ126" s="10">
        <v>11423600</v>
      </c>
      <c r="BA126" s="10">
        <v>4191</v>
      </c>
      <c r="BB126" s="10" t="s">
        <v>482</v>
      </c>
      <c r="BC126" s="10">
        <v>0</v>
      </c>
      <c r="BD126" s="10">
        <v>0</v>
      </c>
      <c r="BE126" s="10">
        <v>0</v>
      </c>
      <c r="BF126" s="12"/>
    </row>
    <row r="127" spans="1:58" ht="11.25">
      <c r="A127" s="10">
        <v>2114</v>
      </c>
      <c r="B127" s="10" t="s">
        <v>175</v>
      </c>
      <c r="C127" s="10">
        <v>1000</v>
      </c>
      <c r="D127" s="10">
        <v>9401</v>
      </c>
      <c r="E127" s="10">
        <v>1000</v>
      </c>
      <c r="F127" s="10">
        <v>9400</v>
      </c>
      <c r="G127" s="10">
        <v>1930000</v>
      </c>
      <c r="H127" s="10">
        <v>1930000</v>
      </c>
      <c r="I127" s="10">
        <v>0</v>
      </c>
      <c r="J127" s="10">
        <v>1096664</v>
      </c>
      <c r="K127" s="10">
        <v>1096593</v>
      </c>
      <c r="L127" s="10">
        <v>71</v>
      </c>
      <c r="M127" s="10">
        <v>531951</v>
      </c>
      <c r="N127" s="10">
        <v>531883</v>
      </c>
      <c r="O127" s="10">
        <v>68</v>
      </c>
      <c r="P127" s="10">
        <v>9501149.79</v>
      </c>
      <c r="Q127" s="10">
        <v>9501149.79</v>
      </c>
      <c r="R127" s="10">
        <v>0</v>
      </c>
      <c r="S127" s="10">
        <v>583</v>
      </c>
      <c r="T127" s="10">
        <v>583</v>
      </c>
      <c r="U127" s="10">
        <v>0</v>
      </c>
      <c r="V127" s="10">
        <v>16297</v>
      </c>
      <c r="W127" s="10">
        <v>16297</v>
      </c>
      <c r="X127" s="10">
        <v>0</v>
      </c>
      <c r="Y127" s="10">
        <v>5818388</v>
      </c>
      <c r="Z127" s="10">
        <v>5818388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4953</v>
      </c>
      <c r="AL127" s="10">
        <v>4953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-80</v>
      </c>
      <c r="AU127" s="10">
        <v>-80</v>
      </c>
      <c r="AV127" s="10">
        <v>0</v>
      </c>
      <c r="AW127" s="10">
        <v>0</v>
      </c>
      <c r="AX127" s="10">
        <v>0</v>
      </c>
      <c r="AY127" s="10">
        <v>4873</v>
      </c>
      <c r="AZ127" s="10">
        <v>4873</v>
      </c>
      <c r="BA127" s="10">
        <v>0</v>
      </c>
      <c r="BB127" s="10" t="s">
        <v>482</v>
      </c>
      <c r="BC127" s="10">
        <v>0</v>
      </c>
      <c r="BD127" s="10">
        <v>0</v>
      </c>
      <c r="BE127" s="10">
        <v>0</v>
      </c>
      <c r="BF127" s="12"/>
    </row>
    <row r="128" spans="1:58" ht="11.25">
      <c r="A128" s="10">
        <v>2128</v>
      </c>
      <c r="B128" s="10" t="s">
        <v>176</v>
      </c>
      <c r="C128" s="10">
        <v>1000</v>
      </c>
      <c r="D128" s="10">
        <v>9401</v>
      </c>
      <c r="E128" s="10">
        <v>1000</v>
      </c>
      <c r="F128" s="10">
        <v>9400</v>
      </c>
      <c r="G128" s="10">
        <v>1930000</v>
      </c>
      <c r="H128" s="10">
        <v>1930000</v>
      </c>
      <c r="I128" s="10">
        <v>0</v>
      </c>
      <c r="J128" s="10">
        <v>1096664</v>
      </c>
      <c r="K128" s="10">
        <v>1096593</v>
      </c>
      <c r="L128" s="10">
        <v>71</v>
      </c>
      <c r="M128" s="10">
        <v>531951</v>
      </c>
      <c r="N128" s="10">
        <v>531883</v>
      </c>
      <c r="O128" s="10">
        <v>68</v>
      </c>
      <c r="P128" s="10">
        <v>6503555.45</v>
      </c>
      <c r="Q128" s="10">
        <v>6503555.45</v>
      </c>
      <c r="R128" s="10">
        <v>0</v>
      </c>
      <c r="S128" s="10">
        <v>596</v>
      </c>
      <c r="T128" s="10">
        <v>596</v>
      </c>
      <c r="U128" s="10">
        <v>0</v>
      </c>
      <c r="V128" s="10">
        <v>10912.01</v>
      </c>
      <c r="W128" s="10">
        <v>10912.01</v>
      </c>
      <c r="X128" s="10">
        <v>0</v>
      </c>
      <c r="Y128" s="10">
        <v>466183</v>
      </c>
      <c r="Z128" s="10">
        <v>466183</v>
      </c>
      <c r="AA128" s="10">
        <v>0</v>
      </c>
      <c r="AB128" s="10">
        <v>3471870</v>
      </c>
      <c r="AC128" s="10">
        <v>3471475</v>
      </c>
      <c r="AD128" s="10">
        <v>395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-55773</v>
      </c>
      <c r="AU128" s="10">
        <v>-55767</v>
      </c>
      <c r="AV128" s="10">
        <v>-6</v>
      </c>
      <c r="AW128" s="10">
        <v>777</v>
      </c>
      <c r="AX128" s="10">
        <v>0</v>
      </c>
      <c r="AY128" s="10">
        <v>3416874</v>
      </c>
      <c r="AZ128" s="10">
        <v>3416485</v>
      </c>
      <c r="BA128" s="10">
        <v>389</v>
      </c>
      <c r="BB128" s="10" t="s">
        <v>482</v>
      </c>
      <c r="BC128" s="10">
        <v>0</v>
      </c>
      <c r="BD128" s="10">
        <v>0</v>
      </c>
      <c r="BE128" s="10">
        <v>0</v>
      </c>
      <c r="BF128" s="12"/>
    </row>
    <row r="129" spans="1:58" ht="11.25">
      <c r="A129" s="10">
        <v>2135</v>
      </c>
      <c r="B129" s="10" t="s">
        <v>177</v>
      </c>
      <c r="C129" s="10">
        <v>1000</v>
      </c>
      <c r="D129" s="10">
        <v>9401</v>
      </c>
      <c r="E129" s="10">
        <v>1000</v>
      </c>
      <c r="F129" s="10">
        <v>9400</v>
      </c>
      <c r="G129" s="10">
        <v>1930000</v>
      </c>
      <c r="H129" s="10">
        <v>1930000</v>
      </c>
      <c r="I129" s="10">
        <v>0</v>
      </c>
      <c r="J129" s="10">
        <v>1096664</v>
      </c>
      <c r="K129" s="10">
        <v>1096593</v>
      </c>
      <c r="L129" s="10">
        <v>71</v>
      </c>
      <c r="M129" s="10">
        <v>531951</v>
      </c>
      <c r="N129" s="10">
        <v>531883</v>
      </c>
      <c r="O129" s="10">
        <v>68</v>
      </c>
      <c r="P129" s="10">
        <v>4715454.51</v>
      </c>
      <c r="Q129" s="10">
        <v>4715454.51</v>
      </c>
      <c r="R129" s="10">
        <v>0</v>
      </c>
      <c r="S129" s="10">
        <v>422</v>
      </c>
      <c r="T129" s="10">
        <v>422</v>
      </c>
      <c r="U129" s="10">
        <v>0</v>
      </c>
      <c r="V129" s="10">
        <v>11174.06</v>
      </c>
      <c r="W129" s="10">
        <v>11174.06</v>
      </c>
      <c r="X129" s="10">
        <v>0</v>
      </c>
      <c r="Y129" s="10">
        <v>526821</v>
      </c>
      <c r="Z129" s="10">
        <v>526821</v>
      </c>
      <c r="AA129" s="10">
        <v>0</v>
      </c>
      <c r="AB129" s="10">
        <v>2182973</v>
      </c>
      <c r="AC129" s="10">
        <v>2182656</v>
      </c>
      <c r="AD129" s="10">
        <v>317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-35068</v>
      </c>
      <c r="AU129" s="10">
        <v>-35063</v>
      </c>
      <c r="AV129" s="10">
        <v>-5</v>
      </c>
      <c r="AW129" s="10">
        <v>639</v>
      </c>
      <c r="AX129" s="10">
        <v>0</v>
      </c>
      <c r="AY129" s="10">
        <v>2148544</v>
      </c>
      <c r="AZ129" s="10">
        <v>2148232</v>
      </c>
      <c r="BA129" s="10">
        <v>312</v>
      </c>
      <c r="BB129" s="10" t="s">
        <v>482</v>
      </c>
      <c r="BC129" s="10">
        <v>0</v>
      </c>
      <c r="BD129" s="10">
        <v>0</v>
      </c>
      <c r="BE129" s="10">
        <v>0</v>
      </c>
      <c r="BF129" s="12"/>
    </row>
    <row r="130" spans="1:58" ht="11.25">
      <c r="A130" s="10">
        <v>2142</v>
      </c>
      <c r="B130" s="10" t="s">
        <v>178</v>
      </c>
      <c r="C130" s="10">
        <v>1000</v>
      </c>
      <c r="D130" s="10">
        <v>9401</v>
      </c>
      <c r="E130" s="10">
        <v>1000</v>
      </c>
      <c r="F130" s="10">
        <v>9400</v>
      </c>
      <c r="G130" s="10">
        <v>1930000</v>
      </c>
      <c r="H130" s="10">
        <v>1930000</v>
      </c>
      <c r="I130" s="10">
        <v>0</v>
      </c>
      <c r="J130" s="10">
        <v>1096664</v>
      </c>
      <c r="K130" s="10">
        <v>1096593</v>
      </c>
      <c r="L130" s="10">
        <v>71</v>
      </c>
      <c r="M130" s="10">
        <v>531951</v>
      </c>
      <c r="N130" s="10">
        <v>531883</v>
      </c>
      <c r="O130" s="10">
        <v>68</v>
      </c>
      <c r="P130" s="10">
        <v>2068026.79</v>
      </c>
      <c r="Q130" s="10">
        <v>2068026.79</v>
      </c>
      <c r="R130" s="10">
        <v>0</v>
      </c>
      <c r="S130" s="10">
        <v>171</v>
      </c>
      <c r="T130" s="10">
        <v>171</v>
      </c>
      <c r="U130" s="10">
        <v>0</v>
      </c>
      <c r="V130" s="10">
        <v>12093.72</v>
      </c>
      <c r="W130" s="10">
        <v>12093.72</v>
      </c>
      <c r="X130" s="10">
        <v>0</v>
      </c>
      <c r="Y130" s="10">
        <v>509187</v>
      </c>
      <c r="Z130" s="10">
        <v>509187</v>
      </c>
      <c r="AA130" s="10">
        <v>0</v>
      </c>
      <c r="AB130" s="10">
        <v>929569</v>
      </c>
      <c r="AC130" s="10">
        <v>929445</v>
      </c>
      <c r="AD130" s="10">
        <v>124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-14933</v>
      </c>
      <c r="AU130" s="10">
        <v>-14931</v>
      </c>
      <c r="AV130" s="10">
        <v>-2</v>
      </c>
      <c r="AW130" s="10">
        <v>264</v>
      </c>
      <c r="AX130" s="10">
        <v>0</v>
      </c>
      <c r="AY130" s="10">
        <v>914900</v>
      </c>
      <c r="AZ130" s="10">
        <v>914778</v>
      </c>
      <c r="BA130" s="10">
        <v>122</v>
      </c>
      <c r="BB130" s="10" t="s">
        <v>482</v>
      </c>
      <c r="BC130" s="10">
        <v>0</v>
      </c>
      <c r="BD130" s="10">
        <v>0</v>
      </c>
      <c r="BE130" s="10">
        <v>0</v>
      </c>
      <c r="BF130" s="12"/>
    </row>
    <row r="131" spans="1:58" ht="11.25">
      <c r="A131" s="10">
        <v>2184</v>
      </c>
      <c r="B131" s="10" t="s">
        <v>180</v>
      </c>
      <c r="C131" s="10">
        <v>1000</v>
      </c>
      <c r="D131" s="10">
        <v>9401</v>
      </c>
      <c r="E131" s="10">
        <v>1000</v>
      </c>
      <c r="F131" s="10">
        <v>9400</v>
      </c>
      <c r="G131" s="10">
        <v>2895000</v>
      </c>
      <c r="H131" s="10">
        <v>2895000</v>
      </c>
      <c r="I131" s="10">
        <v>0</v>
      </c>
      <c r="J131" s="10">
        <v>1644996</v>
      </c>
      <c r="K131" s="10">
        <v>1644889</v>
      </c>
      <c r="L131" s="10">
        <v>107</v>
      </c>
      <c r="M131" s="10">
        <v>797926</v>
      </c>
      <c r="N131" s="10">
        <v>797824</v>
      </c>
      <c r="O131" s="10">
        <v>102</v>
      </c>
      <c r="P131" s="10">
        <v>12038349.08</v>
      </c>
      <c r="Q131" s="10">
        <v>12038349.08</v>
      </c>
      <c r="R131" s="10">
        <v>0</v>
      </c>
      <c r="S131" s="10">
        <v>956</v>
      </c>
      <c r="T131" s="10">
        <v>956</v>
      </c>
      <c r="U131" s="10">
        <v>0</v>
      </c>
      <c r="V131" s="10">
        <v>12592.42</v>
      </c>
      <c r="W131" s="10">
        <v>12592.42</v>
      </c>
      <c r="X131" s="10">
        <v>0</v>
      </c>
      <c r="Y131" s="10">
        <v>1785632</v>
      </c>
      <c r="Z131" s="10">
        <v>1785632</v>
      </c>
      <c r="AA131" s="10">
        <v>0</v>
      </c>
      <c r="AB131" s="10">
        <v>366337</v>
      </c>
      <c r="AC131" s="10">
        <v>366337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-5885</v>
      </c>
      <c r="AU131" s="10">
        <v>-5885</v>
      </c>
      <c r="AV131" s="10">
        <v>0</v>
      </c>
      <c r="AW131" s="10">
        <v>0</v>
      </c>
      <c r="AX131" s="10">
        <v>0</v>
      </c>
      <c r="AY131" s="10">
        <v>360452</v>
      </c>
      <c r="AZ131" s="10">
        <v>360452</v>
      </c>
      <c r="BA131" s="10">
        <v>0</v>
      </c>
      <c r="BB131" s="10" t="s">
        <v>483</v>
      </c>
      <c r="BC131" s="10">
        <v>0</v>
      </c>
      <c r="BD131" s="10">
        <v>0</v>
      </c>
      <c r="BE131" s="10">
        <v>0</v>
      </c>
      <c r="BF131" s="12"/>
    </row>
    <row r="132" spans="1:58" ht="11.25">
      <c r="A132" s="10">
        <v>2198</v>
      </c>
      <c r="B132" s="10" t="s">
        <v>181</v>
      </c>
      <c r="C132" s="10">
        <v>1000</v>
      </c>
      <c r="D132" s="10">
        <v>9401</v>
      </c>
      <c r="E132" s="10">
        <v>1000</v>
      </c>
      <c r="F132" s="10">
        <v>9400</v>
      </c>
      <c r="G132" s="10">
        <v>1930000</v>
      </c>
      <c r="H132" s="10">
        <v>1930000</v>
      </c>
      <c r="I132" s="10">
        <v>0</v>
      </c>
      <c r="J132" s="10">
        <v>1096664</v>
      </c>
      <c r="K132" s="10">
        <v>1096593</v>
      </c>
      <c r="L132" s="10">
        <v>71</v>
      </c>
      <c r="M132" s="10">
        <v>531951</v>
      </c>
      <c r="N132" s="10">
        <v>531883</v>
      </c>
      <c r="O132" s="10">
        <v>68</v>
      </c>
      <c r="P132" s="10">
        <v>7457212.73</v>
      </c>
      <c r="Q132" s="10">
        <v>7457212.73</v>
      </c>
      <c r="R132" s="10">
        <v>0</v>
      </c>
      <c r="S132" s="10">
        <v>776</v>
      </c>
      <c r="T132" s="10">
        <v>776</v>
      </c>
      <c r="U132" s="10">
        <v>0</v>
      </c>
      <c r="V132" s="10">
        <v>9609.81</v>
      </c>
      <c r="W132" s="10">
        <v>9609.81</v>
      </c>
      <c r="X132" s="10">
        <v>0</v>
      </c>
      <c r="Y132" s="10">
        <v>280342</v>
      </c>
      <c r="Z132" s="10">
        <v>280342</v>
      </c>
      <c r="AA132" s="10">
        <v>0</v>
      </c>
      <c r="AB132" s="10">
        <v>5602156</v>
      </c>
      <c r="AC132" s="10">
        <v>5601846</v>
      </c>
      <c r="AD132" s="10">
        <v>310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-89995</v>
      </c>
      <c r="AU132" s="10">
        <v>-89990</v>
      </c>
      <c r="AV132" s="10">
        <v>-5</v>
      </c>
      <c r="AW132" s="10">
        <v>4814</v>
      </c>
      <c r="AX132" s="10">
        <v>0</v>
      </c>
      <c r="AY132" s="10">
        <v>5516975</v>
      </c>
      <c r="AZ132" s="10">
        <v>5516670</v>
      </c>
      <c r="BA132" s="10">
        <v>305</v>
      </c>
      <c r="BB132" s="10" t="s">
        <v>482</v>
      </c>
      <c r="BC132" s="10">
        <v>0</v>
      </c>
      <c r="BD132" s="10">
        <v>0</v>
      </c>
      <c r="BE132" s="10">
        <v>0</v>
      </c>
      <c r="BF132" s="12"/>
    </row>
    <row r="133" spans="1:58" ht="11.25">
      <c r="A133" s="10">
        <v>2212</v>
      </c>
      <c r="B133" s="10" t="s">
        <v>182</v>
      </c>
      <c r="C133" s="10">
        <v>1000</v>
      </c>
      <c r="D133" s="10">
        <v>9401</v>
      </c>
      <c r="E133" s="10">
        <v>1000</v>
      </c>
      <c r="F133" s="10">
        <v>9400</v>
      </c>
      <c r="G133" s="10">
        <v>1930000</v>
      </c>
      <c r="H133" s="10">
        <v>1930000</v>
      </c>
      <c r="I133" s="10">
        <v>0</v>
      </c>
      <c r="J133" s="10">
        <v>1096664</v>
      </c>
      <c r="K133" s="10">
        <v>1096593</v>
      </c>
      <c r="L133" s="10">
        <v>71</v>
      </c>
      <c r="M133" s="10">
        <v>531951</v>
      </c>
      <c r="N133" s="10">
        <v>531883</v>
      </c>
      <c r="O133" s="10">
        <v>68</v>
      </c>
      <c r="P133" s="10">
        <v>1636689.85</v>
      </c>
      <c r="Q133" s="10">
        <v>1636689.85</v>
      </c>
      <c r="R133" s="10">
        <v>0</v>
      </c>
      <c r="S133" s="10">
        <v>110</v>
      </c>
      <c r="T133" s="10">
        <v>110</v>
      </c>
      <c r="U133" s="10">
        <v>0</v>
      </c>
      <c r="V133" s="10">
        <v>14879</v>
      </c>
      <c r="W133" s="10">
        <v>14879</v>
      </c>
      <c r="X133" s="10">
        <v>0</v>
      </c>
      <c r="Y133" s="10">
        <v>1054548</v>
      </c>
      <c r="Z133" s="10">
        <v>1054548</v>
      </c>
      <c r="AA133" s="10">
        <v>0</v>
      </c>
      <c r="AB133" s="10">
        <v>49896</v>
      </c>
      <c r="AC133" s="10">
        <v>49896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157064</v>
      </c>
      <c r="AL133" s="10">
        <v>157064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-3325</v>
      </c>
      <c r="AU133" s="10">
        <v>-3325</v>
      </c>
      <c r="AV133" s="10">
        <v>0</v>
      </c>
      <c r="AW133" s="10">
        <v>0</v>
      </c>
      <c r="AX133" s="10">
        <v>0</v>
      </c>
      <c r="AY133" s="10">
        <v>203635</v>
      </c>
      <c r="AZ133" s="10">
        <v>203635</v>
      </c>
      <c r="BA133" s="10">
        <v>0</v>
      </c>
      <c r="BB133" s="10" t="s">
        <v>482</v>
      </c>
      <c r="BC133" s="10">
        <v>0</v>
      </c>
      <c r="BD133" s="10">
        <v>0</v>
      </c>
      <c r="BE133" s="10">
        <v>0</v>
      </c>
      <c r="BF133" s="12"/>
    </row>
    <row r="134" spans="1:58" ht="11.25">
      <c r="A134" s="10">
        <v>2217</v>
      </c>
      <c r="B134" s="10" t="s">
        <v>183</v>
      </c>
      <c r="C134" s="10">
        <v>1000</v>
      </c>
      <c r="D134" s="10">
        <v>9401</v>
      </c>
      <c r="E134" s="10">
        <v>1000</v>
      </c>
      <c r="F134" s="10">
        <v>9400</v>
      </c>
      <c r="G134" s="10">
        <v>1930000</v>
      </c>
      <c r="H134" s="10">
        <v>1930000</v>
      </c>
      <c r="I134" s="10">
        <v>0</v>
      </c>
      <c r="J134" s="10">
        <v>1096664</v>
      </c>
      <c r="K134" s="10">
        <v>1096593</v>
      </c>
      <c r="L134" s="10">
        <v>71</v>
      </c>
      <c r="M134" s="10">
        <v>531951</v>
      </c>
      <c r="N134" s="10">
        <v>531883</v>
      </c>
      <c r="O134" s="10">
        <v>68</v>
      </c>
      <c r="P134" s="10">
        <v>21936289.09</v>
      </c>
      <c r="Q134" s="10">
        <v>21936289.09</v>
      </c>
      <c r="R134" s="10">
        <v>0</v>
      </c>
      <c r="S134" s="10">
        <v>2067</v>
      </c>
      <c r="T134" s="10">
        <v>2067</v>
      </c>
      <c r="U134" s="10">
        <v>0</v>
      </c>
      <c r="V134" s="10">
        <v>10612.62</v>
      </c>
      <c r="W134" s="10">
        <v>10612.62</v>
      </c>
      <c r="X134" s="10">
        <v>0</v>
      </c>
      <c r="Y134" s="10">
        <v>720789</v>
      </c>
      <c r="Z134" s="10">
        <v>720789</v>
      </c>
      <c r="AA134" s="10">
        <v>0</v>
      </c>
      <c r="AB134" s="10">
        <v>6496370</v>
      </c>
      <c r="AC134" s="10">
        <v>6494248</v>
      </c>
      <c r="AD134" s="10">
        <v>2122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-104360</v>
      </c>
      <c r="AU134" s="10">
        <v>-104326</v>
      </c>
      <c r="AV134" s="10">
        <v>-34</v>
      </c>
      <c r="AW134" s="10">
        <v>4168</v>
      </c>
      <c r="AX134" s="10">
        <v>0</v>
      </c>
      <c r="AY134" s="10">
        <v>6396178</v>
      </c>
      <c r="AZ134" s="10">
        <v>6394090</v>
      </c>
      <c r="BA134" s="10">
        <v>2088</v>
      </c>
      <c r="BB134" s="10" t="s">
        <v>482</v>
      </c>
      <c r="BC134" s="10">
        <v>0</v>
      </c>
      <c r="BD134" s="10">
        <v>0</v>
      </c>
      <c r="BE134" s="10">
        <v>0</v>
      </c>
      <c r="BF134" s="12"/>
    </row>
    <row r="135" spans="1:58" ht="11.25">
      <c r="A135" s="10">
        <v>2226</v>
      </c>
      <c r="B135" s="10" t="s">
        <v>184</v>
      </c>
      <c r="C135" s="10">
        <v>1000</v>
      </c>
      <c r="D135" s="10">
        <v>9401</v>
      </c>
      <c r="E135" s="10">
        <v>1000</v>
      </c>
      <c r="F135" s="10">
        <v>9400</v>
      </c>
      <c r="G135" s="10">
        <v>1930000</v>
      </c>
      <c r="H135" s="10">
        <v>1930000</v>
      </c>
      <c r="I135" s="10">
        <v>0</v>
      </c>
      <c r="J135" s="10">
        <v>1096664</v>
      </c>
      <c r="K135" s="10">
        <v>1096593</v>
      </c>
      <c r="L135" s="10">
        <v>71</v>
      </c>
      <c r="M135" s="10">
        <v>531951</v>
      </c>
      <c r="N135" s="10">
        <v>531883</v>
      </c>
      <c r="O135" s="10">
        <v>68</v>
      </c>
      <c r="P135" s="10">
        <v>2659305.76</v>
      </c>
      <c r="Q135" s="10">
        <v>2659305.76</v>
      </c>
      <c r="R135" s="10">
        <v>0</v>
      </c>
      <c r="S135" s="10">
        <v>255</v>
      </c>
      <c r="T135" s="10">
        <v>255</v>
      </c>
      <c r="U135" s="10">
        <v>0</v>
      </c>
      <c r="V135" s="10">
        <v>10428.65</v>
      </c>
      <c r="W135" s="10">
        <v>10428.65</v>
      </c>
      <c r="X135" s="10">
        <v>0</v>
      </c>
      <c r="Y135" s="10">
        <v>385403</v>
      </c>
      <c r="Z135" s="10">
        <v>385403</v>
      </c>
      <c r="AA135" s="10">
        <v>0</v>
      </c>
      <c r="AB135" s="10">
        <v>1673930</v>
      </c>
      <c r="AC135" s="10">
        <v>1673790</v>
      </c>
      <c r="AD135" s="10">
        <v>140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-26891</v>
      </c>
      <c r="AU135" s="10">
        <v>-26888</v>
      </c>
      <c r="AV135" s="10">
        <v>-3</v>
      </c>
      <c r="AW135" s="10">
        <v>272</v>
      </c>
      <c r="AX135" s="10">
        <v>0</v>
      </c>
      <c r="AY135" s="10">
        <v>1647311</v>
      </c>
      <c r="AZ135" s="10">
        <v>1647174</v>
      </c>
      <c r="BA135" s="10">
        <v>137</v>
      </c>
      <c r="BB135" s="10" t="s">
        <v>482</v>
      </c>
      <c r="BC135" s="10">
        <v>0</v>
      </c>
      <c r="BD135" s="10">
        <v>0</v>
      </c>
      <c r="BE135" s="10">
        <v>0</v>
      </c>
      <c r="BF135" s="12"/>
    </row>
    <row r="136" spans="1:58" ht="11.25">
      <c r="A136" s="10">
        <v>2233</v>
      </c>
      <c r="B136" s="10" t="s">
        <v>185</v>
      </c>
      <c r="C136" s="10">
        <v>1000</v>
      </c>
      <c r="D136" s="10">
        <v>9401</v>
      </c>
      <c r="E136" s="10">
        <v>1000</v>
      </c>
      <c r="F136" s="10">
        <v>9400</v>
      </c>
      <c r="G136" s="10">
        <v>1930000</v>
      </c>
      <c r="H136" s="10">
        <v>1930000</v>
      </c>
      <c r="I136" s="10">
        <v>0</v>
      </c>
      <c r="J136" s="10">
        <v>1096664</v>
      </c>
      <c r="K136" s="10">
        <v>1096593</v>
      </c>
      <c r="L136" s="10">
        <v>71</v>
      </c>
      <c r="M136" s="10">
        <v>531951</v>
      </c>
      <c r="N136" s="10">
        <v>531883</v>
      </c>
      <c r="O136" s="10">
        <v>68</v>
      </c>
      <c r="P136" s="10">
        <v>8741663.24</v>
      </c>
      <c r="Q136" s="10">
        <v>8741663.24</v>
      </c>
      <c r="R136" s="10">
        <v>0</v>
      </c>
      <c r="S136" s="10">
        <v>860</v>
      </c>
      <c r="T136" s="10">
        <v>860</v>
      </c>
      <c r="U136" s="10">
        <v>0</v>
      </c>
      <c r="V136" s="10">
        <v>10164.72</v>
      </c>
      <c r="W136" s="10">
        <v>10164.72</v>
      </c>
      <c r="X136" s="10">
        <v>0</v>
      </c>
      <c r="Y136" s="10">
        <v>437357</v>
      </c>
      <c r="Z136" s="10">
        <v>437357</v>
      </c>
      <c r="AA136" s="10">
        <v>0</v>
      </c>
      <c r="AB136" s="10">
        <v>5152207</v>
      </c>
      <c r="AC136" s="10">
        <v>5151672</v>
      </c>
      <c r="AD136" s="10">
        <v>535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-82767</v>
      </c>
      <c r="AU136" s="10">
        <v>-82758</v>
      </c>
      <c r="AV136" s="10">
        <v>-9</v>
      </c>
      <c r="AW136" s="10">
        <v>181</v>
      </c>
      <c r="AX136" s="10">
        <v>0</v>
      </c>
      <c r="AY136" s="10">
        <v>5069621</v>
      </c>
      <c r="AZ136" s="10">
        <v>5069095</v>
      </c>
      <c r="BA136" s="10">
        <v>526</v>
      </c>
      <c r="BB136" s="10" t="s">
        <v>482</v>
      </c>
      <c r="BC136" s="10">
        <v>0</v>
      </c>
      <c r="BD136" s="10">
        <v>0</v>
      </c>
      <c r="BE136" s="10">
        <v>0</v>
      </c>
      <c r="BF136" s="12"/>
    </row>
    <row r="137" spans="1:58" ht="11.25">
      <c r="A137" s="10">
        <v>2289</v>
      </c>
      <c r="B137" s="10" t="s">
        <v>187</v>
      </c>
      <c r="C137" s="10">
        <v>1000</v>
      </c>
      <c r="D137" s="10">
        <v>9401</v>
      </c>
      <c r="E137" s="10">
        <v>1000</v>
      </c>
      <c r="F137" s="10">
        <v>9400</v>
      </c>
      <c r="G137" s="10">
        <v>1930000</v>
      </c>
      <c r="H137" s="10">
        <v>1930000</v>
      </c>
      <c r="I137" s="10">
        <v>0</v>
      </c>
      <c r="J137" s="10">
        <v>1096664</v>
      </c>
      <c r="K137" s="10">
        <v>1096593</v>
      </c>
      <c r="L137" s="10">
        <v>71</v>
      </c>
      <c r="M137" s="10">
        <v>531951</v>
      </c>
      <c r="N137" s="10">
        <v>531883</v>
      </c>
      <c r="O137" s="10">
        <v>68</v>
      </c>
      <c r="P137" s="10">
        <v>213016360.97</v>
      </c>
      <c r="Q137" s="10">
        <v>213016360.97</v>
      </c>
      <c r="R137" s="10">
        <v>0</v>
      </c>
      <c r="S137" s="10">
        <v>21980</v>
      </c>
      <c r="T137" s="10">
        <v>21980</v>
      </c>
      <c r="U137" s="10">
        <v>0</v>
      </c>
      <c r="V137" s="10">
        <v>9691.37</v>
      </c>
      <c r="W137" s="10">
        <v>9691.37</v>
      </c>
      <c r="X137" s="10">
        <v>0</v>
      </c>
      <c r="Y137" s="10">
        <v>367462</v>
      </c>
      <c r="Z137" s="10">
        <v>367462</v>
      </c>
      <c r="AA137" s="10">
        <v>0</v>
      </c>
      <c r="AB137" s="10">
        <v>142937448</v>
      </c>
      <c r="AC137" s="10">
        <v>142925952</v>
      </c>
      <c r="AD137" s="10">
        <v>11496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-2296198</v>
      </c>
      <c r="AU137" s="10">
        <v>-2296014</v>
      </c>
      <c r="AV137" s="10">
        <v>-184</v>
      </c>
      <c r="AW137" s="10">
        <v>19627</v>
      </c>
      <c r="AX137" s="10">
        <v>0</v>
      </c>
      <c r="AY137" s="10">
        <v>140660877</v>
      </c>
      <c r="AZ137" s="10">
        <v>140649565</v>
      </c>
      <c r="BA137" s="10">
        <v>11312</v>
      </c>
      <c r="BB137" s="10" t="s">
        <v>482</v>
      </c>
      <c r="BC137" s="10">
        <v>0</v>
      </c>
      <c r="BD137" s="10">
        <v>0</v>
      </c>
      <c r="BE137" s="10">
        <v>0</v>
      </c>
      <c r="BF137" s="12"/>
    </row>
    <row r="138" spans="1:58" ht="11.25">
      <c r="A138" s="10">
        <v>2310</v>
      </c>
      <c r="B138" s="10" t="s">
        <v>190</v>
      </c>
      <c r="C138" s="10">
        <v>1000</v>
      </c>
      <c r="D138" s="10">
        <v>9401</v>
      </c>
      <c r="E138" s="10">
        <v>1000</v>
      </c>
      <c r="F138" s="10">
        <v>9400</v>
      </c>
      <c r="G138" s="10">
        <v>1930000</v>
      </c>
      <c r="H138" s="10">
        <v>1930000</v>
      </c>
      <c r="I138" s="10">
        <v>0</v>
      </c>
      <c r="J138" s="10">
        <v>1096664</v>
      </c>
      <c r="K138" s="10">
        <v>1096593</v>
      </c>
      <c r="L138" s="10">
        <v>71</v>
      </c>
      <c r="M138" s="10">
        <v>531951</v>
      </c>
      <c r="N138" s="10">
        <v>531883</v>
      </c>
      <c r="O138" s="10">
        <v>68</v>
      </c>
      <c r="P138" s="10">
        <v>4457263.35</v>
      </c>
      <c r="Q138" s="10">
        <v>4457263.35</v>
      </c>
      <c r="R138" s="10">
        <v>0</v>
      </c>
      <c r="S138" s="10">
        <v>261</v>
      </c>
      <c r="T138" s="10">
        <v>261</v>
      </c>
      <c r="U138" s="10">
        <v>0</v>
      </c>
      <c r="V138" s="10">
        <v>17077.64</v>
      </c>
      <c r="W138" s="10">
        <v>17077.64</v>
      </c>
      <c r="X138" s="10">
        <v>0</v>
      </c>
      <c r="Y138" s="10">
        <v>3285759</v>
      </c>
      <c r="Z138" s="10">
        <v>3285759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15841</v>
      </c>
      <c r="AL138" s="10">
        <v>15841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-254</v>
      </c>
      <c r="AU138" s="10">
        <v>-254</v>
      </c>
      <c r="AV138" s="10">
        <v>0</v>
      </c>
      <c r="AW138" s="10">
        <v>0</v>
      </c>
      <c r="AX138" s="10">
        <v>0</v>
      </c>
      <c r="AY138" s="10">
        <v>15587</v>
      </c>
      <c r="AZ138" s="10">
        <v>15587</v>
      </c>
      <c r="BA138" s="10">
        <v>0</v>
      </c>
      <c r="BB138" s="10" t="s">
        <v>482</v>
      </c>
      <c r="BC138" s="10">
        <v>0</v>
      </c>
      <c r="BD138" s="10">
        <v>0</v>
      </c>
      <c r="BE138" s="10">
        <v>0</v>
      </c>
      <c r="BF138" s="12"/>
    </row>
    <row r="139" spans="1:58" ht="11.25">
      <c r="A139" s="10">
        <v>2296</v>
      </c>
      <c r="B139" s="10" t="s">
        <v>188</v>
      </c>
      <c r="C139" s="10">
        <v>1000</v>
      </c>
      <c r="D139" s="10">
        <v>9401</v>
      </c>
      <c r="E139" s="10">
        <v>1000</v>
      </c>
      <c r="F139" s="10">
        <v>9400</v>
      </c>
      <c r="G139" s="10">
        <v>1930000</v>
      </c>
      <c r="H139" s="10">
        <v>1930000</v>
      </c>
      <c r="I139" s="10">
        <v>0</v>
      </c>
      <c r="J139" s="10">
        <v>1096664</v>
      </c>
      <c r="K139" s="10">
        <v>1096593</v>
      </c>
      <c r="L139" s="10">
        <v>71</v>
      </c>
      <c r="M139" s="10">
        <v>531951</v>
      </c>
      <c r="N139" s="10">
        <v>531883</v>
      </c>
      <c r="O139" s="10">
        <v>68</v>
      </c>
      <c r="P139" s="10">
        <v>25563863.66</v>
      </c>
      <c r="Q139" s="10">
        <v>25538072.9</v>
      </c>
      <c r="R139" s="10">
        <v>25790.76000000164</v>
      </c>
      <c r="S139" s="10">
        <v>2329</v>
      </c>
      <c r="T139" s="10">
        <v>2329</v>
      </c>
      <c r="U139" s="10">
        <v>0</v>
      </c>
      <c r="V139" s="10">
        <v>10976.33</v>
      </c>
      <c r="W139" s="10">
        <v>10965.25</v>
      </c>
      <c r="X139" s="10">
        <v>11.079999999999927</v>
      </c>
      <c r="Y139" s="10">
        <v>528696</v>
      </c>
      <c r="Z139" s="10">
        <v>528696</v>
      </c>
      <c r="AA139" s="10">
        <v>0</v>
      </c>
      <c r="AB139" s="10">
        <v>11983265</v>
      </c>
      <c r="AC139" s="10">
        <v>11980688</v>
      </c>
      <c r="AD139" s="10">
        <v>2577</v>
      </c>
      <c r="AE139" s="10">
        <v>0</v>
      </c>
      <c r="AF139" s="10">
        <v>0</v>
      </c>
      <c r="AG139" s="10">
        <v>0</v>
      </c>
      <c r="AH139" s="10">
        <v>693493</v>
      </c>
      <c r="AI139" s="10">
        <v>692814</v>
      </c>
      <c r="AJ139" s="10">
        <v>679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-203644</v>
      </c>
      <c r="AU139" s="10">
        <v>-203592</v>
      </c>
      <c r="AV139" s="10">
        <v>-52</v>
      </c>
      <c r="AW139" s="10">
        <v>3268</v>
      </c>
      <c r="AX139" s="10">
        <v>0</v>
      </c>
      <c r="AY139" s="10">
        <v>12476382</v>
      </c>
      <c r="AZ139" s="10">
        <v>12473178</v>
      </c>
      <c r="BA139" s="10">
        <v>3204</v>
      </c>
      <c r="BB139" s="10" t="s">
        <v>482</v>
      </c>
      <c r="BC139" s="10">
        <v>0</v>
      </c>
      <c r="BD139" s="10">
        <v>0</v>
      </c>
      <c r="BE139" s="10">
        <v>0</v>
      </c>
      <c r="BF139" s="12"/>
    </row>
    <row r="140" spans="1:58" ht="11.25">
      <c r="A140" s="10">
        <v>2303</v>
      </c>
      <c r="B140" s="10" t="s">
        <v>189</v>
      </c>
      <c r="C140" s="10">
        <v>1000</v>
      </c>
      <c r="D140" s="10">
        <v>9401</v>
      </c>
      <c r="E140" s="10">
        <v>1000</v>
      </c>
      <c r="F140" s="10">
        <v>9400</v>
      </c>
      <c r="G140" s="10">
        <v>1930000</v>
      </c>
      <c r="H140" s="10">
        <v>1930000</v>
      </c>
      <c r="I140" s="10">
        <v>0</v>
      </c>
      <c r="J140" s="10">
        <v>1096664</v>
      </c>
      <c r="K140" s="10">
        <v>1096593</v>
      </c>
      <c r="L140" s="10">
        <v>71</v>
      </c>
      <c r="M140" s="10">
        <v>531951</v>
      </c>
      <c r="N140" s="10">
        <v>531883</v>
      </c>
      <c r="O140" s="10">
        <v>68</v>
      </c>
      <c r="P140" s="10">
        <v>35702293.33</v>
      </c>
      <c r="Q140" s="10">
        <v>35702293.33</v>
      </c>
      <c r="R140" s="10">
        <v>0</v>
      </c>
      <c r="S140" s="10">
        <v>3249</v>
      </c>
      <c r="T140" s="10">
        <v>3249</v>
      </c>
      <c r="U140" s="10">
        <v>0</v>
      </c>
      <c r="V140" s="10">
        <v>10988.7</v>
      </c>
      <c r="W140" s="10">
        <v>10988.7</v>
      </c>
      <c r="X140" s="10">
        <v>0</v>
      </c>
      <c r="Y140" s="10">
        <v>615278</v>
      </c>
      <c r="Z140" s="10">
        <v>615278</v>
      </c>
      <c r="AA140" s="10">
        <v>0</v>
      </c>
      <c r="AB140" s="10">
        <v>13609258</v>
      </c>
      <c r="AC140" s="10">
        <v>13606415</v>
      </c>
      <c r="AD140" s="10">
        <v>2843</v>
      </c>
      <c r="AE140" s="10">
        <v>0</v>
      </c>
      <c r="AF140" s="10">
        <v>0</v>
      </c>
      <c r="AG140" s="10">
        <v>0</v>
      </c>
      <c r="AH140" s="10">
        <v>582463</v>
      </c>
      <c r="AI140" s="10">
        <v>582463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-227981</v>
      </c>
      <c r="AU140" s="10">
        <v>-227935</v>
      </c>
      <c r="AV140" s="10">
        <v>-46</v>
      </c>
      <c r="AW140" s="10">
        <v>5379</v>
      </c>
      <c r="AX140" s="10">
        <v>0</v>
      </c>
      <c r="AY140" s="10">
        <v>13969119</v>
      </c>
      <c r="AZ140" s="10">
        <v>13966322</v>
      </c>
      <c r="BA140" s="10">
        <v>2797</v>
      </c>
      <c r="BB140" s="10" t="s">
        <v>482</v>
      </c>
      <c r="BC140" s="10">
        <v>0</v>
      </c>
      <c r="BD140" s="10">
        <v>0</v>
      </c>
      <c r="BE140" s="10">
        <v>0</v>
      </c>
      <c r="BF140" s="12"/>
    </row>
    <row r="141" spans="1:58" ht="11.25">
      <c r="A141" s="10">
        <v>2394</v>
      </c>
      <c r="B141" s="10" t="s">
        <v>191</v>
      </c>
      <c r="C141" s="10">
        <v>1000</v>
      </c>
      <c r="D141" s="10">
        <v>9401</v>
      </c>
      <c r="E141" s="10">
        <v>1000</v>
      </c>
      <c r="F141" s="10">
        <v>9400</v>
      </c>
      <c r="G141" s="10">
        <v>1930000</v>
      </c>
      <c r="H141" s="10">
        <v>1930000</v>
      </c>
      <c r="I141" s="10">
        <v>0</v>
      </c>
      <c r="J141" s="10">
        <v>1096664</v>
      </c>
      <c r="K141" s="10">
        <v>1096593</v>
      </c>
      <c r="L141" s="10">
        <v>71</v>
      </c>
      <c r="M141" s="10">
        <v>531951</v>
      </c>
      <c r="N141" s="10">
        <v>531883</v>
      </c>
      <c r="O141" s="10">
        <v>68</v>
      </c>
      <c r="P141" s="10">
        <v>4742142.43</v>
      </c>
      <c r="Q141" s="10">
        <v>4742142.43</v>
      </c>
      <c r="R141" s="10">
        <v>0</v>
      </c>
      <c r="S141" s="10">
        <v>411</v>
      </c>
      <c r="T141" s="10">
        <v>411</v>
      </c>
      <c r="U141" s="10">
        <v>0</v>
      </c>
      <c r="V141" s="10">
        <v>11538.06</v>
      </c>
      <c r="W141" s="10">
        <v>11538.06</v>
      </c>
      <c r="X141" s="10">
        <v>0</v>
      </c>
      <c r="Y141" s="10">
        <v>493073</v>
      </c>
      <c r="Z141" s="10">
        <v>493073</v>
      </c>
      <c r="AA141" s="10">
        <v>0</v>
      </c>
      <c r="AB141" s="10">
        <v>2298618</v>
      </c>
      <c r="AC141" s="10">
        <v>2298330</v>
      </c>
      <c r="AD141" s="10">
        <v>288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-36926</v>
      </c>
      <c r="AU141" s="10">
        <v>-36921</v>
      </c>
      <c r="AV141" s="10">
        <v>-5</v>
      </c>
      <c r="AW141" s="10">
        <v>578</v>
      </c>
      <c r="AX141" s="10">
        <v>0</v>
      </c>
      <c r="AY141" s="10">
        <v>2262270</v>
      </c>
      <c r="AZ141" s="10">
        <v>2261987</v>
      </c>
      <c r="BA141" s="10">
        <v>283</v>
      </c>
      <c r="BB141" s="10" t="s">
        <v>482</v>
      </c>
      <c r="BC141" s="10">
        <v>0</v>
      </c>
      <c r="BD141" s="10">
        <v>0</v>
      </c>
      <c r="BE141" s="10">
        <v>0</v>
      </c>
      <c r="BF141" s="12"/>
    </row>
    <row r="142" spans="1:58" ht="11.25">
      <c r="A142" s="10">
        <v>2415</v>
      </c>
      <c r="B142" s="10" t="s">
        <v>192</v>
      </c>
      <c r="C142" s="10">
        <v>1000</v>
      </c>
      <c r="D142" s="10">
        <v>9401</v>
      </c>
      <c r="E142" s="10">
        <v>1000</v>
      </c>
      <c r="F142" s="10">
        <v>9400</v>
      </c>
      <c r="G142" s="10">
        <v>1930000</v>
      </c>
      <c r="H142" s="10">
        <v>1930000</v>
      </c>
      <c r="I142" s="10">
        <v>0</v>
      </c>
      <c r="J142" s="10">
        <v>1096664</v>
      </c>
      <c r="K142" s="10">
        <v>1096593</v>
      </c>
      <c r="L142" s="10">
        <v>71</v>
      </c>
      <c r="M142" s="10">
        <v>531951</v>
      </c>
      <c r="N142" s="10">
        <v>531883</v>
      </c>
      <c r="O142" s="10">
        <v>68</v>
      </c>
      <c r="P142" s="10">
        <v>3002679.24</v>
      </c>
      <c r="Q142" s="10">
        <v>3002679.24</v>
      </c>
      <c r="R142" s="10">
        <v>0</v>
      </c>
      <c r="S142" s="10">
        <v>273</v>
      </c>
      <c r="T142" s="10">
        <v>273</v>
      </c>
      <c r="U142" s="10">
        <v>0</v>
      </c>
      <c r="V142" s="10">
        <v>10998.83</v>
      </c>
      <c r="W142" s="10">
        <v>10998.83</v>
      </c>
      <c r="X142" s="10">
        <v>0</v>
      </c>
      <c r="Y142" s="10">
        <v>444798</v>
      </c>
      <c r="Z142" s="10">
        <v>444798</v>
      </c>
      <c r="AA142" s="10">
        <v>0</v>
      </c>
      <c r="AB142" s="10">
        <v>1658405</v>
      </c>
      <c r="AC142" s="10">
        <v>1658232</v>
      </c>
      <c r="AD142" s="10">
        <v>173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-26641</v>
      </c>
      <c r="AU142" s="10">
        <v>-26638</v>
      </c>
      <c r="AV142" s="10">
        <v>-3</v>
      </c>
      <c r="AW142" s="10">
        <v>-40641</v>
      </c>
      <c r="AX142" s="10">
        <v>0</v>
      </c>
      <c r="AY142" s="10">
        <v>1591123</v>
      </c>
      <c r="AZ142" s="10">
        <v>1590953</v>
      </c>
      <c r="BA142" s="10">
        <v>170</v>
      </c>
      <c r="BB142" s="10" t="s">
        <v>482</v>
      </c>
      <c r="BC142" s="10">
        <v>0</v>
      </c>
      <c r="BD142" s="10">
        <v>0</v>
      </c>
      <c r="BE142" s="10">
        <v>0</v>
      </c>
      <c r="BF142" s="12"/>
    </row>
    <row r="143" spans="1:58" ht="11.25">
      <c r="A143" s="10">
        <v>2420</v>
      </c>
      <c r="B143" s="10" t="s">
        <v>193</v>
      </c>
      <c r="C143" s="10">
        <v>1000</v>
      </c>
      <c r="D143" s="10">
        <v>9401</v>
      </c>
      <c r="E143" s="10">
        <v>1000</v>
      </c>
      <c r="F143" s="10">
        <v>9400</v>
      </c>
      <c r="G143" s="10">
        <v>1930000</v>
      </c>
      <c r="H143" s="10">
        <v>1930000</v>
      </c>
      <c r="I143" s="10">
        <v>0</v>
      </c>
      <c r="J143" s="10">
        <v>1096664</v>
      </c>
      <c r="K143" s="10">
        <v>1096593</v>
      </c>
      <c r="L143" s="10">
        <v>71</v>
      </c>
      <c r="M143" s="10">
        <v>531951</v>
      </c>
      <c r="N143" s="10">
        <v>531883</v>
      </c>
      <c r="O143" s="10">
        <v>68</v>
      </c>
      <c r="P143" s="10">
        <v>48461479.47</v>
      </c>
      <c r="Q143" s="10">
        <v>48461479.47</v>
      </c>
      <c r="R143" s="10">
        <v>0</v>
      </c>
      <c r="S143" s="10">
        <v>4618</v>
      </c>
      <c r="T143" s="10">
        <v>4618</v>
      </c>
      <c r="U143" s="10">
        <v>0</v>
      </c>
      <c r="V143" s="10">
        <v>10494.04</v>
      </c>
      <c r="W143" s="10">
        <v>10494.04</v>
      </c>
      <c r="X143" s="10">
        <v>0</v>
      </c>
      <c r="Y143" s="10">
        <v>658425</v>
      </c>
      <c r="Z143" s="10">
        <v>658425</v>
      </c>
      <c r="AA143" s="10">
        <v>0</v>
      </c>
      <c r="AB143" s="10">
        <v>17611030</v>
      </c>
      <c r="AC143" s="10">
        <v>17606707</v>
      </c>
      <c r="AD143" s="10">
        <v>4323</v>
      </c>
      <c r="AE143" s="10">
        <v>0</v>
      </c>
      <c r="AF143" s="10">
        <v>0</v>
      </c>
      <c r="AG143" s="10">
        <v>0</v>
      </c>
      <c r="AH143" s="10">
        <v>1134651</v>
      </c>
      <c r="AI143" s="10">
        <v>1134651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-301137</v>
      </c>
      <c r="AU143" s="10">
        <v>-301067</v>
      </c>
      <c r="AV143" s="10">
        <v>-70</v>
      </c>
      <c r="AW143" s="10">
        <v>7730</v>
      </c>
      <c r="AX143" s="10">
        <v>0</v>
      </c>
      <c r="AY143" s="10">
        <v>18452274</v>
      </c>
      <c r="AZ143" s="10">
        <v>18448021</v>
      </c>
      <c r="BA143" s="10">
        <v>4253</v>
      </c>
      <c r="BB143" s="10" t="s">
        <v>482</v>
      </c>
      <c r="BC143" s="10">
        <v>0</v>
      </c>
      <c r="BD143" s="10">
        <v>0</v>
      </c>
      <c r="BE143" s="10">
        <v>0</v>
      </c>
      <c r="BF143" s="12"/>
    </row>
    <row r="144" spans="1:58" ht="11.25">
      <c r="A144" s="10">
        <v>2443</v>
      </c>
      <c r="B144" s="10" t="s">
        <v>196</v>
      </c>
      <c r="C144" s="10">
        <v>1000</v>
      </c>
      <c r="D144" s="10">
        <v>9401</v>
      </c>
      <c r="E144" s="10">
        <v>1000</v>
      </c>
      <c r="F144" s="10">
        <v>9400</v>
      </c>
      <c r="G144" s="10">
        <v>2895000</v>
      </c>
      <c r="H144" s="10">
        <v>2895000</v>
      </c>
      <c r="I144" s="10">
        <v>0</v>
      </c>
      <c r="J144" s="10">
        <v>1644996</v>
      </c>
      <c r="K144" s="10">
        <v>1644889</v>
      </c>
      <c r="L144" s="10">
        <v>107</v>
      </c>
      <c r="M144" s="10">
        <v>797926</v>
      </c>
      <c r="N144" s="10">
        <v>797824</v>
      </c>
      <c r="O144" s="10">
        <v>102</v>
      </c>
      <c r="P144" s="10">
        <v>20251978.69</v>
      </c>
      <c r="Q144" s="10">
        <v>20251978.69</v>
      </c>
      <c r="R144" s="10">
        <v>0</v>
      </c>
      <c r="S144" s="10">
        <v>2004</v>
      </c>
      <c r="T144" s="10">
        <v>2004</v>
      </c>
      <c r="U144" s="10">
        <v>0</v>
      </c>
      <c r="V144" s="10">
        <v>10105.78</v>
      </c>
      <c r="W144" s="10">
        <v>10105.78</v>
      </c>
      <c r="X144" s="10">
        <v>0</v>
      </c>
      <c r="Y144" s="10">
        <v>729819</v>
      </c>
      <c r="Z144" s="10">
        <v>729819</v>
      </c>
      <c r="AA144" s="10">
        <v>0</v>
      </c>
      <c r="AB144" s="10">
        <v>11052220</v>
      </c>
      <c r="AC144" s="10">
        <v>11050840</v>
      </c>
      <c r="AD144" s="10">
        <v>1380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-177547</v>
      </c>
      <c r="AU144" s="10">
        <v>-177525</v>
      </c>
      <c r="AV144" s="10">
        <v>-22</v>
      </c>
      <c r="AW144" s="10">
        <v>2446</v>
      </c>
      <c r="AX144" s="10">
        <v>0</v>
      </c>
      <c r="AY144" s="10">
        <v>10877119</v>
      </c>
      <c r="AZ144" s="10">
        <v>10875761</v>
      </c>
      <c r="BA144" s="10">
        <v>1358</v>
      </c>
      <c r="BB144" s="10" t="s">
        <v>483</v>
      </c>
      <c r="BC144" s="10">
        <v>0</v>
      </c>
      <c r="BD144" s="10">
        <v>0</v>
      </c>
      <c r="BE144" s="10">
        <v>0</v>
      </c>
      <c r="BF144" s="12"/>
    </row>
    <row r="145" spans="1:58" ht="11.25">
      <c r="A145" s="10">
        <v>2436</v>
      </c>
      <c r="B145" s="10" t="s">
        <v>195</v>
      </c>
      <c r="C145" s="10">
        <v>1000</v>
      </c>
      <c r="D145" s="10">
        <v>9401</v>
      </c>
      <c r="E145" s="10">
        <v>1000</v>
      </c>
      <c r="F145" s="10">
        <v>9400</v>
      </c>
      <c r="G145" s="10">
        <v>5790000</v>
      </c>
      <c r="H145" s="10">
        <v>5790000</v>
      </c>
      <c r="I145" s="10">
        <v>0</v>
      </c>
      <c r="J145" s="10">
        <v>3289992</v>
      </c>
      <c r="K145" s="10">
        <v>3289779</v>
      </c>
      <c r="L145" s="10">
        <v>213</v>
      </c>
      <c r="M145" s="10">
        <v>1595853</v>
      </c>
      <c r="N145" s="10">
        <v>1595649</v>
      </c>
      <c r="O145" s="10">
        <v>204</v>
      </c>
      <c r="P145" s="10">
        <v>16231475.94</v>
      </c>
      <c r="Q145" s="10">
        <v>16231475.94</v>
      </c>
      <c r="R145" s="10">
        <v>0</v>
      </c>
      <c r="S145" s="10">
        <v>1526</v>
      </c>
      <c r="T145" s="10">
        <v>1526</v>
      </c>
      <c r="U145" s="10">
        <v>0</v>
      </c>
      <c r="V145" s="10">
        <v>10636.62</v>
      </c>
      <c r="W145" s="10">
        <v>10636.62</v>
      </c>
      <c r="X145" s="10">
        <v>0</v>
      </c>
      <c r="Y145" s="10">
        <v>2033191</v>
      </c>
      <c r="Z145" s="10">
        <v>2033191</v>
      </c>
      <c r="AA145" s="10">
        <v>0</v>
      </c>
      <c r="AB145" s="10">
        <v>5468171</v>
      </c>
      <c r="AC145" s="10">
        <v>5466714</v>
      </c>
      <c r="AD145" s="10">
        <v>1457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-87843</v>
      </c>
      <c r="AU145" s="10">
        <v>-87819</v>
      </c>
      <c r="AV145" s="10">
        <v>-24</v>
      </c>
      <c r="AW145" s="10">
        <v>2673</v>
      </c>
      <c r="AX145" s="10">
        <v>0</v>
      </c>
      <c r="AY145" s="10">
        <v>5383001</v>
      </c>
      <c r="AZ145" s="10">
        <v>5381568</v>
      </c>
      <c r="BA145" s="10">
        <v>1433</v>
      </c>
      <c r="BB145" s="10" t="s">
        <v>484</v>
      </c>
      <c r="BC145" s="10">
        <v>0</v>
      </c>
      <c r="BD145" s="10">
        <v>0</v>
      </c>
      <c r="BE145" s="10">
        <v>0</v>
      </c>
      <c r="BF145" s="12"/>
    </row>
    <row r="146" spans="1:58" ht="11.25">
      <c r="A146" s="10">
        <v>2460</v>
      </c>
      <c r="B146" s="10" t="s">
        <v>198</v>
      </c>
      <c r="C146" s="10">
        <v>1000</v>
      </c>
      <c r="D146" s="10">
        <v>9401</v>
      </c>
      <c r="E146" s="10">
        <v>1000</v>
      </c>
      <c r="F146" s="10">
        <v>9400</v>
      </c>
      <c r="G146" s="10">
        <v>2895000</v>
      </c>
      <c r="H146" s="10">
        <v>2895000</v>
      </c>
      <c r="I146" s="10">
        <v>0</v>
      </c>
      <c r="J146" s="10">
        <v>1644996</v>
      </c>
      <c r="K146" s="10">
        <v>1644889</v>
      </c>
      <c r="L146" s="10">
        <v>107</v>
      </c>
      <c r="M146" s="10">
        <v>797926</v>
      </c>
      <c r="N146" s="10">
        <v>797824</v>
      </c>
      <c r="O146" s="10">
        <v>102</v>
      </c>
      <c r="P146" s="10">
        <v>14033201.99</v>
      </c>
      <c r="Q146" s="10">
        <v>14033201.99</v>
      </c>
      <c r="R146" s="10">
        <v>0</v>
      </c>
      <c r="S146" s="10">
        <v>1237</v>
      </c>
      <c r="T146" s="10">
        <v>1237</v>
      </c>
      <c r="U146" s="10">
        <v>0</v>
      </c>
      <c r="V146" s="10">
        <v>11344.54</v>
      </c>
      <c r="W146" s="10">
        <v>11344.54</v>
      </c>
      <c r="X146" s="10">
        <v>0</v>
      </c>
      <c r="Y146" s="10">
        <v>1165629</v>
      </c>
      <c r="Z146" s="10">
        <v>1165629</v>
      </c>
      <c r="AA146" s="10">
        <v>0</v>
      </c>
      <c r="AB146" s="10">
        <v>2783289</v>
      </c>
      <c r="AC146" s="10">
        <v>2781925</v>
      </c>
      <c r="AD146" s="10">
        <v>1364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134776</v>
      </c>
      <c r="AL146" s="10">
        <v>136141</v>
      </c>
      <c r="AM146" s="10">
        <v>-1365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-46877</v>
      </c>
      <c r="AU146" s="10">
        <v>-46877</v>
      </c>
      <c r="AV146" s="10">
        <v>0</v>
      </c>
      <c r="AW146" s="10">
        <v>2</v>
      </c>
      <c r="AX146" s="10">
        <v>0</v>
      </c>
      <c r="AY146" s="10">
        <v>2871190</v>
      </c>
      <c r="AZ146" s="10">
        <v>2871191</v>
      </c>
      <c r="BA146" s="10">
        <v>-1</v>
      </c>
      <c r="BB146" s="10" t="s">
        <v>483</v>
      </c>
      <c r="BC146" s="10">
        <v>0</v>
      </c>
      <c r="BD146" s="10">
        <v>0</v>
      </c>
      <c r="BE146" s="10">
        <v>0</v>
      </c>
      <c r="BF146" s="12"/>
    </row>
    <row r="147" spans="1:58" ht="11.25">
      <c r="A147" s="10">
        <v>2478</v>
      </c>
      <c r="B147" s="10" t="s">
        <v>199</v>
      </c>
      <c r="C147" s="10">
        <v>1000</v>
      </c>
      <c r="D147" s="10">
        <v>9401</v>
      </c>
      <c r="E147" s="10">
        <v>1000</v>
      </c>
      <c r="F147" s="10">
        <v>9400</v>
      </c>
      <c r="G147" s="10">
        <v>1930000</v>
      </c>
      <c r="H147" s="10">
        <v>1930000</v>
      </c>
      <c r="I147" s="10">
        <v>0</v>
      </c>
      <c r="J147" s="10">
        <v>1096664</v>
      </c>
      <c r="K147" s="10">
        <v>1096593</v>
      </c>
      <c r="L147" s="10">
        <v>71</v>
      </c>
      <c r="M147" s="10">
        <v>531951</v>
      </c>
      <c r="N147" s="10">
        <v>531883</v>
      </c>
      <c r="O147" s="10">
        <v>68</v>
      </c>
      <c r="P147" s="10">
        <v>18220857.75</v>
      </c>
      <c r="Q147" s="10">
        <v>18220857.75</v>
      </c>
      <c r="R147" s="10">
        <v>0</v>
      </c>
      <c r="S147" s="10">
        <v>1822</v>
      </c>
      <c r="T147" s="10">
        <v>1822</v>
      </c>
      <c r="U147" s="10">
        <v>0</v>
      </c>
      <c r="V147" s="10">
        <v>10000.47</v>
      </c>
      <c r="W147" s="10">
        <v>10000.47</v>
      </c>
      <c r="X147" s="10">
        <v>0</v>
      </c>
      <c r="Y147" s="10">
        <v>1526193</v>
      </c>
      <c r="Z147" s="10">
        <v>1526193</v>
      </c>
      <c r="AA147" s="10">
        <v>0</v>
      </c>
      <c r="AB147" s="10">
        <v>381208</v>
      </c>
      <c r="AC147" s="10">
        <v>381208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22356</v>
      </c>
      <c r="AL147" s="10">
        <v>22356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-6483</v>
      </c>
      <c r="AU147" s="10">
        <v>-6483</v>
      </c>
      <c r="AV147" s="10">
        <v>0</v>
      </c>
      <c r="AW147" s="10">
        <v>0</v>
      </c>
      <c r="AX147" s="10">
        <v>0</v>
      </c>
      <c r="AY147" s="10">
        <v>397081</v>
      </c>
      <c r="AZ147" s="10">
        <v>397081</v>
      </c>
      <c r="BA147" s="10">
        <v>0</v>
      </c>
      <c r="BB147" s="10" t="s">
        <v>482</v>
      </c>
      <c r="BC147" s="10">
        <v>0</v>
      </c>
      <c r="BD147" s="10">
        <v>0</v>
      </c>
      <c r="BE147" s="10">
        <v>0</v>
      </c>
      <c r="BF147" s="12"/>
    </row>
    <row r="148" spans="1:58" ht="11.25">
      <c r="A148" s="10">
        <v>2523</v>
      </c>
      <c r="B148" s="10" t="s">
        <v>201</v>
      </c>
      <c r="C148" s="10">
        <v>1000</v>
      </c>
      <c r="D148" s="10">
        <v>9401</v>
      </c>
      <c r="E148" s="10">
        <v>1000</v>
      </c>
      <c r="F148" s="10">
        <v>9400</v>
      </c>
      <c r="G148" s="10">
        <v>2895000</v>
      </c>
      <c r="H148" s="10">
        <v>2895000</v>
      </c>
      <c r="I148" s="10">
        <v>0</v>
      </c>
      <c r="J148" s="10">
        <v>1644996</v>
      </c>
      <c r="K148" s="10">
        <v>1644889</v>
      </c>
      <c r="L148" s="10">
        <v>107</v>
      </c>
      <c r="M148" s="10">
        <v>797926</v>
      </c>
      <c r="N148" s="10">
        <v>797824</v>
      </c>
      <c r="O148" s="10">
        <v>102</v>
      </c>
      <c r="P148" s="10">
        <v>843039.44</v>
      </c>
      <c r="Q148" s="10">
        <v>843039.44</v>
      </c>
      <c r="R148" s="10">
        <v>0</v>
      </c>
      <c r="S148" s="10">
        <v>68</v>
      </c>
      <c r="T148" s="10">
        <v>68</v>
      </c>
      <c r="U148" s="10">
        <v>0</v>
      </c>
      <c r="V148" s="10">
        <v>12397.64</v>
      </c>
      <c r="W148" s="10">
        <v>12397.64</v>
      </c>
      <c r="X148" s="10">
        <v>0</v>
      </c>
      <c r="Y148" s="10">
        <v>1327226</v>
      </c>
      <c r="Z148" s="10">
        <v>1327226</v>
      </c>
      <c r="AA148" s="10">
        <v>0</v>
      </c>
      <c r="AB148" s="10">
        <v>36825</v>
      </c>
      <c r="AC148" s="10">
        <v>36825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115393</v>
      </c>
      <c r="AL148" s="10">
        <v>115393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-2446</v>
      </c>
      <c r="AU148" s="10">
        <v>-2446</v>
      </c>
      <c r="AV148" s="10">
        <v>0</v>
      </c>
      <c r="AW148" s="10">
        <v>0</v>
      </c>
      <c r="AX148" s="10">
        <v>0</v>
      </c>
      <c r="AY148" s="10">
        <v>149772</v>
      </c>
      <c r="AZ148" s="10">
        <v>149772</v>
      </c>
      <c r="BA148" s="10">
        <v>0</v>
      </c>
      <c r="BB148" s="10" t="s">
        <v>483</v>
      </c>
      <c r="BC148" s="10">
        <v>0</v>
      </c>
      <c r="BD148" s="10">
        <v>0</v>
      </c>
      <c r="BE148" s="10">
        <v>0</v>
      </c>
      <c r="BF148" s="12"/>
    </row>
    <row r="149" spans="1:58" ht="11.25">
      <c r="A149" s="10">
        <v>2527</v>
      </c>
      <c r="B149" s="10" t="s">
        <v>202</v>
      </c>
      <c r="C149" s="10">
        <v>1000</v>
      </c>
      <c r="D149" s="10">
        <v>9401</v>
      </c>
      <c r="E149" s="10">
        <v>1000</v>
      </c>
      <c r="F149" s="10">
        <v>9400</v>
      </c>
      <c r="G149" s="10">
        <v>1930000</v>
      </c>
      <c r="H149" s="10">
        <v>1930000</v>
      </c>
      <c r="I149" s="10">
        <v>0</v>
      </c>
      <c r="J149" s="10">
        <v>1096664</v>
      </c>
      <c r="K149" s="10">
        <v>1096593</v>
      </c>
      <c r="L149" s="10">
        <v>71</v>
      </c>
      <c r="M149" s="10">
        <v>531951</v>
      </c>
      <c r="N149" s="10">
        <v>531883</v>
      </c>
      <c r="O149" s="10">
        <v>68</v>
      </c>
      <c r="P149" s="10">
        <v>3787759.81</v>
      </c>
      <c r="Q149" s="10">
        <v>3787759.81</v>
      </c>
      <c r="R149" s="10">
        <v>0</v>
      </c>
      <c r="S149" s="10">
        <v>284</v>
      </c>
      <c r="T149" s="10">
        <v>284</v>
      </c>
      <c r="U149" s="10">
        <v>0</v>
      </c>
      <c r="V149" s="10">
        <v>13337.18</v>
      </c>
      <c r="W149" s="10">
        <v>13337.18</v>
      </c>
      <c r="X149" s="10">
        <v>0</v>
      </c>
      <c r="Y149" s="10">
        <v>340274</v>
      </c>
      <c r="Z149" s="10">
        <v>340274</v>
      </c>
      <c r="AA149" s="10">
        <v>0</v>
      </c>
      <c r="AB149" s="10">
        <v>2304201</v>
      </c>
      <c r="AC149" s="10">
        <v>2304063</v>
      </c>
      <c r="AD149" s="10">
        <v>138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-37015</v>
      </c>
      <c r="AU149" s="10">
        <v>-37013</v>
      </c>
      <c r="AV149" s="10">
        <v>-2</v>
      </c>
      <c r="AW149" s="10">
        <v>292</v>
      </c>
      <c r="AX149" s="10">
        <v>0</v>
      </c>
      <c r="AY149" s="10">
        <v>2267478</v>
      </c>
      <c r="AZ149" s="10">
        <v>2267342</v>
      </c>
      <c r="BA149" s="10">
        <v>136</v>
      </c>
      <c r="BB149" s="10" t="s">
        <v>482</v>
      </c>
      <c r="BC149" s="10">
        <v>0</v>
      </c>
      <c r="BD149" s="10">
        <v>0</v>
      </c>
      <c r="BE149" s="10">
        <v>0</v>
      </c>
      <c r="BF149" s="12"/>
    </row>
    <row r="150" spans="1:58" ht="11.25">
      <c r="A150" s="10">
        <v>2534</v>
      </c>
      <c r="B150" s="10" t="s">
        <v>203</v>
      </c>
      <c r="C150" s="10">
        <v>1000</v>
      </c>
      <c r="D150" s="10">
        <v>9401</v>
      </c>
      <c r="E150" s="10">
        <v>1000</v>
      </c>
      <c r="F150" s="10">
        <v>9400</v>
      </c>
      <c r="G150" s="10">
        <v>1930000</v>
      </c>
      <c r="H150" s="10">
        <v>1930000</v>
      </c>
      <c r="I150" s="10">
        <v>0</v>
      </c>
      <c r="J150" s="10">
        <v>1096664</v>
      </c>
      <c r="K150" s="10">
        <v>1096593</v>
      </c>
      <c r="L150" s="10">
        <v>71</v>
      </c>
      <c r="M150" s="10">
        <v>531951</v>
      </c>
      <c r="N150" s="10">
        <v>531883</v>
      </c>
      <c r="O150" s="10">
        <v>68</v>
      </c>
      <c r="P150" s="10">
        <v>4714063.1</v>
      </c>
      <c r="Q150" s="10">
        <v>4714063.1</v>
      </c>
      <c r="R150" s="10">
        <v>0</v>
      </c>
      <c r="S150" s="10">
        <v>452</v>
      </c>
      <c r="T150" s="10">
        <v>452</v>
      </c>
      <c r="U150" s="10">
        <v>0</v>
      </c>
      <c r="V150" s="10">
        <v>10429.34</v>
      </c>
      <c r="W150" s="10">
        <v>10429.34</v>
      </c>
      <c r="X150" s="10">
        <v>0</v>
      </c>
      <c r="Y150" s="10">
        <v>463299</v>
      </c>
      <c r="Z150" s="10">
        <v>463299</v>
      </c>
      <c r="AA150" s="10">
        <v>0</v>
      </c>
      <c r="AB150" s="10">
        <v>2614152</v>
      </c>
      <c r="AC150" s="10">
        <v>2613854</v>
      </c>
      <c r="AD150" s="10">
        <v>298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-41995</v>
      </c>
      <c r="AU150" s="10">
        <v>-41990</v>
      </c>
      <c r="AV150" s="10">
        <v>-5</v>
      </c>
      <c r="AW150" s="10">
        <v>542</v>
      </c>
      <c r="AX150" s="10">
        <v>0</v>
      </c>
      <c r="AY150" s="10">
        <v>2572699</v>
      </c>
      <c r="AZ150" s="10">
        <v>2572406</v>
      </c>
      <c r="BA150" s="10">
        <v>293</v>
      </c>
      <c r="BB150" s="10" t="s">
        <v>482</v>
      </c>
      <c r="BC150" s="10">
        <v>0</v>
      </c>
      <c r="BD150" s="10">
        <v>0</v>
      </c>
      <c r="BE150" s="10">
        <v>0</v>
      </c>
      <c r="BF150" s="12"/>
    </row>
    <row r="151" spans="1:58" ht="11.25">
      <c r="A151" s="10">
        <v>2541</v>
      </c>
      <c r="B151" s="10" t="s">
        <v>204</v>
      </c>
      <c r="C151" s="10">
        <v>1000</v>
      </c>
      <c r="D151" s="10">
        <v>9401</v>
      </c>
      <c r="E151" s="10">
        <v>1000</v>
      </c>
      <c r="F151" s="10">
        <v>9400</v>
      </c>
      <c r="G151" s="10">
        <v>1930000</v>
      </c>
      <c r="H151" s="10">
        <v>1930000</v>
      </c>
      <c r="I151" s="10">
        <v>0</v>
      </c>
      <c r="J151" s="10">
        <v>1096664</v>
      </c>
      <c r="K151" s="10">
        <v>1096593</v>
      </c>
      <c r="L151" s="10">
        <v>71</v>
      </c>
      <c r="M151" s="10">
        <v>531951</v>
      </c>
      <c r="N151" s="10">
        <v>531883</v>
      </c>
      <c r="O151" s="10">
        <v>68</v>
      </c>
      <c r="P151" s="10">
        <v>5452143.14</v>
      </c>
      <c r="Q151" s="10">
        <v>5452143.14</v>
      </c>
      <c r="R151" s="10">
        <v>0</v>
      </c>
      <c r="S151" s="10">
        <v>503</v>
      </c>
      <c r="T151" s="10">
        <v>503</v>
      </c>
      <c r="U151" s="10">
        <v>0</v>
      </c>
      <c r="V151" s="10">
        <v>10839.25</v>
      </c>
      <c r="W151" s="10">
        <v>10839.25</v>
      </c>
      <c r="X151" s="10">
        <v>0</v>
      </c>
      <c r="Y151" s="10">
        <v>395677</v>
      </c>
      <c r="Z151" s="10">
        <v>395677</v>
      </c>
      <c r="AA151" s="10">
        <v>0</v>
      </c>
      <c r="AB151" s="10">
        <v>3307001</v>
      </c>
      <c r="AC151" s="10">
        <v>3306719</v>
      </c>
      <c r="AD151" s="10">
        <v>282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-53125</v>
      </c>
      <c r="AU151" s="10">
        <v>-53120</v>
      </c>
      <c r="AV151" s="10">
        <v>-5</v>
      </c>
      <c r="AW151" s="10">
        <v>552</v>
      </c>
      <c r="AX151" s="10">
        <v>0</v>
      </c>
      <c r="AY151" s="10">
        <v>3254428</v>
      </c>
      <c r="AZ151" s="10">
        <v>3254151</v>
      </c>
      <c r="BA151" s="10">
        <v>277</v>
      </c>
      <c r="BB151" s="10" t="s">
        <v>482</v>
      </c>
      <c r="BC151" s="10">
        <v>0</v>
      </c>
      <c r="BD151" s="10">
        <v>0</v>
      </c>
      <c r="BE151" s="10">
        <v>0</v>
      </c>
      <c r="BF151" s="12"/>
    </row>
    <row r="152" spans="1:58" ht="11.25">
      <c r="A152" s="10">
        <v>2562</v>
      </c>
      <c r="B152" s="10" t="s">
        <v>205</v>
      </c>
      <c r="C152" s="10">
        <v>1000</v>
      </c>
      <c r="D152" s="10">
        <v>9401</v>
      </c>
      <c r="E152" s="10">
        <v>1000</v>
      </c>
      <c r="F152" s="10">
        <v>9400</v>
      </c>
      <c r="G152" s="10">
        <v>1930000</v>
      </c>
      <c r="H152" s="10">
        <v>1930000</v>
      </c>
      <c r="I152" s="10">
        <v>0</v>
      </c>
      <c r="J152" s="10">
        <v>1096664</v>
      </c>
      <c r="K152" s="10">
        <v>1096593</v>
      </c>
      <c r="L152" s="10">
        <v>71</v>
      </c>
      <c r="M152" s="10">
        <v>531951</v>
      </c>
      <c r="N152" s="10">
        <v>531883</v>
      </c>
      <c r="O152" s="10">
        <v>68</v>
      </c>
      <c r="P152" s="10">
        <v>43821357.6</v>
      </c>
      <c r="Q152" s="10">
        <v>43821357.6</v>
      </c>
      <c r="R152" s="10">
        <v>0</v>
      </c>
      <c r="S152" s="10">
        <v>4049</v>
      </c>
      <c r="T152" s="10">
        <v>4049</v>
      </c>
      <c r="U152" s="10">
        <v>0</v>
      </c>
      <c r="V152" s="10">
        <v>10822.76</v>
      </c>
      <c r="W152" s="10">
        <v>10822.76</v>
      </c>
      <c r="X152" s="10">
        <v>0</v>
      </c>
      <c r="Y152" s="10">
        <v>351892</v>
      </c>
      <c r="Z152" s="10">
        <v>351892</v>
      </c>
      <c r="AA152" s="10">
        <v>0</v>
      </c>
      <c r="AB152" s="10">
        <v>28507434</v>
      </c>
      <c r="AC152" s="10">
        <v>28505406</v>
      </c>
      <c r="AD152" s="10">
        <v>2028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-457953</v>
      </c>
      <c r="AU152" s="10">
        <v>-457921</v>
      </c>
      <c r="AV152" s="10">
        <v>-32</v>
      </c>
      <c r="AW152" s="10">
        <v>3627</v>
      </c>
      <c r="AX152" s="10">
        <v>0</v>
      </c>
      <c r="AY152" s="10">
        <v>28053108</v>
      </c>
      <c r="AZ152" s="10">
        <v>28051112</v>
      </c>
      <c r="BA152" s="10">
        <v>1996</v>
      </c>
      <c r="BB152" s="10" t="s">
        <v>482</v>
      </c>
      <c r="BC152" s="10">
        <v>0</v>
      </c>
      <c r="BD152" s="10">
        <v>0</v>
      </c>
      <c r="BE152" s="10">
        <v>0</v>
      </c>
      <c r="BF152" s="12"/>
    </row>
    <row r="153" spans="1:58" ht="11.25">
      <c r="A153" s="10">
        <v>2576</v>
      </c>
      <c r="B153" s="10" t="s">
        <v>206</v>
      </c>
      <c r="C153" s="10">
        <v>1000</v>
      </c>
      <c r="D153" s="10">
        <v>9401</v>
      </c>
      <c r="E153" s="10">
        <v>1000</v>
      </c>
      <c r="F153" s="10">
        <v>9400</v>
      </c>
      <c r="G153" s="10">
        <v>1930000</v>
      </c>
      <c r="H153" s="10">
        <v>1930000</v>
      </c>
      <c r="I153" s="10">
        <v>0</v>
      </c>
      <c r="J153" s="10">
        <v>1096664</v>
      </c>
      <c r="K153" s="10">
        <v>1096593</v>
      </c>
      <c r="L153" s="10">
        <v>71</v>
      </c>
      <c r="M153" s="10">
        <v>531951</v>
      </c>
      <c r="N153" s="10">
        <v>531883</v>
      </c>
      <c r="O153" s="10">
        <v>68</v>
      </c>
      <c r="P153" s="10">
        <v>8927675.87</v>
      </c>
      <c r="Q153" s="10">
        <v>8927675.87</v>
      </c>
      <c r="R153" s="10">
        <v>0</v>
      </c>
      <c r="S153" s="10">
        <v>857</v>
      </c>
      <c r="T153" s="10">
        <v>857</v>
      </c>
      <c r="U153" s="10">
        <v>0</v>
      </c>
      <c r="V153" s="10">
        <v>10417.36</v>
      </c>
      <c r="W153" s="10">
        <v>10417.36</v>
      </c>
      <c r="X153" s="10">
        <v>0</v>
      </c>
      <c r="Y153" s="10">
        <v>462942</v>
      </c>
      <c r="Z153" s="10">
        <v>462942</v>
      </c>
      <c r="AA153" s="10">
        <v>0</v>
      </c>
      <c r="AB153" s="10">
        <v>4957977</v>
      </c>
      <c r="AC153" s="10">
        <v>4957413</v>
      </c>
      <c r="AD153" s="10">
        <v>564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-79647</v>
      </c>
      <c r="AU153" s="10">
        <v>-79638</v>
      </c>
      <c r="AV153" s="10">
        <v>-9</v>
      </c>
      <c r="AW153" s="10">
        <v>1054</v>
      </c>
      <c r="AX153" s="10">
        <v>0</v>
      </c>
      <c r="AY153" s="10">
        <v>4879384</v>
      </c>
      <c r="AZ153" s="10">
        <v>4878829</v>
      </c>
      <c r="BA153" s="10">
        <v>555</v>
      </c>
      <c r="BB153" s="10" t="s">
        <v>482</v>
      </c>
      <c r="BC153" s="10">
        <v>0</v>
      </c>
      <c r="BD153" s="10">
        <v>0</v>
      </c>
      <c r="BE153" s="10">
        <v>0</v>
      </c>
      <c r="BF153" s="12"/>
    </row>
    <row r="154" spans="1:58" ht="11.25">
      <c r="A154" s="10">
        <v>2583</v>
      </c>
      <c r="B154" s="10" t="s">
        <v>207</v>
      </c>
      <c r="C154" s="10">
        <v>1000</v>
      </c>
      <c r="D154" s="10">
        <v>9401</v>
      </c>
      <c r="E154" s="10">
        <v>1000</v>
      </c>
      <c r="F154" s="10">
        <v>9400</v>
      </c>
      <c r="G154" s="10">
        <v>1930000</v>
      </c>
      <c r="H154" s="10">
        <v>1930000</v>
      </c>
      <c r="I154" s="10">
        <v>0</v>
      </c>
      <c r="J154" s="10">
        <v>1096664</v>
      </c>
      <c r="K154" s="10">
        <v>1096593</v>
      </c>
      <c r="L154" s="10">
        <v>71</v>
      </c>
      <c r="M154" s="10">
        <v>531951</v>
      </c>
      <c r="N154" s="10">
        <v>531883</v>
      </c>
      <c r="O154" s="10">
        <v>68</v>
      </c>
      <c r="P154" s="10">
        <v>35839685.33</v>
      </c>
      <c r="Q154" s="10">
        <v>35839685.33</v>
      </c>
      <c r="R154" s="10">
        <v>0</v>
      </c>
      <c r="S154" s="10">
        <v>3601</v>
      </c>
      <c r="T154" s="10">
        <v>3601</v>
      </c>
      <c r="U154" s="10">
        <v>0</v>
      </c>
      <c r="V154" s="10">
        <v>9952.7</v>
      </c>
      <c r="W154" s="10">
        <v>9952.7</v>
      </c>
      <c r="X154" s="10">
        <v>0</v>
      </c>
      <c r="Y154" s="10">
        <v>507183</v>
      </c>
      <c r="Z154" s="10">
        <v>507183</v>
      </c>
      <c r="AA154" s="10">
        <v>0</v>
      </c>
      <c r="AB154" s="10">
        <v>19119294</v>
      </c>
      <c r="AC154" s="10">
        <v>19116696</v>
      </c>
      <c r="AD154" s="10">
        <v>2598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-307139</v>
      </c>
      <c r="AU154" s="10">
        <v>-307097</v>
      </c>
      <c r="AV154" s="10">
        <v>-42</v>
      </c>
      <c r="AW154" s="10">
        <v>4414</v>
      </c>
      <c r="AX154" s="10">
        <v>0</v>
      </c>
      <c r="AY154" s="10">
        <v>18816569</v>
      </c>
      <c r="AZ154" s="10">
        <v>18814013</v>
      </c>
      <c r="BA154" s="10">
        <v>2556</v>
      </c>
      <c r="BB154" s="10" t="s">
        <v>482</v>
      </c>
      <c r="BC154" s="10">
        <v>0</v>
      </c>
      <c r="BD154" s="10">
        <v>0</v>
      </c>
      <c r="BE154" s="10">
        <v>0</v>
      </c>
      <c r="BF154" s="12"/>
    </row>
    <row r="155" spans="1:58" ht="11.25">
      <c r="A155" s="10">
        <v>2605</v>
      </c>
      <c r="B155" s="10" t="s">
        <v>209</v>
      </c>
      <c r="C155" s="10">
        <v>1000</v>
      </c>
      <c r="D155" s="10">
        <v>9401</v>
      </c>
      <c r="E155" s="10">
        <v>1000</v>
      </c>
      <c r="F155" s="10">
        <v>9400</v>
      </c>
      <c r="G155" s="10">
        <v>1930000</v>
      </c>
      <c r="H155" s="10">
        <v>1930000</v>
      </c>
      <c r="I155" s="10">
        <v>0</v>
      </c>
      <c r="J155" s="10">
        <v>1096664</v>
      </c>
      <c r="K155" s="10">
        <v>1096593</v>
      </c>
      <c r="L155" s="10">
        <v>71</v>
      </c>
      <c r="M155" s="10">
        <v>531951</v>
      </c>
      <c r="N155" s="10">
        <v>531883</v>
      </c>
      <c r="O155" s="10">
        <v>68</v>
      </c>
      <c r="P155" s="10">
        <v>9102567.07</v>
      </c>
      <c r="Q155" s="10">
        <v>9102567.07</v>
      </c>
      <c r="R155" s="10">
        <v>0</v>
      </c>
      <c r="S155" s="10">
        <v>867</v>
      </c>
      <c r="T155" s="10">
        <v>867</v>
      </c>
      <c r="U155" s="10">
        <v>0</v>
      </c>
      <c r="V155" s="10">
        <v>10498.92</v>
      </c>
      <c r="W155" s="10">
        <v>10498.92</v>
      </c>
      <c r="X155" s="10">
        <v>0</v>
      </c>
      <c r="Y155" s="10">
        <v>483040</v>
      </c>
      <c r="Z155" s="10">
        <v>483040</v>
      </c>
      <c r="AA155" s="10">
        <v>0</v>
      </c>
      <c r="AB155" s="10">
        <v>4849656</v>
      </c>
      <c r="AC155" s="10">
        <v>4849061</v>
      </c>
      <c r="AD155" s="10">
        <v>595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-77907</v>
      </c>
      <c r="AU155" s="10">
        <v>-77897</v>
      </c>
      <c r="AV155" s="10">
        <v>-10</v>
      </c>
      <c r="AW155" s="10">
        <v>1116</v>
      </c>
      <c r="AX155" s="10">
        <v>0</v>
      </c>
      <c r="AY155" s="10">
        <v>4772865</v>
      </c>
      <c r="AZ155" s="10">
        <v>4772280</v>
      </c>
      <c r="BA155" s="10">
        <v>585</v>
      </c>
      <c r="BB155" s="10" t="s">
        <v>482</v>
      </c>
      <c r="BC155" s="10">
        <v>0</v>
      </c>
      <c r="BD155" s="10">
        <v>0</v>
      </c>
      <c r="BE155" s="10">
        <v>0</v>
      </c>
      <c r="BF155" s="12"/>
    </row>
    <row r="156" spans="1:58" ht="11.25">
      <c r="A156" s="10">
        <v>2604</v>
      </c>
      <c r="B156" s="10" t="s">
        <v>208</v>
      </c>
      <c r="C156" s="10">
        <v>1000</v>
      </c>
      <c r="D156" s="10">
        <v>9401</v>
      </c>
      <c r="E156" s="10">
        <v>1000</v>
      </c>
      <c r="F156" s="10">
        <v>9400</v>
      </c>
      <c r="G156" s="10">
        <v>1930000</v>
      </c>
      <c r="H156" s="10">
        <v>1930000</v>
      </c>
      <c r="I156" s="10">
        <v>0</v>
      </c>
      <c r="J156" s="10">
        <v>1096664</v>
      </c>
      <c r="K156" s="10">
        <v>1096593</v>
      </c>
      <c r="L156" s="10">
        <v>71</v>
      </c>
      <c r="M156" s="10">
        <v>531951</v>
      </c>
      <c r="N156" s="10">
        <v>531883</v>
      </c>
      <c r="O156" s="10">
        <v>68</v>
      </c>
      <c r="P156" s="10">
        <v>55331275.73</v>
      </c>
      <c r="Q156" s="10">
        <v>55331275.73</v>
      </c>
      <c r="R156" s="10">
        <v>0</v>
      </c>
      <c r="S156" s="10">
        <v>5599</v>
      </c>
      <c r="T156" s="10">
        <v>5599</v>
      </c>
      <c r="U156" s="10">
        <v>0</v>
      </c>
      <c r="V156" s="10">
        <v>9882.35</v>
      </c>
      <c r="W156" s="10">
        <v>9882.35</v>
      </c>
      <c r="X156" s="10">
        <v>0</v>
      </c>
      <c r="Y156" s="10">
        <v>417690</v>
      </c>
      <c r="Z156" s="10">
        <v>417690</v>
      </c>
      <c r="AA156" s="10">
        <v>0</v>
      </c>
      <c r="AB156" s="10">
        <v>34222167</v>
      </c>
      <c r="AC156" s="10">
        <v>34218840</v>
      </c>
      <c r="AD156" s="10">
        <v>3327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-549757</v>
      </c>
      <c r="AU156" s="10">
        <v>-549704</v>
      </c>
      <c r="AV156" s="10">
        <v>-53</v>
      </c>
      <c r="AW156" s="10">
        <v>5661</v>
      </c>
      <c r="AX156" s="10">
        <v>0</v>
      </c>
      <c r="AY156" s="10">
        <v>33678071</v>
      </c>
      <c r="AZ156" s="10">
        <v>33674797</v>
      </c>
      <c r="BA156" s="10">
        <v>3274</v>
      </c>
      <c r="BB156" s="10" t="s">
        <v>482</v>
      </c>
      <c r="BC156" s="10">
        <v>0</v>
      </c>
      <c r="BD156" s="10">
        <v>0</v>
      </c>
      <c r="BE156" s="10">
        <v>0</v>
      </c>
      <c r="BF156" s="12"/>
    </row>
    <row r="157" spans="1:58" ht="11.25">
      <c r="A157" s="10">
        <v>2611</v>
      </c>
      <c r="B157" s="10" t="s">
        <v>210</v>
      </c>
      <c r="C157" s="10">
        <v>1000</v>
      </c>
      <c r="D157" s="10">
        <v>9401</v>
      </c>
      <c r="E157" s="10">
        <v>1000</v>
      </c>
      <c r="F157" s="10">
        <v>9400</v>
      </c>
      <c r="G157" s="10">
        <v>1930000</v>
      </c>
      <c r="H157" s="10">
        <v>1930000</v>
      </c>
      <c r="I157" s="10">
        <v>0</v>
      </c>
      <c r="J157" s="10">
        <v>1096664</v>
      </c>
      <c r="K157" s="10">
        <v>1096593</v>
      </c>
      <c r="L157" s="10">
        <v>71</v>
      </c>
      <c r="M157" s="10">
        <v>531951</v>
      </c>
      <c r="N157" s="10">
        <v>531883</v>
      </c>
      <c r="O157" s="10">
        <v>68</v>
      </c>
      <c r="P157" s="10">
        <v>56181631.44</v>
      </c>
      <c r="Q157" s="10">
        <v>56181631.44</v>
      </c>
      <c r="R157" s="10">
        <v>0</v>
      </c>
      <c r="S157" s="10">
        <v>5597</v>
      </c>
      <c r="T157" s="10">
        <v>5597</v>
      </c>
      <c r="U157" s="10">
        <v>0</v>
      </c>
      <c r="V157" s="10">
        <v>10037.81</v>
      </c>
      <c r="W157" s="10">
        <v>10037.81</v>
      </c>
      <c r="X157" s="10">
        <v>0</v>
      </c>
      <c r="Y157" s="10">
        <v>613435</v>
      </c>
      <c r="Z157" s="10">
        <v>613435</v>
      </c>
      <c r="AA157" s="10">
        <v>0</v>
      </c>
      <c r="AB157" s="10">
        <v>24213831</v>
      </c>
      <c r="AC157" s="10">
        <v>24208949</v>
      </c>
      <c r="AD157" s="10">
        <v>4882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-388980</v>
      </c>
      <c r="AU157" s="10">
        <v>-388901</v>
      </c>
      <c r="AV157" s="10">
        <v>-79</v>
      </c>
      <c r="AW157" s="10">
        <v>-11888</v>
      </c>
      <c r="AX157" s="10">
        <v>0</v>
      </c>
      <c r="AY157" s="10">
        <v>23812963</v>
      </c>
      <c r="AZ157" s="10">
        <v>23808160</v>
      </c>
      <c r="BA157" s="10">
        <v>4803</v>
      </c>
      <c r="BB157" s="10" t="s">
        <v>482</v>
      </c>
      <c r="BC157" s="10">
        <v>0</v>
      </c>
      <c r="BD157" s="10">
        <v>0</v>
      </c>
      <c r="BE157" s="10">
        <v>0</v>
      </c>
      <c r="BF157" s="12"/>
    </row>
    <row r="158" spans="1:58" ht="11.25">
      <c r="A158" s="10">
        <v>2618</v>
      </c>
      <c r="B158" s="10" t="s">
        <v>211</v>
      </c>
      <c r="C158" s="10">
        <v>1000</v>
      </c>
      <c r="D158" s="10">
        <v>9401</v>
      </c>
      <c r="E158" s="10">
        <v>1000</v>
      </c>
      <c r="F158" s="10">
        <v>9400</v>
      </c>
      <c r="G158" s="10">
        <v>1930000</v>
      </c>
      <c r="H158" s="10">
        <v>1930000</v>
      </c>
      <c r="I158" s="10">
        <v>0</v>
      </c>
      <c r="J158" s="10">
        <v>1096664</v>
      </c>
      <c r="K158" s="10">
        <v>1096593</v>
      </c>
      <c r="L158" s="10">
        <v>71</v>
      </c>
      <c r="M158" s="10">
        <v>531951</v>
      </c>
      <c r="N158" s="10">
        <v>531883</v>
      </c>
      <c r="O158" s="10">
        <v>68</v>
      </c>
      <c r="P158" s="10">
        <v>5945229.56</v>
      </c>
      <c r="Q158" s="10">
        <v>5945229.56</v>
      </c>
      <c r="R158" s="10">
        <v>0</v>
      </c>
      <c r="S158" s="10">
        <v>611</v>
      </c>
      <c r="T158" s="10">
        <v>611</v>
      </c>
      <c r="U158" s="10">
        <v>0</v>
      </c>
      <c r="V158" s="10">
        <v>9730.33</v>
      </c>
      <c r="W158" s="10">
        <v>9730.33</v>
      </c>
      <c r="X158" s="10">
        <v>0</v>
      </c>
      <c r="Y158" s="10">
        <v>581373</v>
      </c>
      <c r="Z158" s="10">
        <v>581373</v>
      </c>
      <c r="AA158" s="10">
        <v>0</v>
      </c>
      <c r="AB158" s="10">
        <v>2837825</v>
      </c>
      <c r="AC158" s="10">
        <v>2837319</v>
      </c>
      <c r="AD158" s="10">
        <v>506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-45588</v>
      </c>
      <c r="AU158" s="10">
        <v>-45580</v>
      </c>
      <c r="AV158" s="10">
        <v>-8</v>
      </c>
      <c r="AW158" s="10">
        <v>871</v>
      </c>
      <c r="AX158" s="10">
        <v>0</v>
      </c>
      <c r="AY158" s="10">
        <v>2793108</v>
      </c>
      <c r="AZ158" s="10">
        <v>2792610</v>
      </c>
      <c r="BA158" s="10">
        <v>498</v>
      </c>
      <c r="BB158" s="10" t="s">
        <v>482</v>
      </c>
      <c r="BC158" s="10">
        <v>0</v>
      </c>
      <c r="BD158" s="10">
        <v>0</v>
      </c>
      <c r="BE158" s="10">
        <v>0</v>
      </c>
      <c r="BF158" s="12"/>
    </row>
    <row r="159" spans="1:58" ht="11.25">
      <c r="A159" s="10">
        <v>2625</v>
      </c>
      <c r="B159" s="10" t="s">
        <v>212</v>
      </c>
      <c r="C159" s="10">
        <v>1000</v>
      </c>
      <c r="D159" s="10">
        <v>9401</v>
      </c>
      <c r="E159" s="10">
        <v>1000</v>
      </c>
      <c r="F159" s="10">
        <v>9400</v>
      </c>
      <c r="G159" s="10">
        <v>1930000</v>
      </c>
      <c r="H159" s="10">
        <v>1930000</v>
      </c>
      <c r="I159" s="10">
        <v>0</v>
      </c>
      <c r="J159" s="10">
        <v>1096664</v>
      </c>
      <c r="K159" s="10">
        <v>1096593</v>
      </c>
      <c r="L159" s="10">
        <v>71</v>
      </c>
      <c r="M159" s="10">
        <v>531951</v>
      </c>
      <c r="N159" s="10">
        <v>531883</v>
      </c>
      <c r="O159" s="10">
        <v>68</v>
      </c>
      <c r="P159" s="10">
        <v>4647041.36</v>
      </c>
      <c r="Q159" s="10">
        <v>4647041.36</v>
      </c>
      <c r="R159" s="10">
        <v>0</v>
      </c>
      <c r="S159" s="10">
        <v>450</v>
      </c>
      <c r="T159" s="10">
        <v>450</v>
      </c>
      <c r="U159" s="10">
        <v>0</v>
      </c>
      <c r="V159" s="10">
        <v>10326.76</v>
      </c>
      <c r="W159" s="10">
        <v>10326.76</v>
      </c>
      <c r="X159" s="10">
        <v>0</v>
      </c>
      <c r="Y159" s="10">
        <v>665358</v>
      </c>
      <c r="Z159" s="10">
        <v>665358</v>
      </c>
      <c r="AA159" s="10">
        <v>0</v>
      </c>
      <c r="AB159" s="10">
        <v>1700874</v>
      </c>
      <c r="AC159" s="10">
        <v>1700448</v>
      </c>
      <c r="AD159" s="10">
        <v>426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-27323</v>
      </c>
      <c r="AU159" s="10">
        <v>-27317</v>
      </c>
      <c r="AV159" s="10">
        <v>-6</v>
      </c>
      <c r="AW159" s="10">
        <v>724</v>
      </c>
      <c r="AX159" s="10">
        <v>0</v>
      </c>
      <c r="AY159" s="10">
        <v>1674275</v>
      </c>
      <c r="AZ159" s="10">
        <v>1673855</v>
      </c>
      <c r="BA159" s="10">
        <v>420</v>
      </c>
      <c r="BB159" s="10" t="s">
        <v>482</v>
      </c>
      <c r="BC159" s="10">
        <v>0</v>
      </c>
      <c r="BD159" s="10">
        <v>0</v>
      </c>
      <c r="BE159" s="10">
        <v>0</v>
      </c>
      <c r="BF159" s="12"/>
    </row>
    <row r="160" spans="1:58" ht="11.25">
      <c r="A160" s="10">
        <v>2632</v>
      </c>
      <c r="B160" s="10" t="s">
        <v>213</v>
      </c>
      <c r="C160" s="10">
        <v>1000</v>
      </c>
      <c r="D160" s="10">
        <v>9401</v>
      </c>
      <c r="E160" s="10">
        <v>1000</v>
      </c>
      <c r="F160" s="10">
        <v>9400</v>
      </c>
      <c r="G160" s="10">
        <v>1930000</v>
      </c>
      <c r="H160" s="10">
        <v>1930000</v>
      </c>
      <c r="I160" s="10">
        <v>0</v>
      </c>
      <c r="J160" s="10">
        <v>1096664</v>
      </c>
      <c r="K160" s="10">
        <v>1096593</v>
      </c>
      <c r="L160" s="10">
        <v>71</v>
      </c>
      <c r="M160" s="10">
        <v>531951</v>
      </c>
      <c r="N160" s="10">
        <v>531883</v>
      </c>
      <c r="O160" s="10">
        <v>68</v>
      </c>
      <c r="P160" s="10">
        <v>4678940.1</v>
      </c>
      <c r="Q160" s="10">
        <v>4678940.1</v>
      </c>
      <c r="R160" s="10">
        <v>0</v>
      </c>
      <c r="S160" s="10">
        <v>378</v>
      </c>
      <c r="T160" s="10">
        <v>378</v>
      </c>
      <c r="U160" s="10">
        <v>0</v>
      </c>
      <c r="V160" s="10">
        <v>12378.15</v>
      </c>
      <c r="W160" s="10">
        <v>12378.15</v>
      </c>
      <c r="X160" s="10">
        <v>0</v>
      </c>
      <c r="Y160" s="10">
        <v>394670</v>
      </c>
      <c r="Z160" s="10">
        <v>394670</v>
      </c>
      <c r="AA160" s="10">
        <v>0</v>
      </c>
      <c r="AB160" s="10">
        <v>2650645</v>
      </c>
      <c r="AC160" s="10">
        <v>2650432</v>
      </c>
      <c r="AD160" s="10">
        <v>213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-42581</v>
      </c>
      <c r="AU160" s="10">
        <v>-42577</v>
      </c>
      <c r="AV160" s="10">
        <v>-4</v>
      </c>
      <c r="AW160" s="10">
        <v>448</v>
      </c>
      <c r="AX160" s="10">
        <v>0</v>
      </c>
      <c r="AY160" s="10">
        <v>2608512</v>
      </c>
      <c r="AZ160" s="10">
        <v>2608303</v>
      </c>
      <c r="BA160" s="10">
        <v>209</v>
      </c>
      <c r="BB160" s="10" t="s">
        <v>482</v>
      </c>
      <c r="BC160" s="10">
        <v>0</v>
      </c>
      <c r="BD160" s="10">
        <v>0</v>
      </c>
      <c r="BE160" s="10">
        <v>0</v>
      </c>
      <c r="BF160" s="12"/>
    </row>
    <row r="161" spans="1:58" ht="11.25">
      <c r="A161" s="10">
        <v>2639</v>
      </c>
      <c r="B161" s="10" t="s">
        <v>214</v>
      </c>
      <c r="C161" s="10">
        <v>1000</v>
      </c>
      <c r="D161" s="10">
        <v>9401</v>
      </c>
      <c r="E161" s="10">
        <v>1000</v>
      </c>
      <c r="F161" s="10">
        <v>9400</v>
      </c>
      <c r="G161" s="10">
        <v>1930000</v>
      </c>
      <c r="H161" s="10">
        <v>1930000</v>
      </c>
      <c r="I161" s="10">
        <v>0</v>
      </c>
      <c r="J161" s="10">
        <v>1096664</v>
      </c>
      <c r="K161" s="10">
        <v>1096593</v>
      </c>
      <c r="L161" s="10">
        <v>71</v>
      </c>
      <c r="M161" s="10">
        <v>531951</v>
      </c>
      <c r="N161" s="10">
        <v>531883</v>
      </c>
      <c r="O161" s="10">
        <v>68</v>
      </c>
      <c r="P161" s="10">
        <v>7398252.42</v>
      </c>
      <c r="Q161" s="10">
        <v>7398252.42</v>
      </c>
      <c r="R161" s="10">
        <v>0</v>
      </c>
      <c r="S161" s="10">
        <v>697</v>
      </c>
      <c r="T161" s="10">
        <v>697</v>
      </c>
      <c r="U161" s="10">
        <v>0</v>
      </c>
      <c r="V161" s="10">
        <v>10614.42</v>
      </c>
      <c r="W161" s="10">
        <v>10614.42</v>
      </c>
      <c r="X161" s="10">
        <v>0</v>
      </c>
      <c r="Y161" s="10">
        <v>574709</v>
      </c>
      <c r="Z161" s="10">
        <v>574709</v>
      </c>
      <c r="AA161" s="10">
        <v>0</v>
      </c>
      <c r="AB161" s="10">
        <v>3245692</v>
      </c>
      <c r="AC161" s="10">
        <v>3245122</v>
      </c>
      <c r="AD161" s="10">
        <v>570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-52140</v>
      </c>
      <c r="AU161" s="10">
        <v>-52131</v>
      </c>
      <c r="AV161" s="10">
        <v>-9</v>
      </c>
      <c r="AW161" s="10">
        <v>1062</v>
      </c>
      <c r="AX161" s="10">
        <v>0</v>
      </c>
      <c r="AY161" s="10">
        <v>3194614</v>
      </c>
      <c r="AZ161" s="10">
        <v>3194053</v>
      </c>
      <c r="BA161" s="10">
        <v>561</v>
      </c>
      <c r="BB161" s="10" t="s">
        <v>482</v>
      </c>
      <c r="BC161" s="10">
        <v>0</v>
      </c>
      <c r="BD161" s="10">
        <v>0</v>
      </c>
      <c r="BE161" s="10">
        <v>0</v>
      </c>
      <c r="BF161" s="12"/>
    </row>
    <row r="162" spans="1:58" ht="11.25">
      <c r="A162" s="10">
        <v>2646</v>
      </c>
      <c r="B162" s="10" t="s">
        <v>215</v>
      </c>
      <c r="C162" s="10">
        <v>1000</v>
      </c>
      <c r="D162" s="10">
        <v>9401</v>
      </c>
      <c r="E162" s="10">
        <v>1000</v>
      </c>
      <c r="F162" s="10">
        <v>9400</v>
      </c>
      <c r="G162" s="10">
        <v>1930000</v>
      </c>
      <c r="H162" s="10">
        <v>1930000</v>
      </c>
      <c r="I162" s="10">
        <v>0</v>
      </c>
      <c r="J162" s="10">
        <v>1096664</v>
      </c>
      <c r="K162" s="10">
        <v>1096593</v>
      </c>
      <c r="L162" s="10">
        <v>71</v>
      </c>
      <c r="M162" s="10">
        <v>531951</v>
      </c>
      <c r="N162" s="10">
        <v>531883</v>
      </c>
      <c r="O162" s="10">
        <v>68</v>
      </c>
      <c r="P162" s="10">
        <v>8613311.56</v>
      </c>
      <c r="Q162" s="10">
        <v>8613311.56</v>
      </c>
      <c r="R162" s="10">
        <v>0</v>
      </c>
      <c r="S162" s="10">
        <v>754</v>
      </c>
      <c r="T162" s="10">
        <v>754</v>
      </c>
      <c r="U162" s="10">
        <v>0</v>
      </c>
      <c r="V162" s="10">
        <v>11423.49</v>
      </c>
      <c r="W162" s="10">
        <v>11423.49</v>
      </c>
      <c r="X162" s="10">
        <v>0</v>
      </c>
      <c r="Y162" s="10">
        <v>305460</v>
      </c>
      <c r="Z162" s="10">
        <v>305460</v>
      </c>
      <c r="AA162" s="10">
        <v>0</v>
      </c>
      <c r="AB162" s="10">
        <v>5884539</v>
      </c>
      <c r="AC162" s="10">
        <v>5884211</v>
      </c>
      <c r="AD162" s="10">
        <v>328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-94531</v>
      </c>
      <c r="AU162" s="10">
        <v>-94526</v>
      </c>
      <c r="AV162" s="10">
        <v>-5</v>
      </c>
      <c r="AW162" s="10">
        <v>655</v>
      </c>
      <c r="AX162" s="10">
        <v>0</v>
      </c>
      <c r="AY162" s="10">
        <v>5790663</v>
      </c>
      <c r="AZ162" s="10">
        <v>5790340</v>
      </c>
      <c r="BA162" s="10">
        <v>323</v>
      </c>
      <c r="BB162" s="10" t="s">
        <v>482</v>
      </c>
      <c r="BC162" s="10">
        <v>0</v>
      </c>
      <c r="BD162" s="10">
        <v>0</v>
      </c>
      <c r="BE162" s="10">
        <v>0</v>
      </c>
      <c r="BF162" s="12"/>
    </row>
    <row r="163" spans="1:58" ht="11.25">
      <c r="A163" s="10">
        <v>2660</v>
      </c>
      <c r="B163" s="10" t="s">
        <v>216</v>
      </c>
      <c r="C163" s="10">
        <v>1000</v>
      </c>
      <c r="D163" s="10">
        <v>9401</v>
      </c>
      <c r="E163" s="10">
        <v>1000</v>
      </c>
      <c r="F163" s="10">
        <v>9400</v>
      </c>
      <c r="G163" s="10">
        <v>1930000</v>
      </c>
      <c r="H163" s="10">
        <v>1930000</v>
      </c>
      <c r="I163" s="10">
        <v>0</v>
      </c>
      <c r="J163" s="10">
        <v>1096664</v>
      </c>
      <c r="K163" s="10">
        <v>1096593</v>
      </c>
      <c r="L163" s="10">
        <v>71</v>
      </c>
      <c r="M163" s="10">
        <v>531951</v>
      </c>
      <c r="N163" s="10">
        <v>531883</v>
      </c>
      <c r="O163" s="10">
        <v>68</v>
      </c>
      <c r="P163" s="10">
        <v>4161770.47</v>
      </c>
      <c r="Q163" s="10">
        <v>4161770.47</v>
      </c>
      <c r="R163" s="10">
        <v>0</v>
      </c>
      <c r="S163" s="10">
        <v>318</v>
      </c>
      <c r="T163" s="10">
        <v>318</v>
      </c>
      <c r="U163" s="10">
        <v>0</v>
      </c>
      <c r="V163" s="10">
        <v>13087.33</v>
      </c>
      <c r="W163" s="10">
        <v>13087.33</v>
      </c>
      <c r="X163" s="10">
        <v>0</v>
      </c>
      <c r="Y163" s="10">
        <v>349995</v>
      </c>
      <c r="Z163" s="10">
        <v>349995</v>
      </c>
      <c r="AA163" s="10">
        <v>0</v>
      </c>
      <c r="AB163" s="10">
        <v>2504061</v>
      </c>
      <c r="AC163" s="10">
        <v>2503903</v>
      </c>
      <c r="AD163" s="10">
        <v>158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-40226</v>
      </c>
      <c r="AU163" s="10">
        <v>-40224</v>
      </c>
      <c r="AV163" s="10">
        <v>-2</v>
      </c>
      <c r="AW163" s="10">
        <v>344</v>
      </c>
      <c r="AX163" s="10">
        <v>0</v>
      </c>
      <c r="AY163" s="10">
        <v>2464179</v>
      </c>
      <c r="AZ163" s="10">
        <v>2464023</v>
      </c>
      <c r="BA163" s="10">
        <v>156</v>
      </c>
      <c r="BB163" s="10" t="s">
        <v>482</v>
      </c>
      <c r="BC163" s="10">
        <v>0</v>
      </c>
      <c r="BD163" s="10">
        <v>0</v>
      </c>
      <c r="BE163" s="10">
        <v>0</v>
      </c>
      <c r="BF163" s="12"/>
    </row>
    <row r="164" spans="1:58" ht="11.25">
      <c r="A164" s="10">
        <v>2695</v>
      </c>
      <c r="B164" s="10" t="s">
        <v>217</v>
      </c>
      <c r="C164" s="10">
        <v>1000</v>
      </c>
      <c r="D164" s="10">
        <v>9401</v>
      </c>
      <c r="E164" s="10">
        <v>1000</v>
      </c>
      <c r="F164" s="10">
        <v>9400</v>
      </c>
      <c r="G164" s="10">
        <v>1930000</v>
      </c>
      <c r="H164" s="10">
        <v>1930000</v>
      </c>
      <c r="I164" s="10">
        <v>0</v>
      </c>
      <c r="J164" s="10">
        <v>1096664</v>
      </c>
      <c r="K164" s="10">
        <v>1096593</v>
      </c>
      <c r="L164" s="10">
        <v>71</v>
      </c>
      <c r="M164" s="10">
        <v>531951</v>
      </c>
      <c r="N164" s="10">
        <v>531883</v>
      </c>
      <c r="O164" s="10">
        <v>68</v>
      </c>
      <c r="P164" s="10">
        <v>103838193.33</v>
      </c>
      <c r="Q164" s="10">
        <v>103838193.33</v>
      </c>
      <c r="R164" s="10">
        <v>0</v>
      </c>
      <c r="S164" s="10">
        <v>10194</v>
      </c>
      <c r="T164" s="10">
        <v>10194</v>
      </c>
      <c r="U164" s="10">
        <v>0</v>
      </c>
      <c r="V164" s="10">
        <v>10186.21</v>
      </c>
      <c r="W164" s="10">
        <v>10186.21</v>
      </c>
      <c r="X164" s="10">
        <v>0</v>
      </c>
      <c r="Y164" s="10">
        <v>368542</v>
      </c>
      <c r="Z164" s="10">
        <v>368542</v>
      </c>
      <c r="AA164" s="10">
        <v>0</v>
      </c>
      <c r="AB164" s="10">
        <v>67837349</v>
      </c>
      <c r="AC164" s="10">
        <v>67832002</v>
      </c>
      <c r="AD164" s="10">
        <v>5347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-1089763</v>
      </c>
      <c r="AU164" s="10">
        <v>-1089678</v>
      </c>
      <c r="AV164" s="10">
        <v>-85</v>
      </c>
      <c r="AW164" s="10">
        <v>9419</v>
      </c>
      <c r="AX164" s="10">
        <v>0</v>
      </c>
      <c r="AY164" s="10">
        <v>66757005</v>
      </c>
      <c r="AZ164" s="10">
        <v>66751743</v>
      </c>
      <c r="BA164" s="10">
        <v>5262</v>
      </c>
      <c r="BB164" s="10" t="s">
        <v>482</v>
      </c>
      <c r="BC164" s="10">
        <v>0</v>
      </c>
      <c r="BD164" s="10">
        <v>0</v>
      </c>
      <c r="BE164" s="10">
        <v>0</v>
      </c>
      <c r="BF164" s="12"/>
    </row>
    <row r="165" spans="1:58" ht="11.25">
      <c r="A165" s="10">
        <v>2702</v>
      </c>
      <c r="B165" s="10" t="s">
        <v>218</v>
      </c>
      <c r="C165" s="10">
        <v>1000</v>
      </c>
      <c r="D165" s="10">
        <v>9401</v>
      </c>
      <c r="E165" s="10">
        <v>1000</v>
      </c>
      <c r="F165" s="10">
        <v>9400</v>
      </c>
      <c r="G165" s="10">
        <v>1930000</v>
      </c>
      <c r="H165" s="10">
        <v>1930000</v>
      </c>
      <c r="I165" s="10">
        <v>0</v>
      </c>
      <c r="J165" s="10">
        <v>1096664</v>
      </c>
      <c r="K165" s="10">
        <v>1096593</v>
      </c>
      <c r="L165" s="10">
        <v>71</v>
      </c>
      <c r="M165" s="10">
        <v>531951</v>
      </c>
      <c r="N165" s="10">
        <v>531883</v>
      </c>
      <c r="O165" s="10">
        <v>68</v>
      </c>
      <c r="P165" s="10">
        <v>21502796.11</v>
      </c>
      <c r="Q165" s="10">
        <v>21502796.11</v>
      </c>
      <c r="R165" s="10">
        <v>0</v>
      </c>
      <c r="S165" s="10">
        <v>2029</v>
      </c>
      <c r="T165" s="10">
        <v>2029</v>
      </c>
      <c r="U165" s="10">
        <v>0</v>
      </c>
      <c r="V165" s="10">
        <v>10597.73</v>
      </c>
      <c r="W165" s="10">
        <v>10597.73</v>
      </c>
      <c r="X165" s="10">
        <v>0</v>
      </c>
      <c r="Y165" s="10">
        <v>434823</v>
      </c>
      <c r="Z165" s="10">
        <v>434823</v>
      </c>
      <c r="AA165" s="10">
        <v>0</v>
      </c>
      <c r="AB165" s="10">
        <v>12383780</v>
      </c>
      <c r="AC165" s="10">
        <v>12382525</v>
      </c>
      <c r="AD165" s="10">
        <v>1255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-198937</v>
      </c>
      <c r="AU165" s="10">
        <v>-198917</v>
      </c>
      <c r="AV165" s="10">
        <v>-20</v>
      </c>
      <c r="AW165" s="10">
        <v>2331</v>
      </c>
      <c r="AX165" s="10">
        <v>0</v>
      </c>
      <c r="AY165" s="10">
        <v>12187174</v>
      </c>
      <c r="AZ165" s="10">
        <v>12185939</v>
      </c>
      <c r="BA165" s="10">
        <v>1235</v>
      </c>
      <c r="BB165" s="10" t="s">
        <v>482</v>
      </c>
      <c r="BC165" s="10">
        <v>0</v>
      </c>
      <c r="BD165" s="10">
        <v>0</v>
      </c>
      <c r="BE165" s="10">
        <v>0</v>
      </c>
      <c r="BF165" s="12"/>
    </row>
    <row r="166" spans="1:58" ht="11.25">
      <c r="A166" s="10">
        <v>2730</v>
      </c>
      <c r="B166" s="10" t="s">
        <v>219</v>
      </c>
      <c r="C166" s="10">
        <v>1000</v>
      </c>
      <c r="D166" s="10">
        <v>9401</v>
      </c>
      <c r="E166" s="10">
        <v>1000</v>
      </c>
      <c r="F166" s="10">
        <v>9400</v>
      </c>
      <c r="G166" s="10">
        <v>1930000</v>
      </c>
      <c r="H166" s="10">
        <v>1930000</v>
      </c>
      <c r="I166" s="10">
        <v>0</v>
      </c>
      <c r="J166" s="10">
        <v>1096664</v>
      </c>
      <c r="K166" s="10">
        <v>1096593</v>
      </c>
      <c r="L166" s="10">
        <v>71</v>
      </c>
      <c r="M166" s="10">
        <v>531951</v>
      </c>
      <c r="N166" s="10">
        <v>531883</v>
      </c>
      <c r="O166" s="10">
        <v>68</v>
      </c>
      <c r="P166" s="10">
        <v>7611115.61</v>
      </c>
      <c r="Q166" s="10">
        <v>7611115.61</v>
      </c>
      <c r="R166" s="10">
        <v>0</v>
      </c>
      <c r="S166" s="10">
        <v>725</v>
      </c>
      <c r="T166" s="10">
        <v>725</v>
      </c>
      <c r="U166" s="10">
        <v>0</v>
      </c>
      <c r="V166" s="10">
        <v>10498.09</v>
      </c>
      <c r="W166" s="10">
        <v>10498.09</v>
      </c>
      <c r="X166" s="10">
        <v>0</v>
      </c>
      <c r="Y166" s="10">
        <v>485390</v>
      </c>
      <c r="Z166" s="10">
        <v>485390</v>
      </c>
      <c r="AA166" s="10">
        <v>0</v>
      </c>
      <c r="AB166" s="10">
        <v>4037994</v>
      </c>
      <c r="AC166" s="10">
        <v>4037493</v>
      </c>
      <c r="AD166" s="10">
        <v>501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-64868</v>
      </c>
      <c r="AU166" s="10">
        <v>-64860</v>
      </c>
      <c r="AV166" s="10">
        <v>-8</v>
      </c>
      <c r="AW166" s="10">
        <v>903</v>
      </c>
      <c r="AX166" s="10">
        <v>0</v>
      </c>
      <c r="AY166" s="10">
        <v>3974029</v>
      </c>
      <c r="AZ166" s="10">
        <v>3973536</v>
      </c>
      <c r="BA166" s="10">
        <v>493</v>
      </c>
      <c r="BB166" s="10" t="s">
        <v>482</v>
      </c>
      <c r="BC166" s="10">
        <v>0</v>
      </c>
      <c r="BD166" s="10">
        <v>0</v>
      </c>
      <c r="BE166" s="10">
        <v>0</v>
      </c>
      <c r="BF166" s="12"/>
    </row>
    <row r="167" spans="1:58" ht="11.25">
      <c r="A167" s="10">
        <v>2737</v>
      </c>
      <c r="B167" s="10" t="s">
        <v>220</v>
      </c>
      <c r="C167" s="10">
        <v>1000</v>
      </c>
      <c r="D167" s="10">
        <v>9401</v>
      </c>
      <c r="E167" s="10">
        <v>1000</v>
      </c>
      <c r="F167" s="10">
        <v>9400</v>
      </c>
      <c r="G167" s="10">
        <v>1930000</v>
      </c>
      <c r="H167" s="10">
        <v>1930000</v>
      </c>
      <c r="I167" s="10">
        <v>0</v>
      </c>
      <c r="J167" s="10">
        <v>1096664</v>
      </c>
      <c r="K167" s="10">
        <v>1096593</v>
      </c>
      <c r="L167" s="10">
        <v>71</v>
      </c>
      <c r="M167" s="10">
        <v>531951</v>
      </c>
      <c r="N167" s="10">
        <v>531883</v>
      </c>
      <c r="O167" s="10">
        <v>68</v>
      </c>
      <c r="P167" s="10">
        <v>3161892.85</v>
      </c>
      <c r="Q167" s="10">
        <v>3161892.85</v>
      </c>
      <c r="R167" s="10">
        <v>0</v>
      </c>
      <c r="S167" s="10">
        <v>254</v>
      </c>
      <c r="T167" s="10">
        <v>254</v>
      </c>
      <c r="U167" s="10">
        <v>0</v>
      </c>
      <c r="V167" s="10">
        <v>12448.4</v>
      </c>
      <c r="W167" s="10">
        <v>12448.4</v>
      </c>
      <c r="X167" s="10">
        <v>0</v>
      </c>
      <c r="Y167" s="10">
        <v>399937</v>
      </c>
      <c r="Z167" s="10">
        <v>399937</v>
      </c>
      <c r="AA167" s="10">
        <v>0</v>
      </c>
      <c r="AB167" s="10">
        <v>1767708</v>
      </c>
      <c r="AC167" s="10">
        <v>1767564</v>
      </c>
      <c r="AD167" s="10">
        <v>144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-28397</v>
      </c>
      <c r="AU167" s="10">
        <v>-28395</v>
      </c>
      <c r="AV167" s="10">
        <v>-2</v>
      </c>
      <c r="AW167" s="10">
        <v>307</v>
      </c>
      <c r="AX167" s="10">
        <v>0</v>
      </c>
      <c r="AY167" s="10">
        <v>1739618</v>
      </c>
      <c r="AZ167" s="10">
        <v>1739476</v>
      </c>
      <c r="BA167" s="10">
        <v>142</v>
      </c>
      <c r="BB167" s="10" t="s">
        <v>482</v>
      </c>
      <c r="BC167" s="10">
        <v>0</v>
      </c>
      <c r="BD167" s="10">
        <v>0</v>
      </c>
      <c r="BE167" s="10">
        <v>0</v>
      </c>
      <c r="BF167" s="12"/>
    </row>
    <row r="168" spans="1:58" ht="11.25">
      <c r="A168" s="10">
        <v>2758</v>
      </c>
      <c r="B168" s="10" t="s">
        <v>222</v>
      </c>
      <c r="C168" s="10">
        <v>1000</v>
      </c>
      <c r="D168" s="10">
        <v>9401</v>
      </c>
      <c r="E168" s="10">
        <v>1000</v>
      </c>
      <c r="F168" s="10">
        <v>9400</v>
      </c>
      <c r="G168" s="10">
        <v>1930000</v>
      </c>
      <c r="H168" s="10">
        <v>1930000</v>
      </c>
      <c r="I168" s="10">
        <v>0</v>
      </c>
      <c r="J168" s="10">
        <v>1096664</v>
      </c>
      <c r="K168" s="10">
        <v>1096593</v>
      </c>
      <c r="L168" s="10">
        <v>71</v>
      </c>
      <c r="M168" s="10">
        <v>531951</v>
      </c>
      <c r="N168" s="10">
        <v>531883</v>
      </c>
      <c r="O168" s="10">
        <v>68</v>
      </c>
      <c r="P168" s="10">
        <v>43506991.56</v>
      </c>
      <c r="Q168" s="10">
        <v>43506991.56</v>
      </c>
      <c r="R168" s="10">
        <v>0</v>
      </c>
      <c r="S168" s="10">
        <v>4476</v>
      </c>
      <c r="T168" s="10">
        <v>4476</v>
      </c>
      <c r="U168" s="10">
        <v>0</v>
      </c>
      <c r="V168" s="10">
        <v>9720.06</v>
      </c>
      <c r="W168" s="10">
        <v>9720.06</v>
      </c>
      <c r="X168" s="10">
        <v>0</v>
      </c>
      <c r="Y168" s="10">
        <v>421854</v>
      </c>
      <c r="Z168" s="10">
        <v>421854</v>
      </c>
      <c r="AA168" s="10">
        <v>0</v>
      </c>
      <c r="AB168" s="10">
        <v>27024597</v>
      </c>
      <c r="AC168" s="10">
        <v>27021910</v>
      </c>
      <c r="AD168" s="10">
        <v>2687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-434133</v>
      </c>
      <c r="AU168" s="10">
        <v>-434090</v>
      </c>
      <c r="AV168" s="10">
        <v>-43</v>
      </c>
      <c r="AW168" s="10">
        <v>22012</v>
      </c>
      <c r="AX168" s="10">
        <v>0</v>
      </c>
      <c r="AY168" s="10">
        <v>26612476</v>
      </c>
      <c r="AZ168" s="10">
        <v>26609832</v>
      </c>
      <c r="BA168" s="10">
        <v>2644</v>
      </c>
      <c r="BB168" s="10" t="s">
        <v>482</v>
      </c>
      <c r="BC168" s="10">
        <v>0</v>
      </c>
      <c r="BD168" s="10">
        <v>0</v>
      </c>
      <c r="BE168" s="10">
        <v>0</v>
      </c>
      <c r="BF168" s="12"/>
    </row>
    <row r="169" spans="1:58" ht="11.25">
      <c r="A169" s="10">
        <v>2793</v>
      </c>
      <c r="B169" s="10" t="s">
        <v>223</v>
      </c>
      <c r="C169" s="10">
        <v>1000</v>
      </c>
      <c r="D169" s="10">
        <v>9401</v>
      </c>
      <c r="E169" s="10">
        <v>1000</v>
      </c>
      <c r="F169" s="10">
        <v>9400</v>
      </c>
      <c r="G169" s="10">
        <v>1930000</v>
      </c>
      <c r="H169" s="10">
        <v>1930000</v>
      </c>
      <c r="I169" s="10">
        <v>0</v>
      </c>
      <c r="J169" s="10">
        <v>1096664</v>
      </c>
      <c r="K169" s="10">
        <v>1096593</v>
      </c>
      <c r="L169" s="10">
        <v>71</v>
      </c>
      <c r="M169" s="10">
        <v>531951</v>
      </c>
      <c r="N169" s="10">
        <v>531883</v>
      </c>
      <c r="O169" s="10">
        <v>68</v>
      </c>
      <c r="P169" s="10">
        <v>235943081.23</v>
      </c>
      <c r="Q169" s="10">
        <v>235943081.23</v>
      </c>
      <c r="R169" s="10">
        <v>0</v>
      </c>
      <c r="S169" s="10">
        <v>22501</v>
      </c>
      <c r="T169" s="10">
        <v>22501</v>
      </c>
      <c r="U169" s="10">
        <v>0</v>
      </c>
      <c r="V169" s="10">
        <v>10485.89</v>
      </c>
      <c r="W169" s="10">
        <v>10485.89</v>
      </c>
      <c r="X169" s="10">
        <v>0</v>
      </c>
      <c r="Y169" s="10">
        <v>354910</v>
      </c>
      <c r="Z169" s="10">
        <v>354910</v>
      </c>
      <c r="AA169" s="10">
        <v>0</v>
      </c>
      <c r="AB169" s="10">
        <v>155036537</v>
      </c>
      <c r="AC169" s="10">
        <v>155025212</v>
      </c>
      <c r="AD169" s="10">
        <v>11325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-2490562</v>
      </c>
      <c r="AU169" s="10">
        <v>-2490380</v>
      </c>
      <c r="AV169" s="10">
        <v>-182</v>
      </c>
      <c r="AW169" s="10">
        <v>20174</v>
      </c>
      <c r="AX169" s="10">
        <v>0</v>
      </c>
      <c r="AY169" s="10">
        <v>152566149</v>
      </c>
      <c r="AZ169" s="10">
        <v>152555006</v>
      </c>
      <c r="BA169" s="10">
        <v>11143</v>
      </c>
      <c r="BB169" s="10" t="s">
        <v>482</v>
      </c>
      <c r="BC169" s="10">
        <v>0</v>
      </c>
      <c r="BD169" s="10">
        <v>0</v>
      </c>
      <c r="BE169" s="10">
        <v>0</v>
      </c>
      <c r="BF169" s="12"/>
    </row>
    <row r="170" spans="1:58" ht="11.25">
      <c r="A170" s="10">
        <v>1376</v>
      </c>
      <c r="B170" s="10" t="s">
        <v>132</v>
      </c>
      <c r="C170" s="10">
        <v>1000</v>
      </c>
      <c r="D170" s="10">
        <v>9401</v>
      </c>
      <c r="E170" s="10">
        <v>1000</v>
      </c>
      <c r="F170" s="10">
        <v>9400</v>
      </c>
      <c r="G170" s="10">
        <v>1930000</v>
      </c>
      <c r="H170" s="10">
        <v>1930000</v>
      </c>
      <c r="I170" s="10">
        <v>0</v>
      </c>
      <c r="J170" s="10">
        <v>1096664</v>
      </c>
      <c r="K170" s="10">
        <v>1096593</v>
      </c>
      <c r="L170" s="10">
        <v>71</v>
      </c>
      <c r="M170" s="10">
        <v>531951</v>
      </c>
      <c r="N170" s="10">
        <v>531883</v>
      </c>
      <c r="O170" s="10">
        <v>68</v>
      </c>
      <c r="P170" s="10">
        <v>42686939.96</v>
      </c>
      <c r="Q170" s="10">
        <v>42686939.96</v>
      </c>
      <c r="R170" s="10">
        <v>0</v>
      </c>
      <c r="S170" s="10">
        <v>3888</v>
      </c>
      <c r="T170" s="10">
        <v>3888</v>
      </c>
      <c r="U170" s="10">
        <v>0</v>
      </c>
      <c r="V170" s="10">
        <v>10979.15</v>
      </c>
      <c r="W170" s="10">
        <v>10979.15</v>
      </c>
      <c r="X170" s="10">
        <v>0</v>
      </c>
      <c r="Y170" s="10">
        <v>855384</v>
      </c>
      <c r="Z170" s="10">
        <v>855384</v>
      </c>
      <c r="AA170" s="10">
        <v>0</v>
      </c>
      <c r="AB170" s="10">
        <v>5989661</v>
      </c>
      <c r="AC170" s="10">
        <v>5984934</v>
      </c>
      <c r="AD170" s="10">
        <v>4727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2204804</v>
      </c>
      <c r="AL170" s="10">
        <v>2209531</v>
      </c>
      <c r="AM170" s="10">
        <v>-4727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-131639</v>
      </c>
      <c r="AU170" s="10">
        <v>-131639</v>
      </c>
      <c r="AV170" s="10">
        <v>0</v>
      </c>
      <c r="AW170" s="10">
        <v>8239</v>
      </c>
      <c r="AX170" s="10">
        <v>0</v>
      </c>
      <c r="AY170" s="10">
        <v>8071065</v>
      </c>
      <c r="AZ170" s="10">
        <v>8071065</v>
      </c>
      <c r="BA170" s="10">
        <v>0</v>
      </c>
      <c r="BB170" s="10" t="s">
        <v>482</v>
      </c>
      <c r="BC170" s="10">
        <v>0</v>
      </c>
      <c r="BD170" s="10">
        <v>0</v>
      </c>
      <c r="BE170" s="10">
        <v>0</v>
      </c>
      <c r="BF170" s="12"/>
    </row>
    <row r="171" spans="1:58" ht="11.25">
      <c r="A171" s="10">
        <v>2800</v>
      </c>
      <c r="B171" s="10" t="s">
        <v>224</v>
      </c>
      <c r="C171" s="10">
        <v>1000</v>
      </c>
      <c r="D171" s="10">
        <v>9401</v>
      </c>
      <c r="E171" s="10">
        <v>1000</v>
      </c>
      <c r="F171" s="10">
        <v>9400</v>
      </c>
      <c r="G171" s="10">
        <v>1930000</v>
      </c>
      <c r="H171" s="10">
        <v>1930000</v>
      </c>
      <c r="I171" s="10">
        <v>0</v>
      </c>
      <c r="J171" s="10">
        <v>1096664</v>
      </c>
      <c r="K171" s="10">
        <v>1096593</v>
      </c>
      <c r="L171" s="10">
        <v>71</v>
      </c>
      <c r="M171" s="10">
        <v>531951</v>
      </c>
      <c r="N171" s="10">
        <v>531883</v>
      </c>
      <c r="O171" s="10">
        <v>68</v>
      </c>
      <c r="P171" s="10">
        <v>18593831.05</v>
      </c>
      <c r="Q171" s="10">
        <v>18593831.05</v>
      </c>
      <c r="R171" s="10">
        <v>0</v>
      </c>
      <c r="S171" s="10">
        <v>1918</v>
      </c>
      <c r="T171" s="10">
        <v>1918</v>
      </c>
      <c r="U171" s="10">
        <v>0</v>
      </c>
      <c r="V171" s="10">
        <v>9694.39</v>
      </c>
      <c r="W171" s="10">
        <v>9694.39</v>
      </c>
      <c r="X171" s="10">
        <v>0</v>
      </c>
      <c r="Y171" s="10">
        <v>612212</v>
      </c>
      <c r="Z171" s="10">
        <v>612212</v>
      </c>
      <c r="AA171" s="10">
        <v>0</v>
      </c>
      <c r="AB171" s="10">
        <v>8399182</v>
      </c>
      <c r="AC171" s="10">
        <v>8397512</v>
      </c>
      <c r="AD171" s="10">
        <v>1670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-134927</v>
      </c>
      <c r="AU171" s="10">
        <v>-134901</v>
      </c>
      <c r="AV171" s="10">
        <v>-26</v>
      </c>
      <c r="AW171" s="10">
        <v>2961</v>
      </c>
      <c r="AX171" s="10">
        <v>0</v>
      </c>
      <c r="AY171" s="10">
        <v>8267216</v>
      </c>
      <c r="AZ171" s="10">
        <v>8265572</v>
      </c>
      <c r="BA171" s="10">
        <v>1644</v>
      </c>
      <c r="BB171" s="10" t="s">
        <v>482</v>
      </c>
      <c r="BC171" s="10">
        <v>0</v>
      </c>
      <c r="BD171" s="10">
        <v>0</v>
      </c>
      <c r="BE171" s="10">
        <v>0</v>
      </c>
      <c r="BF171" s="12"/>
    </row>
    <row r="172" spans="1:58" ht="11.25">
      <c r="A172" s="10">
        <v>2814</v>
      </c>
      <c r="B172" s="10" t="s">
        <v>225</v>
      </c>
      <c r="C172" s="10">
        <v>1000</v>
      </c>
      <c r="D172" s="10">
        <v>9401</v>
      </c>
      <c r="E172" s="10">
        <v>1000</v>
      </c>
      <c r="F172" s="10">
        <v>9400</v>
      </c>
      <c r="G172" s="10">
        <v>1930000</v>
      </c>
      <c r="H172" s="10">
        <v>1930000</v>
      </c>
      <c r="I172" s="10">
        <v>0</v>
      </c>
      <c r="J172" s="10">
        <v>1096664</v>
      </c>
      <c r="K172" s="10">
        <v>1096593</v>
      </c>
      <c r="L172" s="10">
        <v>71</v>
      </c>
      <c r="M172" s="10">
        <v>531951</v>
      </c>
      <c r="N172" s="10">
        <v>531883</v>
      </c>
      <c r="O172" s="10">
        <v>68</v>
      </c>
      <c r="P172" s="10">
        <v>9529265.43</v>
      </c>
      <c r="Q172" s="10">
        <v>9529265.43</v>
      </c>
      <c r="R172" s="10">
        <v>0</v>
      </c>
      <c r="S172" s="10">
        <v>971</v>
      </c>
      <c r="T172" s="10">
        <v>971</v>
      </c>
      <c r="U172" s="10">
        <v>0</v>
      </c>
      <c r="V172" s="10">
        <v>9813.87</v>
      </c>
      <c r="W172" s="10">
        <v>9813.87</v>
      </c>
      <c r="X172" s="10">
        <v>0</v>
      </c>
      <c r="Y172" s="10">
        <v>505017</v>
      </c>
      <c r="Z172" s="10">
        <v>505017</v>
      </c>
      <c r="AA172" s="10">
        <v>0</v>
      </c>
      <c r="AB172" s="10">
        <v>5164557</v>
      </c>
      <c r="AC172" s="10">
        <v>5163859</v>
      </c>
      <c r="AD172" s="10">
        <v>698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-82965</v>
      </c>
      <c r="AU172" s="10">
        <v>-82954</v>
      </c>
      <c r="AV172" s="10">
        <v>-11</v>
      </c>
      <c r="AW172" s="10">
        <v>1255</v>
      </c>
      <c r="AX172" s="10">
        <v>0</v>
      </c>
      <c r="AY172" s="10">
        <v>5082847</v>
      </c>
      <c r="AZ172" s="10">
        <v>5082160</v>
      </c>
      <c r="BA172" s="10">
        <v>687</v>
      </c>
      <c r="BB172" s="10" t="s">
        <v>482</v>
      </c>
      <c r="BC172" s="10">
        <v>0</v>
      </c>
      <c r="BD172" s="10">
        <v>0</v>
      </c>
      <c r="BE172" s="10">
        <v>0</v>
      </c>
      <c r="BF172" s="12"/>
    </row>
    <row r="173" spans="1:58" ht="11.25">
      <c r="A173" s="10">
        <v>5960</v>
      </c>
      <c r="B173" s="10" t="s">
        <v>419</v>
      </c>
      <c r="C173" s="10">
        <v>1000</v>
      </c>
      <c r="D173" s="10">
        <v>9401</v>
      </c>
      <c r="E173" s="10">
        <v>1000</v>
      </c>
      <c r="F173" s="10">
        <v>9400</v>
      </c>
      <c r="G173" s="10">
        <v>1930000</v>
      </c>
      <c r="H173" s="10">
        <v>1930000</v>
      </c>
      <c r="I173" s="10">
        <v>0</v>
      </c>
      <c r="J173" s="10">
        <v>1096664</v>
      </c>
      <c r="K173" s="10">
        <v>1096593</v>
      </c>
      <c r="L173" s="10">
        <v>71</v>
      </c>
      <c r="M173" s="10">
        <v>531951</v>
      </c>
      <c r="N173" s="10">
        <v>531883</v>
      </c>
      <c r="O173" s="10">
        <v>68</v>
      </c>
      <c r="P173" s="10">
        <v>4792320.73</v>
      </c>
      <c r="Q173" s="10">
        <v>4792320.73</v>
      </c>
      <c r="R173" s="10">
        <v>0</v>
      </c>
      <c r="S173" s="10">
        <v>484</v>
      </c>
      <c r="T173" s="10">
        <v>484</v>
      </c>
      <c r="U173" s="10">
        <v>0</v>
      </c>
      <c r="V173" s="10">
        <v>9901.49</v>
      </c>
      <c r="W173" s="10">
        <v>9901.49</v>
      </c>
      <c r="X173" s="10">
        <v>0</v>
      </c>
      <c r="Y173" s="10">
        <v>391740</v>
      </c>
      <c r="Z173" s="10">
        <v>391740</v>
      </c>
      <c r="AA173" s="10">
        <v>0</v>
      </c>
      <c r="AB173" s="10">
        <v>3074289</v>
      </c>
      <c r="AC173" s="10">
        <v>3074019</v>
      </c>
      <c r="AD173" s="10">
        <v>270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-49386</v>
      </c>
      <c r="AU173" s="10">
        <v>-49382</v>
      </c>
      <c r="AV173" s="10">
        <v>-4</v>
      </c>
      <c r="AW173" s="10">
        <v>505</v>
      </c>
      <c r="AX173" s="10">
        <v>0</v>
      </c>
      <c r="AY173" s="10">
        <v>3025408</v>
      </c>
      <c r="AZ173" s="10">
        <v>3025142</v>
      </c>
      <c r="BA173" s="10">
        <v>266</v>
      </c>
      <c r="BB173" s="10" t="s">
        <v>482</v>
      </c>
      <c r="BC173" s="10">
        <v>0</v>
      </c>
      <c r="BD173" s="10">
        <v>0</v>
      </c>
      <c r="BE173" s="10">
        <v>0</v>
      </c>
      <c r="BF173" s="12"/>
    </row>
    <row r="174" spans="1:58" ht="11.25">
      <c r="A174" s="10">
        <v>2828</v>
      </c>
      <c r="B174" s="10" t="s">
        <v>226</v>
      </c>
      <c r="C174" s="10">
        <v>1000</v>
      </c>
      <c r="D174" s="10">
        <v>9401</v>
      </c>
      <c r="E174" s="10">
        <v>1000</v>
      </c>
      <c r="F174" s="10">
        <v>9400</v>
      </c>
      <c r="G174" s="10">
        <v>1930000</v>
      </c>
      <c r="H174" s="10">
        <v>1930000</v>
      </c>
      <c r="I174" s="10">
        <v>0</v>
      </c>
      <c r="J174" s="10">
        <v>1096664</v>
      </c>
      <c r="K174" s="10">
        <v>1096593</v>
      </c>
      <c r="L174" s="10">
        <v>71</v>
      </c>
      <c r="M174" s="10">
        <v>531951</v>
      </c>
      <c r="N174" s="10">
        <v>531883</v>
      </c>
      <c r="O174" s="10">
        <v>68</v>
      </c>
      <c r="P174" s="10">
        <v>14170144.26</v>
      </c>
      <c r="Q174" s="10">
        <v>14170144.26</v>
      </c>
      <c r="R174" s="10">
        <v>0</v>
      </c>
      <c r="S174" s="10">
        <v>1360</v>
      </c>
      <c r="T174" s="10">
        <v>1360</v>
      </c>
      <c r="U174" s="10">
        <v>0</v>
      </c>
      <c r="V174" s="10">
        <v>10419.22</v>
      </c>
      <c r="W174" s="10">
        <v>10419.22</v>
      </c>
      <c r="X174" s="10">
        <v>0</v>
      </c>
      <c r="Y174" s="10">
        <v>500466</v>
      </c>
      <c r="Z174" s="10">
        <v>500466</v>
      </c>
      <c r="AA174" s="10">
        <v>0</v>
      </c>
      <c r="AB174" s="10">
        <v>7357560</v>
      </c>
      <c r="AC174" s="10">
        <v>7356592</v>
      </c>
      <c r="AD174" s="10">
        <v>968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-118194</v>
      </c>
      <c r="AU174" s="10">
        <v>-118179</v>
      </c>
      <c r="AV174" s="10">
        <v>-15</v>
      </c>
      <c r="AW174" s="10">
        <v>1695</v>
      </c>
      <c r="AX174" s="10">
        <v>0</v>
      </c>
      <c r="AY174" s="10">
        <v>7241061</v>
      </c>
      <c r="AZ174" s="10">
        <v>7240108</v>
      </c>
      <c r="BA174" s="10">
        <v>953</v>
      </c>
      <c r="BB174" s="10" t="s">
        <v>482</v>
      </c>
      <c r="BC174" s="10">
        <v>0</v>
      </c>
      <c r="BD174" s="10">
        <v>0</v>
      </c>
      <c r="BE174" s="10">
        <v>0</v>
      </c>
      <c r="BF174" s="12"/>
    </row>
    <row r="175" spans="1:58" ht="11.25">
      <c r="A175" s="10">
        <v>2835</v>
      </c>
      <c r="B175" s="10" t="s">
        <v>227</v>
      </c>
      <c r="C175" s="10">
        <v>1000</v>
      </c>
      <c r="D175" s="10">
        <v>9401</v>
      </c>
      <c r="E175" s="10">
        <v>1000</v>
      </c>
      <c r="F175" s="10">
        <v>9400</v>
      </c>
      <c r="G175" s="10">
        <v>1930000</v>
      </c>
      <c r="H175" s="10">
        <v>1930000</v>
      </c>
      <c r="I175" s="10">
        <v>0</v>
      </c>
      <c r="J175" s="10">
        <v>1096664</v>
      </c>
      <c r="K175" s="10">
        <v>1096593</v>
      </c>
      <c r="L175" s="10">
        <v>71</v>
      </c>
      <c r="M175" s="10">
        <v>531951</v>
      </c>
      <c r="N175" s="10">
        <v>531883</v>
      </c>
      <c r="O175" s="10">
        <v>68</v>
      </c>
      <c r="P175" s="10">
        <v>45273665.26</v>
      </c>
      <c r="Q175" s="10">
        <v>45273665.26</v>
      </c>
      <c r="R175" s="10">
        <v>0</v>
      </c>
      <c r="S175" s="10">
        <v>4552</v>
      </c>
      <c r="T175" s="10">
        <v>4552</v>
      </c>
      <c r="U175" s="10">
        <v>0</v>
      </c>
      <c r="V175" s="10">
        <v>9945.88</v>
      </c>
      <c r="W175" s="10">
        <v>9945.88</v>
      </c>
      <c r="X175" s="10">
        <v>0</v>
      </c>
      <c r="Y175" s="10">
        <v>366131</v>
      </c>
      <c r="Z175" s="10">
        <v>366131</v>
      </c>
      <c r="AA175" s="10">
        <v>0</v>
      </c>
      <c r="AB175" s="10">
        <v>30036445</v>
      </c>
      <c r="AC175" s="10">
        <v>30034073</v>
      </c>
      <c r="AD175" s="10">
        <v>2372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-482516</v>
      </c>
      <c r="AU175" s="10">
        <v>-482478</v>
      </c>
      <c r="AV175" s="10">
        <v>-38</v>
      </c>
      <c r="AW175" s="10">
        <v>4213</v>
      </c>
      <c r="AX175" s="10">
        <v>0</v>
      </c>
      <c r="AY175" s="10">
        <v>29558142</v>
      </c>
      <c r="AZ175" s="10">
        <v>29555808</v>
      </c>
      <c r="BA175" s="10">
        <v>2334</v>
      </c>
      <c r="BB175" s="10" t="s">
        <v>482</v>
      </c>
      <c r="BC175" s="10">
        <v>0</v>
      </c>
      <c r="BD175" s="10">
        <v>0</v>
      </c>
      <c r="BE175" s="10">
        <v>0</v>
      </c>
      <c r="BF175" s="12"/>
    </row>
    <row r="176" spans="1:58" ht="11.25">
      <c r="A176" s="10">
        <v>2842</v>
      </c>
      <c r="B176" s="10" t="s">
        <v>228</v>
      </c>
      <c r="C176" s="10">
        <v>1000</v>
      </c>
      <c r="D176" s="10">
        <v>9401</v>
      </c>
      <c r="E176" s="10">
        <v>1000</v>
      </c>
      <c r="F176" s="10">
        <v>9400</v>
      </c>
      <c r="G176" s="10">
        <v>1930000</v>
      </c>
      <c r="H176" s="10">
        <v>1930000</v>
      </c>
      <c r="I176" s="10">
        <v>0</v>
      </c>
      <c r="J176" s="10">
        <v>1096664</v>
      </c>
      <c r="K176" s="10">
        <v>1096593</v>
      </c>
      <c r="L176" s="10">
        <v>71</v>
      </c>
      <c r="M176" s="10">
        <v>531951</v>
      </c>
      <c r="N176" s="10">
        <v>531883</v>
      </c>
      <c r="O176" s="10">
        <v>68</v>
      </c>
      <c r="P176" s="10">
        <v>5891644.07</v>
      </c>
      <c r="Q176" s="10">
        <v>5891644.07</v>
      </c>
      <c r="R176" s="10">
        <v>0</v>
      </c>
      <c r="S176" s="10">
        <v>532</v>
      </c>
      <c r="T176" s="10">
        <v>532</v>
      </c>
      <c r="U176" s="10">
        <v>0</v>
      </c>
      <c r="V176" s="10">
        <v>11074.52</v>
      </c>
      <c r="W176" s="10">
        <v>11074.52</v>
      </c>
      <c r="X176" s="10">
        <v>0</v>
      </c>
      <c r="Y176" s="10">
        <v>1056590</v>
      </c>
      <c r="Z176" s="10">
        <v>1056590</v>
      </c>
      <c r="AA176" s="10">
        <v>0</v>
      </c>
      <c r="AB176" s="10">
        <v>240751</v>
      </c>
      <c r="AC176" s="10">
        <v>240751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40787</v>
      </c>
      <c r="AL176" s="10">
        <v>40787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-4523</v>
      </c>
      <c r="AU176" s="10">
        <v>-4523</v>
      </c>
      <c r="AV176" s="10">
        <v>0</v>
      </c>
      <c r="AW176" s="10">
        <v>0</v>
      </c>
      <c r="AX176" s="10">
        <v>0</v>
      </c>
      <c r="AY176" s="10">
        <v>277015</v>
      </c>
      <c r="AZ176" s="10">
        <v>277015</v>
      </c>
      <c r="BA176" s="10">
        <v>0</v>
      </c>
      <c r="BB176" s="10" t="s">
        <v>482</v>
      </c>
      <c r="BC176" s="10">
        <v>0</v>
      </c>
      <c r="BD176" s="10">
        <v>0</v>
      </c>
      <c r="BE176" s="10">
        <v>0</v>
      </c>
      <c r="BF176" s="12"/>
    </row>
    <row r="177" spans="1:58" ht="11.25">
      <c r="A177" s="10">
        <v>1848</v>
      </c>
      <c r="B177" s="10" t="s">
        <v>159</v>
      </c>
      <c r="C177" s="10">
        <v>1000</v>
      </c>
      <c r="D177" s="10">
        <v>9401</v>
      </c>
      <c r="E177" s="10">
        <v>1000</v>
      </c>
      <c r="F177" s="10">
        <v>9400</v>
      </c>
      <c r="G177" s="10">
        <v>2895000</v>
      </c>
      <c r="H177" s="10">
        <v>2895000</v>
      </c>
      <c r="I177" s="10">
        <v>0</v>
      </c>
      <c r="J177" s="10">
        <v>1644996</v>
      </c>
      <c r="K177" s="10">
        <v>1644889</v>
      </c>
      <c r="L177" s="10">
        <v>107</v>
      </c>
      <c r="M177" s="10">
        <v>797926</v>
      </c>
      <c r="N177" s="10">
        <v>797824</v>
      </c>
      <c r="O177" s="10">
        <v>102</v>
      </c>
      <c r="P177" s="10">
        <v>5170550</v>
      </c>
      <c r="Q177" s="10">
        <v>5170000</v>
      </c>
      <c r="R177" s="10">
        <v>550</v>
      </c>
      <c r="S177" s="10">
        <v>550</v>
      </c>
      <c r="T177" s="10">
        <v>550</v>
      </c>
      <c r="U177" s="10">
        <v>0</v>
      </c>
      <c r="V177" s="10">
        <v>9401</v>
      </c>
      <c r="W177" s="10">
        <v>9400</v>
      </c>
      <c r="X177" s="10">
        <v>1</v>
      </c>
      <c r="Y177" s="10">
        <v>1579394</v>
      </c>
      <c r="Z177" s="10">
        <v>1579394</v>
      </c>
      <c r="AA177" s="10">
        <v>0</v>
      </c>
      <c r="AB177" s="10">
        <v>453764</v>
      </c>
      <c r="AC177" s="10">
        <v>453451</v>
      </c>
      <c r="AD177" s="10">
        <v>313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-7289</v>
      </c>
      <c r="AU177" s="10">
        <v>-7284</v>
      </c>
      <c r="AV177" s="10">
        <v>-5</v>
      </c>
      <c r="AW177" s="10">
        <v>0</v>
      </c>
      <c r="AX177" s="10">
        <v>0</v>
      </c>
      <c r="AY177" s="10">
        <v>446475</v>
      </c>
      <c r="AZ177" s="10">
        <v>446167</v>
      </c>
      <c r="BA177" s="10">
        <v>308</v>
      </c>
      <c r="BB177" s="10" t="s">
        <v>483</v>
      </c>
      <c r="BC177" s="10">
        <v>0</v>
      </c>
      <c r="BD177" s="10">
        <v>0</v>
      </c>
      <c r="BE177" s="10">
        <v>0</v>
      </c>
      <c r="BF177" s="12"/>
    </row>
    <row r="178" spans="1:58" ht="11.25">
      <c r="A178" s="10">
        <v>2849</v>
      </c>
      <c r="B178" s="10" t="s">
        <v>229</v>
      </c>
      <c r="C178" s="10">
        <v>1000</v>
      </c>
      <c r="D178" s="10">
        <v>9401</v>
      </c>
      <c r="E178" s="10">
        <v>1000</v>
      </c>
      <c r="F178" s="10">
        <v>9400</v>
      </c>
      <c r="G178" s="10">
        <v>1930000</v>
      </c>
      <c r="H178" s="10">
        <v>1930000</v>
      </c>
      <c r="I178" s="10">
        <v>0</v>
      </c>
      <c r="J178" s="10">
        <v>1096664</v>
      </c>
      <c r="K178" s="10">
        <v>1096593</v>
      </c>
      <c r="L178" s="10">
        <v>71</v>
      </c>
      <c r="M178" s="10">
        <v>531951</v>
      </c>
      <c r="N178" s="10">
        <v>531883</v>
      </c>
      <c r="O178" s="10">
        <v>68</v>
      </c>
      <c r="P178" s="10">
        <v>74776064.4</v>
      </c>
      <c r="Q178" s="10">
        <v>74776064.4</v>
      </c>
      <c r="R178" s="10">
        <v>0</v>
      </c>
      <c r="S178" s="10">
        <v>6728</v>
      </c>
      <c r="T178" s="10">
        <v>6728</v>
      </c>
      <c r="U178" s="10">
        <v>0</v>
      </c>
      <c r="V178" s="10">
        <v>11114.16</v>
      </c>
      <c r="W178" s="10">
        <v>11114.16</v>
      </c>
      <c r="X178" s="10">
        <v>0</v>
      </c>
      <c r="Y178" s="10">
        <v>576655</v>
      </c>
      <c r="Z178" s="10">
        <v>576655</v>
      </c>
      <c r="AA178" s="10">
        <v>0</v>
      </c>
      <c r="AB178" s="10">
        <v>31006639</v>
      </c>
      <c r="AC178" s="10">
        <v>31001122</v>
      </c>
      <c r="AD178" s="10">
        <v>5517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-498102</v>
      </c>
      <c r="AU178" s="10">
        <v>-498013</v>
      </c>
      <c r="AV178" s="10">
        <v>-89</v>
      </c>
      <c r="AW178" s="10">
        <v>10727</v>
      </c>
      <c r="AX178" s="10">
        <v>0</v>
      </c>
      <c r="AY178" s="10">
        <v>30519264</v>
      </c>
      <c r="AZ178" s="10">
        <v>30513836</v>
      </c>
      <c r="BA178" s="10">
        <v>5428</v>
      </c>
      <c r="BB178" s="10" t="s">
        <v>482</v>
      </c>
      <c r="BC178" s="10">
        <v>0</v>
      </c>
      <c r="BD178" s="10">
        <v>0</v>
      </c>
      <c r="BE178" s="10">
        <v>0</v>
      </c>
      <c r="BF178" s="12"/>
    </row>
    <row r="179" spans="1:58" ht="11.25">
      <c r="A179" s="10">
        <v>2856</v>
      </c>
      <c r="B179" s="10" t="s">
        <v>500</v>
      </c>
      <c r="C179" s="10">
        <v>1000</v>
      </c>
      <c r="D179" s="10">
        <v>9401</v>
      </c>
      <c r="E179" s="10">
        <v>1000</v>
      </c>
      <c r="F179" s="10">
        <v>9400</v>
      </c>
      <c r="G179" s="10">
        <v>1930000</v>
      </c>
      <c r="H179" s="10">
        <v>1930000</v>
      </c>
      <c r="I179" s="10">
        <v>0</v>
      </c>
      <c r="J179" s="10">
        <v>1096664</v>
      </c>
      <c r="K179" s="10">
        <v>1096593</v>
      </c>
      <c r="L179" s="10">
        <v>71</v>
      </c>
      <c r="M179" s="10">
        <v>531951</v>
      </c>
      <c r="N179" s="10">
        <v>531883</v>
      </c>
      <c r="O179" s="10">
        <v>68</v>
      </c>
      <c r="P179" s="10">
        <v>10343124.39</v>
      </c>
      <c r="Q179" s="10">
        <v>10343124.39</v>
      </c>
      <c r="R179" s="10">
        <v>0</v>
      </c>
      <c r="S179" s="10">
        <v>820</v>
      </c>
      <c r="T179" s="10">
        <v>820</v>
      </c>
      <c r="U179" s="10">
        <v>0</v>
      </c>
      <c r="V179" s="10">
        <v>12613.57</v>
      </c>
      <c r="W179" s="10">
        <v>12613.57</v>
      </c>
      <c r="X179" s="10">
        <v>0</v>
      </c>
      <c r="Y179" s="10">
        <v>338035</v>
      </c>
      <c r="Z179" s="10">
        <v>338035</v>
      </c>
      <c r="AA179" s="10">
        <v>0</v>
      </c>
      <c r="AB179" s="10">
        <v>6455044</v>
      </c>
      <c r="AC179" s="10">
        <v>6454649</v>
      </c>
      <c r="AD179" s="10">
        <v>395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-103696</v>
      </c>
      <c r="AU179" s="10">
        <v>-103690</v>
      </c>
      <c r="AV179" s="10">
        <v>-6</v>
      </c>
      <c r="AW179" s="10">
        <v>752</v>
      </c>
      <c r="AX179" s="10">
        <v>0</v>
      </c>
      <c r="AY179" s="10">
        <v>6352100</v>
      </c>
      <c r="AZ179" s="10">
        <v>6351711</v>
      </c>
      <c r="BA179" s="10">
        <v>389</v>
      </c>
      <c r="BB179" s="10" t="s">
        <v>482</v>
      </c>
      <c r="BC179" s="10">
        <v>0</v>
      </c>
      <c r="BD179" s="10">
        <v>0</v>
      </c>
      <c r="BE179" s="10">
        <v>0</v>
      </c>
      <c r="BF179" s="12"/>
    </row>
    <row r="180" spans="1:58" ht="11.25">
      <c r="A180" s="10">
        <v>2863</v>
      </c>
      <c r="B180" s="10" t="s">
        <v>230</v>
      </c>
      <c r="C180" s="10">
        <v>1000</v>
      </c>
      <c r="D180" s="10">
        <v>9401</v>
      </c>
      <c r="E180" s="10">
        <v>1000</v>
      </c>
      <c r="F180" s="10">
        <v>9400</v>
      </c>
      <c r="G180" s="10">
        <v>1930000</v>
      </c>
      <c r="H180" s="10">
        <v>1930000</v>
      </c>
      <c r="I180" s="10">
        <v>0</v>
      </c>
      <c r="J180" s="10">
        <v>1096664</v>
      </c>
      <c r="K180" s="10">
        <v>1096593</v>
      </c>
      <c r="L180" s="10">
        <v>71</v>
      </c>
      <c r="M180" s="10">
        <v>531951</v>
      </c>
      <c r="N180" s="10">
        <v>531883</v>
      </c>
      <c r="O180" s="10">
        <v>68</v>
      </c>
      <c r="P180" s="10">
        <v>3034919.75</v>
      </c>
      <c r="Q180" s="10">
        <v>3034919.75</v>
      </c>
      <c r="R180" s="10">
        <v>0</v>
      </c>
      <c r="S180" s="10">
        <v>233</v>
      </c>
      <c r="T180" s="10">
        <v>233</v>
      </c>
      <c r="U180" s="10">
        <v>0</v>
      </c>
      <c r="V180" s="10">
        <v>13025.41</v>
      </c>
      <c r="W180" s="10">
        <v>13025.41</v>
      </c>
      <c r="X180" s="10">
        <v>0</v>
      </c>
      <c r="Y180" s="10">
        <v>429180</v>
      </c>
      <c r="Z180" s="10">
        <v>429180</v>
      </c>
      <c r="AA180" s="10">
        <v>0</v>
      </c>
      <c r="AB180" s="10">
        <v>1556846</v>
      </c>
      <c r="AC180" s="10">
        <v>1556704</v>
      </c>
      <c r="AD180" s="10">
        <v>142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-25010</v>
      </c>
      <c r="AU180" s="10">
        <v>-25007</v>
      </c>
      <c r="AV180" s="10">
        <v>-3</v>
      </c>
      <c r="AW180" s="10">
        <v>289</v>
      </c>
      <c r="AX180" s="10">
        <v>0</v>
      </c>
      <c r="AY180" s="10">
        <v>1532125</v>
      </c>
      <c r="AZ180" s="10">
        <v>1531986</v>
      </c>
      <c r="BA180" s="10">
        <v>139</v>
      </c>
      <c r="BB180" s="10" t="s">
        <v>482</v>
      </c>
      <c r="BC180" s="10">
        <v>0</v>
      </c>
      <c r="BD180" s="10">
        <v>0</v>
      </c>
      <c r="BE180" s="10">
        <v>0</v>
      </c>
      <c r="BF180" s="12"/>
    </row>
    <row r="181" spans="1:58" ht="11.25">
      <c r="A181" s="10">
        <v>3862</v>
      </c>
      <c r="B181" s="10" t="s">
        <v>291</v>
      </c>
      <c r="C181" s="10">
        <v>1000</v>
      </c>
      <c r="D181" s="10">
        <v>9401</v>
      </c>
      <c r="E181" s="10">
        <v>1000</v>
      </c>
      <c r="F181" s="10">
        <v>9400</v>
      </c>
      <c r="G181" s="10">
        <v>2895000</v>
      </c>
      <c r="H181" s="10">
        <v>2895000</v>
      </c>
      <c r="I181" s="10">
        <v>0</v>
      </c>
      <c r="J181" s="10">
        <v>1644996</v>
      </c>
      <c r="K181" s="10">
        <v>1644889</v>
      </c>
      <c r="L181" s="10">
        <v>107</v>
      </c>
      <c r="M181" s="10">
        <v>797926</v>
      </c>
      <c r="N181" s="10">
        <v>797824</v>
      </c>
      <c r="O181" s="10">
        <v>102</v>
      </c>
      <c r="P181" s="10">
        <v>4672859.75</v>
      </c>
      <c r="Q181" s="10">
        <v>4672859.75</v>
      </c>
      <c r="R181" s="10">
        <v>0</v>
      </c>
      <c r="S181" s="10">
        <v>375</v>
      </c>
      <c r="T181" s="10">
        <v>375</v>
      </c>
      <c r="U181" s="10">
        <v>0</v>
      </c>
      <c r="V181" s="10">
        <v>12460.96</v>
      </c>
      <c r="W181" s="10">
        <v>12460.96</v>
      </c>
      <c r="X181" s="10">
        <v>0</v>
      </c>
      <c r="Y181" s="10">
        <v>2584118</v>
      </c>
      <c r="Z181" s="10">
        <v>2584118</v>
      </c>
      <c r="AA181" s="10">
        <v>0</v>
      </c>
      <c r="AB181" s="10">
        <v>40269</v>
      </c>
      <c r="AC181" s="10">
        <v>40269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43264</v>
      </c>
      <c r="AL181" s="10">
        <v>43264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-1342</v>
      </c>
      <c r="AU181" s="10">
        <v>-1342</v>
      </c>
      <c r="AV181" s="10">
        <v>0</v>
      </c>
      <c r="AW181" s="10">
        <v>0</v>
      </c>
      <c r="AX181" s="10">
        <v>0</v>
      </c>
      <c r="AY181" s="10">
        <v>82191</v>
      </c>
      <c r="AZ181" s="10">
        <v>82191</v>
      </c>
      <c r="BA181" s="10">
        <v>0</v>
      </c>
      <c r="BB181" s="10" t="s">
        <v>483</v>
      </c>
      <c r="BC181" s="10">
        <v>0</v>
      </c>
      <c r="BD181" s="10">
        <v>0</v>
      </c>
      <c r="BE181" s="10">
        <v>0</v>
      </c>
      <c r="BF181" s="12"/>
    </row>
    <row r="182" spans="1:58" ht="11.25">
      <c r="A182" s="10">
        <v>2885</v>
      </c>
      <c r="B182" s="10" t="s">
        <v>232</v>
      </c>
      <c r="C182" s="10">
        <v>1000</v>
      </c>
      <c r="D182" s="10">
        <v>9401</v>
      </c>
      <c r="E182" s="10">
        <v>1000</v>
      </c>
      <c r="F182" s="10">
        <v>9400</v>
      </c>
      <c r="G182" s="10">
        <v>2895000</v>
      </c>
      <c r="H182" s="10">
        <v>2895000</v>
      </c>
      <c r="I182" s="10">
        <v>0</v>
      </c>
      <c r="J182" s="10">
        <v>1644996</v>
      </c>
      <c r="K182" s="10">
        <v>1644889</v>
      </c>
      <c r="L182" s="10">
        <v>107</v>
      </c>
      <c r="M182" s="10">
        <v>797926</v>
      </c>
      <c r="N182" s="10">
        <v>797824</v>
      </c>
      <c r="O182" s="10">
        <v>102</v>
      </c>
      <c r="P182" s="10">
        <v>21081998.28</v>
      </c>
      <c r="Q182" s="10">
        <v>21083519.78</v>
      </c>
      <c r="R182" s="10">
        <v>-1521.5</v>
      </c>
      <c r="S182" s="10">
        <v>1997</v>
      </c>
      <c r="T182" s="10">
        <v>1997</v>
      </c>
      <c r="U182" s="10">
        <v>0</v>
      </c>
      <c r="V182" s="10">
        <v>10556.83</v>
      </c>
      <c r="W182" s="10">
        <v>10557.6</v>
      </c>
      <c r="X182" s="10">
        <v>-0.7700000000004366</v>
      </c>
      <c r="Y182" s="10">
        <v>1089754</v>
      </c>
      <c r="Z182" s="10">
        <v>1089754</v>
      </c>
      <c r="AA182" s="10">
        <v>0</v>
      </c>
      <c r="AB182" s="10">
        <v>6194896</v>
      </c>
      <c r="AC182" s="10">
        <v>6192335</v>
      </c>
      <c r="AD182" s="10">
        <v>2561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-99517</v>
      </c>
      <c r="AU182" s="10">
        <v>-99476</v>
      </c>
      <c r="AV182" s="10">
        <v>-41</v>
      </c>
      <c r="AW182" s="10">
        <v>3641</v>
      </c>
      <c r="AX182" s="10">
        <v>0</v>
      </c>
      <c r="AY182" s="10">
        <v>6099020</v>
      </c>
      <c r="AZ182" s="10">
        <v>6096500</v>
      </c>
      <c r="BA182" s="10">
        <v>2520</v>
      </c>
      <c r="BB182" s="10" t="s">
        <v>483</v>
      </c>
      <c r="BC182" s="10">
        <v>0</v>
      </c>
      <c r="BD182" s="10">
        <v>0</v>
      </c>
      <c r="BE182" s="10">
        <v>0</v>
      </c>
      <c r="BF182" s="12"/>
    </row>
    <row r="183" spans="1:58" ht="11.25">
      <c r="A183" s="10">
        <v>2884</v>
      </c>
      <c r="B183" s="10" t="s">
        <v>231</v>
      </c>
      <c r="C183" s="10">
        <v>1000</v>
      </c>
      <c r="D183" s="10">
        <v>9401</v>
      </c>
      <c r="E183" s="10">
        <v>1000</v>
      </c>
      <c r="F183" s="10">
        <v>9400</v>
      </c>
      <c r="G183" s="10">
        <v>5790000</v>
      </c>
      <c r="H183" s="10">
        <v>5790000</v>
      </c>
      <c r="I183" s="10">
        <v>0</v>
      </c>
      <c r="J183" s="10">
        <v>3289992</v>
      </c>
      <c r="K183" s="10">
        <v>3289779</v>
      </c>
      <c r="L183" s="10">
        <v>213</v>
      </c>
      <c r="M183" s="10">
        <v>1595853</v>
      </c>
      <c r="N183" s="10">
        <v>1595649</v>
      </c>
      <c r="O183" s="10">
        <v>204</v>
      </c>
      <c r="P183" s="10">
        <v>18814803.17</v>
      </c>
      <c r="Q183" s="10">
        <v>18814803.17</v>
      </c>
      <c r="R183" s="10">
        <v>0</v>
      </c>
      <c r="S183" s="10">
        <v>1401</v>
      </c>
      <c r="T183" s="10">
        <v>1401</v>
      </c>
      <c r="U183" s="10">
        <v>0</v>
      </c>
      <c r="V183" s="10">
        <v>13429.55</v>
      </c>
      <c r="W183" s="10">
        <v>13429.55</v>
      </c>
      <c r="X183" s="10">
        <v>0</v>
      </c>
      <c r="Y183" s="10">
        <v>2461053</v>
      </c>
      <c r="Z183" s="10">
        <v>2461053</v>
      </c>
      <c r="AA183" s="10">
        <v>0</v>
      </c>
      <c r="AB183" s="10">
        <v>976522</v>
      </c>
      <c r="AC183" s="10">
        <v>974885</v>
      </c>
      <c r="AD183" s="10">
        <v>1637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-15687</v>
      </c>
      <c r="AU183" s="10">
        <v>-15661</v>
      </c>
      <c r="AV183" s="10">
        <v>-26</v>
      </c>
      <c r="AW183" s="10">
        <v>2</v>
      </c>
      <c r="AX183" s="10">
        <v>0</v>
      </c>
      <c r="AY183" s="10">
        <v>960837</v>
      </c>
      <c r="AZ183" s="10">
        <v>959226</v>
      </c>
      <c r="BA183" s="10">
        <v>1611</v>
      </c>
      <c r="BB183" s="10" t="s">
        <v>484</v>
      </c>
      <c r="BC183" s="10">
        <v>0</v>
      </c>
      <c r="BD183" s="10">
        <v>0</v>
      </c>
      <c r="BE183" s="10">
        <v>0</v>
      </c>
      <c r="BF183" s="12"/>
    </row>
    <row r="184" spans="1:58" ht="11.25">
      <c r="A184" s="10">
        <v>2891</v>
      </c>
      <c r="B184" s="10" t="s">
        <v>233</v>
      </c>
      <c r="C184" s="10">
        <v>1000</v>
      </c>
      <c r="D184" s="10">
        <v>9401</v>
      </c>
      <c r="E184" s="10">
        <v>1000</v>
      </c>
      <c r="F184" s="10">
        <v>9400</v>
      </c>
      <c r="G184" s="10">
        <v>1930000</v>
      </c>
      <c r="H184" s="10">
        <v>1930000</v>
      </c>
      <c r="I184" s="10">
        <v>0</v>
      </c>
      <c r="J184" s="10">
        <v>1096664</v>
      </c>
      <c r="K184" s="10">
        <v>1096593</v>
      </c>
      <c r="L184" s="10">
        <v>71</v>
      </c>
      <c r="M184" s="10">
        <v>531951</v>
      </c>
      <c r="N184" s="10">
        <v>531883</v>
      </c>
      <c r="O184" s="10">
        <v>68</v>
      </c>
      <c r="P184" s="10">
        <v>4218705.85</v>
      </c>
      <c r="Q184" s="10">
        <v>4218705.85</v>
      </c>
      <c r="R184" s="10">
        <v>0</v>
      </c>
      <c r="S184" s="10">
        <v>330</v>
      </c>
      <c r="T184" s="10">
        <v>330</v>
      </c>
      <c r="U184" s="10">
        <v>0</v>
      </c>
      <c r="V184" s="10">
        <v>12783.96</v>
      </c>
      <c r="W184" s="10">
        <v>12783.96</v>
      </c>
      <c r="X184" s="10">
        <v>0</v>
      </c>
      <c r="Y184" s="10">
        <v>1190662</v>
      </c>
      <c r="Z184" s="10">
        <v>1190662</v>
      </c>
      <c r="AA184" s="10">
        <v>0</v>
      </c>
      <c r="AB184" s="10">
        <v>126414</v>
      </c>
      <c r="AC184" s="10">
        <v>126414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209882</v>
      </c>
      <c r="AL184" s="10">
        <v>209882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-5403</v>
      </c>
      <c r="AU184" s="10">
        <v>-5403</v>
      </c>
      <c r="AV184" s="10">
        <v>0</v>
      </c>
      <c r="AW184" s="10">
        <v>0</v>
      </c>
      <c r="AX184" s="10">
        <v>0</v>
      </c>
      <c r="AY184" s="10">
        <v>330893</v>
      </c>
      <c r="AZ184" s="10">
        <v>330893</v>
      </c>
      <c r="BA184" s="10">
        <v>0</v>
      </c>
      <c r="BB184" s="10" t="s">
        <v>482</v>
      </c>
      <c r="BC184" s="10">
        <v>0</v>
      </c>
      <c r="BD184" s="10">
        <v>0</v>
      </c>
      <c r="BE184" s="10">
        <v>0</v>
      </c>
      <c r="BF184" s="12"/>
    </row>
    <row r="185" spans="1:58" ht="11.25">
      <c r="A185" s="10">
        <v>2898</v>
      </c>
      <c r="B185" s="10" t="s">
        <v>234</v>
      </c>
      <c r="C185" s="10">
        <v>1000</v>
      </c>
      <c r="D185" s="10">
        <v>9401</v>
      </c>
      <c r="E185" s="10">
        <v>1000</v>
      </c>
      <c r="F185" s="10">
        <v>9400</v>
      </c>
      <c r="G185" s="10">
        <v>1930000</v>
      </c>
      <c r="H185" s="10">
        <v>1930000</v>
      </c>
      <c r="I185" s="10">
        <v>0</v>
      </c>
      <c r="J185" s="10">
        <v>1096664</v>
      </c>
      <c r="K185" s="10">
        <v>1096593</v>
      </c>
      <c r="L185" s="10">
        <v>71</v>
      </c>
      <c r="M185" s="10">
        <v>531951</v>
      </c>
      <c r="N185" s="10">
        <v>531883</v>
      </c>
      <c r="O185" s="10">
        <v>68</v>
      </c>
      <c r="P185" s="10">
        <v>14618386.24</v>
      </c>
      <c r="Q185" s="10">
        <v>14586390.05</v>
      </c>
      <c r="R185" s="10">
        <v>31996.18999999948</v>
      </c>
      <c r="S185" s="10">
        <v>1518</v>
      </c>
      <c r="T185" s="10">
        <v>1518</v>
      </c>
      <c r="U185" s="10">
        <v>0</v>
      </c>
      <c r="V185" s="10">
        <v>9630.03</v>
      </c>
      <c r="W185" s="10">
        <v>9608.95</v>
      </c>
      <c r="X185" s="10">
        <v>21.079999999999927</v>
      </c>
      <c r="Y185" s="10">
        <v>580210</v>
      </c>
      <c r="Z185" s="10">
        <v>580210</v>
      </c>
      <c r="AA185" s="10">
        <v>0</v>
      </c>
      <c r="AB185" s="10">
        <v>7075373</v>
      </c>
      <c r="AC185" s="10">
        <v>7076115</v>
      </c>
      <c r="AD185" s="10">
        <v>-742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-113661</v>
      </c>
      <c r="AU185" s="10">
        <v>-113673</v>
      </c>
      <c r="AV185" s="10">
        <v>12</v>
      </c>
      <c r="AW185" s="10">
        <v>1902</v>
      </c>
      <c r="AX185" s="10">
        <v>0</v>
      </c>
      <c r="AY185" s="10">
        <v>6963614</v>
      </c>
      <c r="AZ185" s="10">
        <v>6964344</v>
      </c>
      <c r="BA185" s="10">
        <v>-730</v>
      </c>
      <c r="BB185" s="10" t="s">
        <v>482</v>
      </c>
      <c r="BC185" s="10">
        <v>0</v>
      </c>
      <c r="BD185" s="10">
        <v>0</v>
      </c>
      <c r="BE185" s="10">
        <v>0</v>
      </c>
      <c r="BF185" s="12"/>
    </row>
    <row r="186" spans="1:58" ht="11.25">
      <c r="A186" s="10">
        <v>3647</v>
      </c>
      <c r="B186" s="10" t="s">
        <v>278</v>
      </c>
      <c r="C186" s="10">
        <v>1000</v>
      </c>
      <c r="D186" s="10">
        <v>9401</v>
      </c>
      <c r="E186" s="10">
        <v>1000</v>
      </c>
      <c r="F186" s="10">
        <v>9400</v>
      </c>
      <c r="G186" s="10">
        <v>5790000</v>
      </c>
      <c r="H186" s="10">
        <v>5790000</v>
      </c>
      <c r="I186" s="10">
        <v>0</v>
      </c>
      <c r="J186" s="10">
        <v>3289992</v>
      </c>
      <c r="K186" s="10">
        <v>3289779</v>
      </c>
      <c r="L186" s="10">
        <v>213</v>
      </c>
      <c r="M186" s="10">
        <v>1595853</v>
      </c>
      <c r="N186" s="10">
        <v>1595649</v>
      </c>
      <c r="O186" s="10">
        <v>204</v>
      </c>
      <c r="P186" s="10">
        <v>11953042.92</v>
      </c>
      <c r="Q186" s="10">
        <v>11953042.92</v>
      </c>
      <c r="R186" s="10">
        <v>0</v>
      </c>
      <c r="S186" s="10">
        <v>696</v>
      </c>
      <c r="T186" s="10">
        <v>696</v>
      </c>
      <c r="U186" s="10">
        <v>0</v>
      </c>
      <c r="V186" s="10">
        <v>17173.91</v>
      </c>
      <c r="W186" s="10">
        <v>17173.91</v>
      </c>
      <c r="X186" s="10">
        <v>0</v>
      </c>
      <c r="Y186" s="10">
        <v>8246312</v>
      </c>
      <c r="Z186" s="10">
        <v>8246312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49416</v>
      </c>
      <c r="AL186" s="10">
        <v>49416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-794</v>
      </c>
      <c r="AU186" s="10">
        <v>-794</v>
      </c>
      <c r="AV186" s="10">
        <v>0</v>
      </c>
      <c r="AW186" s="10">
        <v>1</v>
      </c>
      <c r="AX186" s="10">
        <v>0</v>
      </c>
      <c r="AY186" s="10">
        <v>48623</v>
      </c>
      <c r="AZ186" s="10">
        <v>48623</v>
      </c>
      <c r="BA186" s="10">
        <v>0</v>
      </c>
      <c r="BB186" s="10" t="s">
        <v>484</v>
      </c>
      <c r="BC186" s="10">
        <v>0</v>
      </c>
      <c r="BD186" s="10">
        <v>0</v>
      </c>
      <c r="BE186" s="10">
        <v>0</v>
      </c>
      <c r="BF186" s="12"/>
    </row>
    <row r="187" spans="1:58" ht="11.25">
      <c r="A187" s="10">
        <v>2912</v>
      </c>
      <c r="B187" s="10" t="s">
        <v>235</v>
      </c>
      <c r="C187" s="10">
        <v>1000</v>
      </c>
      <c r="D187" s="10">
        <v>9401</v>
      </c>
      <c r="E187" s="10">
        <v>1000</v>
      </c>
      <c r="F187" s="10">
        <v>9400</v>
      </c>
      <c r="G187" s="10">
        <v>1930000</v>
      </c>
      <c r="H187" s="10">
        <v>1930000</v>
      </c>
      <c r="I187" s="10">
        <v>0</v>
      </c>
      <c r="J187" s="10">
        <v>1096664</v>
      </c>
      <c r="K187" s="10">
        <v>1096593</v>
      </c>
      <c r="L187" s="10">
        <v>71</v>
      </c>
      <c r="M187" s="10">
        <v>531951</v>
      </c>
      <c r="N187" s="10">
        <v>531883</v>
      </c>
      <c r="O187" s="10">
        <v>68</v>
      </c>
      <c r="P187" s="10">
        <v>9899860.13</v>
      </c>
      <c r="Q187" s="10">
        <v>9899860.13</v>
      </c>
      <c r="R187" s="10">
        <v>0</v>
      </c>
      <c r="S187" s="10">
        <v>938</v>
      </c>
      <c r="T187" s="10">
        <v>938</v>
      </c>
      <c r="U187" s="10">
        <v>0</v>
      </c>
      <c r="V187" s="10">
        <v>10554.22</v>
      </c>
      <c r="W187" s="10">
        <v>10554.22</v>
      </c>
      <c r="X187" s="10">
        <v>0</v>
      </c>
      <c r="Y187" s="10">
        <v>401652</v>
      </c>
      <c r="Z187" s="10">
        <v>401652</v>
      </c>
      <c r="AA187" s="10">
        <v>0</v>
      </c>
      <c r="AB187" s="10">
        <v>6035785</v>
      </c>
      <c r="AC187" s="10">
        <v>6035249</v>
      </c>
      <c r="AD187" s="10">
        <v>536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-96961</v>
      </c>
      <c r="AU187" s="10">
        <v>-96952</v>
      </c>
      <c r="AV187" s="10">
        <v>-9</v>
      </c>
      <c r="AW187" s="10">
        <v>974</v>
      </c>
      <c r="AX187" s="10">
        <v>0</v>
      </c>
      <c r="AY187" s="10">
        <v>5939798</v>
      </c>
      <c r="AZ187" s="10">
        <v>5939271</v>
      </c>
      <c r="BA187" s="10">
        <v>527</v>
      </c>
      <c r="BB187" s="10" t="s">
        <v>482</v>
      </c>
      <c r="BC187" s="10">
        <v>0</v>
      </c>
      <c r="BD187" s="10">
        <v>0</v>
      </c>
      <c r="BE187" s="10">
        <v>0</v>
      </c>
      <c r="BF187" s="12"/>
    </row>
    <row r="188" spans="1:58" ht="11.25">
      <c r="A188" s="10">
        <v>2940</v>
      </c>
      <c r="B188" s="10" t="s">
        <v>236</v>
      </c>
      <c r="C188" s="10">
        <v>1000</v>
      </c>
      <c r="D188" s="10">
        <v>9401</v>
      </c>
      <c r="E188" s="10">
        <v>1000</v>
      </c>
      <c r="F188" s="10">
        <v>9400</v>
      </c>
      <c r="G188" s="10">
        <v>1930000</v>
      </c>
      <c r="H188" s="10">
        <v>1930000</v>
      </c>
      <c r="I188" s="10">
        <v>0</v>
      </c>
      <c r="J188" s="10">
        <v>1096664</v>
      </c>
      <c r="K188" s="10">
        <v>1096593</v>
      </c>
      <c r="L188" s="10">
        <v>71</v>
      </c>
      <c r="M188" s="10">
        <v>531951</v>
      </c>
      <c r="N188" s="10">
        <v>531883</v>
      </c>
      <c r="O188" s="10">
        <v>68</v>
      </c>
      <c r="P188" s="10">
        <v>2937316.72</v>
      </c>
      <c r="Q188" s="10">
        <v>2937316.72</v>
      </c>
      <c r="R188" s="10">
        <v>0</v>
      </c>
      <c r="S188" s="10">
        <v>211</v>
      </c>
      <c r="T188" s="10">
        <v>211</v>
      </c>
      <c r="U188" s="10">
        <v>0</v>
      </c>
      <c r="V188" s="10">
        <v>13920.93</v>
      </c>
      <c r="W188" s="10">
        <v>13920.93</v>
      </c>
      <c r="X188" s="10">
        <v>0</v>
      </c>
      <c r="Y188" s="10">
        <v>640106</v>
      </c>
      <c r="Z188" s="10">
        <v>640106</v>
      </c>
      <c r="AA188" s="10">
        <v>0</v>
      </c>
      <c r="AB188" s="10">
        <v>719523</v>
      </c>
      <c r="AC188" s="10">
        <v>719331</v>
      </c>
      <c r="AD188" s="10">
        <v>192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-11559</v>
      </c>
      <c r="AU188" s="10">
        <v>-11556</v>
      </c>
      <c r="AV188" s="10">
        <v>-3</v>
      </c>
      <c r="AW188" s="10">
        <v>449</v>
      </c>
      <c r="AX188" s="10">
        <v>0</v>
      </c>
      <c r="AY188" s="10">
        <v>708413</v>
      </c>
      <c r="AZ188" s="10">
        <v>708224</v>
      </c>
      <c r="BA188" s="10">
        <v>189</v>
      </c>
      <c r="BB188" s="10" t="s">
        <v>482</v>
      </c>
      <c r="BC188" s="10">
        <v>0</v>
      </c>
      <c r="BD188" s="10">
        <v>0</v>
      </c>
      <c r="BE188" s="10">
        <v>0</v>
      </c>
      <c r="BF188" s="12"/>
    </row>
    <row r="189" spans="1:58" ht="11.25">
      <c r="A189" s="10">
        <v>2961</v>
      </c>
      <c r="B189" s="10" t="s">
        <v>237</v>
      </c>
      <c r="C189" s="10">
        <v>1000</v>
      </c>
      <c r="D189" s="10">
        <v>9401</v>
      </c>
      <c r="E189" s="10">
        <v>1000</v>
      </c>
      <c r="F189" s="10">
        <v>9400</v>
      </c>
      <c r="G189" s="10">
        <v>1930000</v>
      </c>
      <c r="H189" s="10">
        <v>1930000</v>
      </c>
      <c r="I189" s="10">
        <v>0</v>
      </c>
      <c r="J189" s="10">
        <v>1096664</v>
      </c>
      <c r="K189" s="10">
        <v>1096593</v>
      </c>
      <c r="L189" s="10">
        <v>71</v>
      </c>
      <c r="M189" s="10">
        <v>531951</v>
      </c>
      <c r="N189" s="10">
        <v>531883</v>
      </c>
      <c r="O189" s="10">
        <v>68</v>
      </c>
      <c r="P189" s="10">
        <v>4273736.82</v>
      </c>
      <c r="Q189" s="10">
        <v>4273736.82</v>
      </c>
      <c r="R189" s="10">
        <v>0</v>
      </c>
      <c r="S189" s="10">
        <v>405</v>
      </c>
      <c r="T189" s="10">
        <v>405</v>
      </c>
      <c r="U189" s="10">
        <v>0</v>
      </c>
      <c r="V189" s="10">
        <v>10552.44</v>
      </c>
      <c r="W189" s="10">
        <v>10552.44</v>
      </c>
      <c r="X189" s="10">
        <v>0</v>
      </c>
      <c r="Y189" s="10">
        <v>423291</v>
      </c>
      <c r="Z189" s="10">
        <v>423291</v>
      </c>
      <c r="AA189" s="10">
        <v>0</v>
      </c>
      <c r="AB189" s="10">
        <v>2516021</v>
      </c>
      <c r="AC189" s="10">
        <v>2515777</v>
      </c>
      <c r="AD189" s="10">
        <v>244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-40418</v>
      </c>
      <c r="AU189" s="10">
        <v>-40414</v>
      </c>
      <c r="AV189" s="10">
        <v>-4</v>
      </c>
      <c r="AW189" s="10">
        <v>438</v>
      </c>
      <c r="AX189" s="10">
        <v>0</v>
      </c>
      <c r="AY189" s="10">
        <v>2476041</v>
      </c>
      <c r="AZ189" s="10">
        <v>2475801</v>
      </c>
      <c r="BA189" s="10">
        <v>240</v>
      </c>
      <c r="BB189" s="10" t="s">
        <v>482</v>
      </c>
      <c r="BC189" s="10">
        <v>0</v>
      </c>
      <c r="BD189" s="10">
        <v>0</v>
      </c>
      <c r="BE189" s="10">
        <v>0</v>
      </c>
      <c r="BF189" s="12"/>
    </row>
    <row r="190" spans="1:58" ht="11.25">
      <c r="A190" s="10">
        <v>3087</v>
      </c>
      <c r="B190" s="10" t="s">
        <v>238</v>
      </c>
      <c r="C190" s="10">
        <v>1000</v>
      </c>
      <c r="D190" s="10">
        <v>9401</v>
      </c>
      <c r="E190" s="10">
        <v>1000</v>
      </c>
      <c r="F190" s="10">
        <v>9400</v>
      </c>
      <c r="G190" s="10">
        <v>2895000</v>
      </c>
      <c r="H190" s="10">
        <v>2895000</v>
      </c>
      <c r="I190" s="10">
        <v>0</v>
      </c>
      <c r="J190" s="10">
        <v>1644996</v>
      </c>
      <c r="K190" s="10">
        <v>1644889</v>
      </c>
      <c r="L190" s="10">
        <v>107</v>
      </c>
      <c r="M190" s="10">
        <v>797926</v>
      </c>
      <c r="N190" s="10">
        <v>797824</v>
      </c>
      <c r="O190" s="10">
        <v>102</v>
      </c>
      <c r="P190" s="10">
        <v>1978765.74</v>
      </c>
      <c r="Q190" s="10">
        <v>1978765.74</v>
      </c>
      <c r="R190" s="10">
        <v>0</v>
      </c>
      <c r="S190" s="10">
        <v>116</v>
      </c>
      <c r="T190" s="10">
        <v>116</v>
      </c>
      <c r="U190" s="10">
        <v>0</v>
      </c>
      <c r="V190" s="10">
        <v>17058.33</v>
      </c>
      <c r="W190" s="10">
        <v>17058.33</v>
      </c>
      <c r="X190" s="10">
        <v>0</v>
      </c>
      <c r="Y190" s="10">
        <v>3789219</v>
      </c>
      <c r="Z190" s="10">
        <v>3789219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6634</v>
      </c>
      <c r="AL190" s="10">
        <v>6634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-107</v>
      </c>
      <c r="AU190" s="10">
        <v>-107</v>
      </c>
      <c r="AV190" s="10">
        <v>0</v>
      </c>
      <c r="AW190" s="10">
        <v>0</v>
      </c>
      <c r="AX190" s="10">
        <v>0</v>
      </c>
      <c r="AY190" s="10">
        <v>6527</v>
      </c>
      <c r="AZ190" s="10">
        <v>6527</v>
      </c>
      <c r="BA190" s="10">
        <v>0</v>
      </c>
      <c r="BB190" s="10" t="s">
        <v>483</v>
      </c>
      <c r="BC190" s="10">
        <v>0</v>
      </c>
      <c r="BD190" s="10">
        <v>0</v>
      </c>
      <c r="BE190" s="10">
        <v>0</v>
      </c>
      <c r="BF190" s="12"/>
    </row>
    <row r="191" spans="1:58" ht="11.25">
      <c r="A191" s="10">
        <v>3094</v>
      </c>
      <c r="B191" s="10" t="s">
        <v>239</v>
      </c>
      <c r="C191" s="10">
        <v>1000</v>
      </c>
      <c r="D191" s="10">
        <v>9401</v>
      </c>
      <c r="E191" s="10">
        <v>1000</v>
      </c>
      <c r="F191" s="10">
        <v>9400</v>
      </c>
      <c r="G191" s="10">
        <v>2895000</v>
      </c>
      <c r="H191" s="10">
        <v>2895000</v>
      </c>
      <c r="I191" s="10">
        <v>0</v>
      </c>
      <c r="J191" s="10">
        <v>1644996</v>
      </c>
      <c r="K191" s="10">
        <v>1644889</v>
      </c>
      <c r="L191" s="10">
        <v>107</v>
      </c>
      <c r="M191" s="10">
        <v>797926</v>
      </c>
      <c r="N191" s="10">
        <v>797824</v>
      </c>
      <c r="O191" s="10">
        <v>102</v>
      </c>
      <c r="P191" s="10">
        <v>1434897.85</v>
      </c>
      <c r="Q191" s="10">
        <v>1434897.85</v>
      </c>
      <c r="R191" s="10">
        <v>0</v>
      </c>
      <c r="S191" s="10">
        <v>93</v>
      </c>
      <c r="T191" s="10">
        <v>93</v>
      </c>
      <c r="U191" s="10">
        <v>0</v>
      </c>
      <c r="V191" s="10">
        <v>15429.01</v>
      </c>
      <c r="W191" s="10">
        <v>15429.01</v>
      </c>
      <c r="X191" s="10">
        <v>0</v>
      </c>
      <c r="Y191" s="10">
        <v>7606128</v>
      </c>
      <c r="Z191" s="10">
        <v>7606128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1545</v>
      </c>
      <c r="AL191" s="10">
        <v>1545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-25</v>
      </c>
      <c r="AU191" s="10">
        <v>-25</v>
      </c>
      <c r="AV191" s="10">
        <v>0</v>
      </c>
      <c r="AW191" s="10">
        <v>0</v>
      </c>
      <c r="AX191" s="10">
        <v>0</v>
      </c>
      <c r="AY191" s="10">
        <v>1520</v>
      </c>
      <c r="AZ191" s="10">
        <v>1520</v>
      </c>
      <c r="BA191" s="10">
        <v>0</v>
      </c>
      <c r="BB191" s="10" t="s">
        <v>483</v>
      </c>
      <c r="BC191" s="10">
        <v>0</v>
      </c>
      <c r="BD191" s="10">
        <v>0</v>
      </c>
      <c r="BE191" s="10">
        <v>0</v>
      </c>
      <c r="BF191" s="12"/>
    </row>
    <row r="192" spans="1:58" ht="11.25">
      <c r="A192" s="10">
        <v>3129</v>
      </c>
      <c r="B192" s="10" t="s">
        <v>241</v>
      </c>
      <c r="C192" s="10">
        <v>1000</v>
      </c>
      <c r="D192" s="10">
        <v>9401</v>
      </c>
      <c r="E192" s="10">
        <v>1000</v>
      </c>
      <c r="F192" s="10">
        <v>9400</v>
      </c>
      <c r="G192" s="10">
        <v>1930000</v>
      </c>
      <c r="H192" s="10">
        <v>1930000</v>
      </c>
      <c r="I192" s="10">
        <v>0</v>
      </c>
      <c r="J192" s="10">
        <v>1096664</v>
      </c>
      <c r="K192" s="10">
        <v>1096593</v>
      </c>
      <c r="L192" s="10">
        <v>71</v>
      </c>
      <c r="M192" s="10">
        <v>531951</v>
      </c>
      <c r="N192" s="10">
        <v>531883</v>
      </c>
      <c r="O192" s="10">
        <v>68</v>
      </c>
      <c r="P192" s="10">
        <v>13714016.65</v>
      </c>
      <c r="Q192" s="10">
        <v>13714016.65</v>
      </c>
      <c r="R192" s="10">
        <v>0</v>
      </c>
      <c r="S192" s="10">
        <v>1357</v>
      </c>
      <c r="T192" s="10">
        <v>1357</v>
      </c>
      <c r="U192" s="10">
        <v>0</v>
      </c>
      <c r="V192" s="10">
        <v>10106.13</v>
      </c>
      <c r="W192" s="10">
        <v>10106.13</v>
      </c>
      <c r="X192" s="10">
        <v>0</v>
      </c>
      <c r="Y192" s="10">
        <v>328751</v>
      </c>
      <c r="Z192" s="10">
        <v>328751</v>
      </c>
      <c r="AA192" s="10">
        <v>0</v>
      </c>
      <c r="AB192" s="10">
        <v>9504502</v>
      </c>
      <c r="AC192" s="10">
        <v>9503867</v>
      </c>
      <c r="AD192" s="10">
        <v>635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-152684</v>
      </c>
      <c r="AU192" s="10">
        <v>-152674</v>
      </c>
      <c r="AV192" s="10">
        <v>-10</v>
      </c>
      <c r="AW192" s="10">
        <v>1163</v>
      </c>
      <c r="AX192" s="10">
        <v>0</v>
      </c>
      <c r="AY192" s="10">
        <v>9352981</v>
      </c>
      <c r="AZ192" s="10">
        <v>9352356</v>
      </c>
      <c r="BA192" s="10">
        <v>625</v>
      </c>
      <c r="BB192" s="10" t="s">
        <v>482</v>
      </c>
      <c r="BC192" s="10">
        <v>0</v>
      </c>
      <c r="BD192" s="10">
        <v>0</v>
      </c>
      <c r="BE192" s="10">
        <v>0</v>
      </c>
      <c r="BF192" s="12"/>
    </row>
    <row r="193" spans="1:58" ht="11.25">
      <c r="A193" s="10">
        <v>3150</v>
      </c>
      <c r="B193" s="10" t="s">
        <v>242</v>
      </c>
      <c r="C193" s="10">
        <v>1000</v>
      </c>
      <c r="D193" s="10">
        <v>9401</v>
      </c>
      <c r="E193" s="10">
        <v>1000</v>
      </c>
      <c r="F193" s="10">
        <v>9400</v>
      </c>
      <c r="G193" s="10">
        <v>1930000</v>
      </c>
      <c r="H193" s="10">
        <v>1930000</v>
      </c>
      <c r="I193" s="10">
        <v>0</v>
      </c>
      <c r="J193" s="10">
        <v>1096664</v>
      </c>
      <c r="K193" s="10">
        <v>1096593</v>
      </c>
      <c r="L193" s="10">
        <v>71</v>
      </c>
      <c r="M193" s="10">
        <v>531951</v>
      </c>
      <c r="N193" s="10">
        <v>531883</v>
      </c>
      <c r="O193" s="10">
        <v>68</v>
      </c>
      <c r="P193" s="10">
        <v>17684209.95</v>
      </c>
      <c r="Q193" s="10">
        <v>17684209.95</v>
      </c>
      <c r="R193" s="10">
        <v>0</v>
      </c>
      <c r="S193" s="10">
        <v>1589</v>
      </c>
      <c r="T193" s="10">
        <v>1589</v>
      </c>
      <c r="U193" s="10">
        <v>0</v>
      </c>
      <c r="V193" s="10">
        <v>11129.14</v>
      </c>
      <c r="W193" s="10">
        <v>11129.14</v>
      </c>
      <c r="X193" s="10">
        <v>0</v>
      </c>
      <c r="Y193" s="10">
        <v>663633</v>
      </c>
      <c r="Z193" s="10">
        <v>663633</v>
      </c>
      <c r="AA193" s="10">
        <v>0</v>
      </c>
      <c r="AB193" s="10">
        <v>5758756</v>
      </c>
      <c r="AC193" s="10">
        <v>5757256</v>
      </c>
      <c r="AD193" s="10">
        <v>1500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-92511</v>
      </c>
      <c r="AU193" s="10">
        <v>-92487</v>
      </c>
      <c r="AV193" s="10">
        <v>-24</v>
      </c>
      <c r="AW193" s="10">
        <v>2836</v>
      </c>
      <c r="AX193" s="10">
        <v>0</v>
      </c>
      <c r="AY193" s="10">
        <v>5669081</v>
      </c>
      <c r="AZ193" s="10">
        <v>5667605</v>
      </c>
      <c r="BA193" s="10">
        <v>1476</v>
      </c>
      <c r="BB193" s="10" t="s">
        <v>482</v>
      </c>
      <c r="BC193" s="10">
        <v>0</v>
      </c>
      <c r="BD193" s="10">
        <v>0</v>
      </c>
      <c r="BE193" s="10">
        <v>0</v>
      </c>
      <c r="BF193" s="12"/>
    </row>
    <row r="194" spans="1:58" ht="11.25">
      <c r="A194" s="10">
        <v>3171</v>
      </c>
      <c r="B194" s="10" t="s">
        <v>243</v>
      </c>
      <c r="C194" s="10">
        <v>1000</v>
      </c>
      <c r="D194" s="10">
        <v>9401</v>
      </c>
      <c r="E194" s="10">
        <v>1000</v>
      </c>
      <c r="F194" s="10">
        <v>9400</v>
      </c>
      <c r="G194" s="10">
        <v>1930000</v>
      </c>
      <c r="H194" s="10">
        <v>1930000</v>
      </c>
      <c r="I194" s="10">
        <v>0</v>
      </c>
      <c r="J194" s="10">
        <v>1096664</v>
      </c>
      <c r="K194" s="10">
        <v>1096593</v>
      </c>
      <c r="L194" s="10">
        <v>71</v>
      </c>
      <c r="M194" s="10">
        <v>531951</v>
      </c>
      <c r="N194" s="10">
        <v>531883</v>
      </c>
      <c r="O194" s="10">
        <v>68</v>
      </c>
      <c r="P194" s="10">
        <v>10846371.65</v>
      </c>
      <c r="Q194" s="10">
        <v>10846371.65</v>
      </c>
      <c r="R194" s="10">
        <v>0</v>
      </c>
      <c r="S194" s="10">
        <v>1113</v>
      </c>
      <c r="T194" s="10">
        <v>1113</v>
      </c>
      <c r="U194" s="10">
        <v>0</v>
      </c>
      <c r="V194" s="10">
        <v>9745.17</v>
      </c>
      <c r="W194" s="10">
        <v>9745.17</v>
      </c>
      <c r="X194" s="10">
        <v>0</v>
      </c>
      <c r="Y194" s="10">
        <v>447997</v>
      </c>
      <c r="Z194" s="10">
        <v>447997</v>
      </c>
      <c r="AA194" s="10">
        <v>0</v>
      </c>
      <c r="AB194" s="10">
        <v>6470958</v>
      </c>
      <c r="AC194" s="10">
        <v>6470250</v>
      </c>
      <c r="AD194" s="10">
        <v>708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-103952</v>
      </c>
      <c r="AU194" s="10">
        <v>-103940</v>
      </c>
      <c r="AV194" s="10">
        <v>-12</v>
      </c>
      <c r="AW194" s="10">
        <v>1198</v>
      </c>
      <c r="AX194" s="10">
        <v>0</v>
      </c>
      <c r="AY194" s="10">
        <v>6368204</v>
      </c>
      <c r="AZ194" s="10">
        <v>6367508</v>
      </c>
      <c r="BA194" s="10">
        <v>696</v>
      </c>
      <c r="BB194" s="10" t="s">
        <v>482</v>
      </c>
      <c r="BC194" s="10">
        <v>0</v>
      </c>
      <c r="BD194" s="10">
        <v>0</v>
      </c>
      <c r="BE194" s="10">
        <v>0</v>
      </c>
      <c r="BF194" s="12"/>
    </row>
    <row r="195" spans="1:58" ht="11.25">
      <c r="A195" s="10">
        <v>3206</v>
      </c>
      <c r="B195" s="10" t="s">
        <v>244</v>
      </c>
      <c r="C195" s="10">
        <v>1000</v>
      </c>
      <c r="D195" s="10">
        <v>9401</v>
      </c>
      <c r="E195" s="10">
        <v>1000</v>
      </c>
      <c r="F195" s="10">
        <v>9400</v>
      </c>
      <c r="G195" s="10">
        <v>1930000</v>
      </c>
      <c r="H195" s="10">
        <v>1930000</v>
      </c>
      <c r="I195" s="10">
        <v>0</v>
      </c>
      <c r="J195" s="10">
        <v>1096664</v>
      </c>
      <c r="K195" s="10">
        <v>1096593</v>
      </c>
      <c r="L195" s="10">
        <v>71</v>
      </c>
      <c r="M195" s="10">
        <v>531951</v>
      </c>
      <c r="N195" s="10">
        <v>531883</v>
      </c>
      <c r="O195" s="10">
        <v>68</v>
      </c>
      <c r="P195" s="10">
        <v>5247548.66</v>
      </c>
      <c r="Q195" s="10">
        <v>5247548.66</v>
      </c>
      <c r="R195" s="10">
        <v>0</v>
      </c>
      <c r="S195" s="10">
        <v>579</v>
      </c>
      <c r="T195" s="10">
        <v>579</v>
      </c>
      <c r="U195" s="10">
        <v>0</v>
      </c>
      <c r="V195" s="10">
        <v>9063.12</v>
      </c>
      <c r="W195" s="10">
        <v>9063.12</v>
      </c>
      <c r="X195" s="10">
        <v>0</v>
      </c>
      <c r="Y195" s="10">
        <v>309558</v>
      </c>
      <c r="Z195" s="10">
        <v>309558</v>
      </c>
      <c r="AA195" s="10">
        <v>0</v>
      </c>
      <c r="AB195" s="10">
        <v>3842686</v>
      </c>
      <c r="AC195" s="10">
        <v>3842601</v>
      </c>
      <c r="AD195" s="10">
        <v>85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-61730</v>
      </c>
      <c r="AU195" s="10">
        <v>-61729</v>
      </c>
      <c r="AV195" s="10">
        <v>-1</v>
      </c>
      <c r="AW195" s="10">
        <v>430</v>
      </c>
      <c r="AX195" s="10">
        <v>0</v>
      </c>
      <c r="AY195" s="10">
        <v>3781386</v>
      </c>
      <c r="AZ195" s="10">
        <v>3781302</v>
      </c>
      <c r="BA195" s="10">
        <v>84</v>
      </c>
      <c r="BB195" s="10" t="s">
        <v>482</v>
      </c>
      <c r="BC195" s="10">
        <v>0</v>
      </c>
      <c r="BD195" s="10">
        <v>0</v>
      </c>
      <c r="BE195" s="10">
        <v>0</v>
      </c>
      <c r="BF195" s="12"/>
    </row>
    <row r="196" spans="1:58" ht="11.25">
      <c r="A196" s="10">
        <v>3213</v>
      </c>
      <c r="B196" s="10" t="s">
        <v>245</v>
      </c>
      <c r="C196" s="10">
        <v>1000</v>
      </c>
      <c r="D196" s="10">
        <v>9401</v>
      </c>
      <c r="E196" s="10">
        <v>1000</v>
      </c>
      <c r="F196" s="10">
        <v>9400</v>
      </c>
      <c r="G196" s="10">
        <v>1930000</v>
      </c>
      <c r="H196" s="10">
        <v>1930000</v>
      </c>
      <c r="I196" s="10">
        <v>0</v>
      </c>
      <c r="J196" s="10">
        <v>1096664</v>
      </c>
      <c r="K196" s="10">
        <v>1096593</v>
      </c>
      <c r="L196" s="10">
        <v>71</v>
      </c>
      <c r="M196" s="10">
        <v>531951</v>
      </c>
      <c r="N196" s="10">
        <v>531883</v>
      </c>
      <c r="O196" s="10">
        <v>68</v>
      </c>
      <c r="P196" s="10">
        <v>5030182.94</v>
      </c>
      <c r="Q196" s="10">
        <v>5030182.94</v>
      </c>
      <c r="R196" s="10">
        <v>0</v>
      </c>
      <c r="S196" s="10">
        <v>495</v>
      </c>
      <c r="T196" s="10">
        <v>495</v>
      </c>
      <c r="U196" s="10">
        <v>0</v>
      </c>
      <c r="V196" s="10">
        <v>10161.99</v>
      </c>
      <c r="W196" s="10">
        <v>10161.99</v>
      </c>
      <c r="X196" s="10">
        <v>0</v>
      </c>
      <c r="Y196" s="10">
        <v>601165</v>
      </c>
      <c r="Z196" s="10">
        <v>601165</v>
      </c>
      <c r="AA196" s="10">
        <v>0</v>
      </c>
      <c r="AB196" s="10">
        <v>2191843</v>
      </c>
      <c r="AC196" s="10">
        <v>2191420</v>
      </c>
      <c r="AD196" s="10">
        <v>423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-35211</v>
      </c>
      <c r="AU196" s="10">
        <v>-35204</v>
      </c>
      <c r="AV196" s="10">
        <v>-7</v>
      </c>
      <c r="AW196" s="10">
        <v>829</v>
      </c>
      <c r="AX196" s="10">
        <v>0</v>
      </c>
      <c r="AY196" s="10">
        <v>2157461</v>
      </c>
      <c r="AZ196" s="10">
        <v>2157045</v>
      </c>
      <c r="BA196" s="10">
        <v>416</v>
      </c>
      <c r="BB196" s="10" t="s">
        <v>482</v>
      </c>
      <c r="BC196" s="10">
        <v>0</v>
      </c>
      <c r="BD196" s="10">
        <v>0</v>
      </c>
      <c r="BE196" s="10">
        <v>0</v>
      </c>
      <c r="BF196" s="12"/>
    </row>
    <row r="197" spans="1:58" ht="11.25">
      <c r="A197" s="10">
        <v>3220</v>
      </c>
      <c r="B197" s="10" t="s">
        <v>246</v>
      </c>
      <c r="C197" s="10">
        <v>1000</v>
      </c>
      <c r="D197" s="10">
        <v>9401</v>
      </c>
      <c r="E197" s="10">
        <v>1000</v>
      </c>
      <c r="F197" s="10">
        <v>9400</v>
      </c>
      <c r="G197" s="10">
        <v>1930000</v>
      </c>
      <c r="H197" s="10">
        <v>1930000</v>
      </c>
      <c r="I197" s="10">
        <v>0</v>
      </c>
      <c r="J197" s="10">
        <v>1096664</v>
      </c>
      <c r="K197" s="10">
        <v>1096593</v>
      </c>
      <c r="L197" s="10">
        <v>71</v>
      </c>
      <c r="M197" s="10">
        <v>531951</v>
      </c>
      <c r="N197" s="10">
        <v>531883</v>
      </c>
      <c r="O197" s="10">
        <v>68</v>
      </c>
      <c r="P197" s="10">
        <v>17190594.66</v>
      </c>
      <c r="Q197" s="10">
        <v>17190594.66</v>
      </c>
      <c r="R197" s="10">
        <v>0</v>
      </c>
      <c r="S197" s="10">
        <v>1871</v>
      </c>
      <c r="T197" s="10">
        <v>1871</v>
      </c>
      <c r="U197" s="10">
        <v>0</v>
      </c>
      <c r="V197" s="10">
        <v>9187.92</v>
      </c>
      <c r="W197" s="10">
        <v>9187.92</v>
      </c>
      <c r="X197" s="10">
        <v>0</v>
      </c>
      <c r="Y197" s="10">
        <v>463516</v>
      </c>
      <c r="Z197" s="10">
        <v>463516</v>
      </c>
      <c r="AA197" s="10">
        <v>0</v>
      </c>
      <c r="AB197" s="10">
        <v>10294799</v>
      </c>
      <c r="AC197" s="10">
        <v>10294382</v>
      </c>
      <c r="AD197" s="10">
        <v>417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-165379</v>
      </c>
      <c r="AU197" s="10">
        <v>-165373</v>
      </c>
      <c r="AV197" s="10">
        <v>-6</v>
      </c>
      <c r="AW197" s="10">
        <v>420</v>
      </c>
      <c r="AX197" s="10">
        <v>0</v>
      </c>
      <c r="AY197" s="10">
        <v>10129840</v>
      </c>
      <c r="AZ197" s="10">
        <v>10129429</v>
      </c>
      <c r="BA197" s="10">
        <v>411</v>
      </c>
      <c r="BB197" s="10" t="s">
        <v>482</v>
      </c>
      <c r="BC197" s="10">
        <v>0</v>
      </c>
      <c r="BD197" s="10">
        <v>0</v>
      </c>
      <c r="BE197" s="10">
        <v>0</v>
      </c>
      <c r="BF197" s="12"/>
    </row>
    <row r="198" spans="1:58" ht="11.25">
      <c r="A198" s="10">
        <v>3269</v>
      </c>
      <c r="B198" s="10" t="s">
        <v>247</v>
      </c>
      <c r="C198" s="10">
        <v>1000</v>
      </c>
      <c r="D198" s="10">
        <v>9401</v>
      </c>
      <c r="E198" s="10">
        <v>1000</v>
      </c>
      <c r="F198" s="10">
        <v>9400</v>
      </c>
      <c r="G198" s="10">
        <v>1930000</v>
      </c>
      <c r="H198" s="10">
        <v>1930000</v>
      </c>
      <c r="I198" s="10">
        <v>0</v>
      </c>
      <c r="J198" s="10">
        <v>1096664</v>
      </c>
      <c r="K198" s="10">
        <v>1096593</v>
      </c>
      <c r="L198" s="10">
        <v>71</v>
      </c>
      <c r="M198" s="10">
        <v>531951</v>
      </c>
      <c r="N198" s="10">
        <v>531883</v>
      </c>
      <c r="O198" s="10">
        <v>68</v>
      </c>
      <c r="P198" s="10">
        <v>313053087.58</v>
      </c>
      <c r="Q198" s="10">
        <v>313053087.58</v>
      </c>
      <c r="R198" s="10">
        <v>0</v>
      </c>
      <c r="S198" s="10">
        <v>27884</v>
      </c>
      <c r="T198" s="10">
        <v>27884</v>
      </c>
      <c r="U198" s="10">
        <v>0</v>
      </c>
      <c r="V198" s="10">
        <v>11226.98</v>
      </c>
      <c r="W198" s="10">
        <v>11226.98</v>
      </c>
      <c r="X198" s="10">
        <v>0</v>
      </c>
      <c r="Y198" s="10">
        <v>812430</v>
      </c>
      <c r="Z198" s="10">
        <v>812430</v>
      </c>
      <c r="AA198" s="10">
        <v>0</v>
      </c>
      <c r="AB198" s="10">
        <v>52804114</v>
      </c>
      <c r="AC198" s="10">
        <v>52771838</v>
      </c>
      <c r="AD198" s="10">
        <v>32276</v>
      </c>
      <c r="AE198" s="10">
        <v>498046</v>
      </c>
      <c r="AF198" s="10">
        <v>497741</v>
      </c>
      <c r="AG198" s="10">
        <v>305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-856265</v>
      </c>
      <c r="AU198" s="10">
        <v>-855742</v>
      </c>
      <c r="AV198" s="10">
        <v>-523</v>
      </c>
      <c r="AW198" s="10">
        <v>62416</v>
      </c>
      <c r="AX198" s="10">
        <v>0</v>
      </c>
      <c r="AY198" s="10">
        <v>52508311</v>
      </c>
      <c r="AZ198" s="10">
        <v>52476253</v>
      </c>
      <c r="BA198" s="10">
        <v>32058</v>
      </c>
      <c r="BB198" s="10" t="s">
        <v>482</v>
      </c>
      <c r="BC198" s="10">
        <v>0</v>
      </c>
      <c r="BD198" s="10">
        <v>0</v>
      </c>
      <c r="BE198" s="10">
        <v>0</v>
      </c>
      <c r="BF198" s="12"/>
    </row>
    <row r="199" spans="1:58" ht="11.25">
      <c r="A199" s="10">
        <v>3276</v>
      </c>
      <c r="B199" s="10" t="s">
        <v>248</v>
      </c>
      <c r="C199" s="10">
        <v>1000</v>
      </c>
      <c r="D199" s="10">
        <v>9401</v>
      </c>
      <c r="E199" s="10">
        <v>1000</v>
      </c>
      <c r="F199" s="10">
        <v>9400</v>
      </c>
      <c r="G199" s="10">
        <v>1930000</v>
      </c>
      <c r="H199" s="10">
        <v>1930000</v>
      </c>
      <c r="I199" s="10">
        <v>0</v>
      </c>
      <c r="J199" s="10">
        <v>1096664</v>
      </c>
      <c r="K199" s="10">
        <v>1096593</v>
      </c>
      <c r="L199" s="10">
        <v>71</v>
      </c>
      <c r="M199" s="10">
        <v>531951</v>
      </c>
      <c r="N199" s="10">
        <v>531883</v>
      </c>
      <c r="O199" s="10">
        <v>68</v>
      </c>
      <c r="P199" s="10">
        <v>8246277.93</v>
      </c>
      <c r="Q199" s="10">
        <v>8246277.93</v>
      </c>
      <c r="R199" s="10">
        <v>0</v>
      </c>
      <c r="S199" s="10">
        <v>764</v>
      </c>
      <c r="T199" s="10">
        <v>764</v>
      </c>
      <c r="U199" s="10">
        <v>0</v>
      </c>
      <c r="V199" s="10">
        <v>10793.56</v>
      </c>
      <c r="W199" s="10">
        <v>10793.56</v>
      </c>
      <c r="X199" s="10">
        <v>0</v>
      </c>
      <c r="Y199" s="10">
        <v>450809</v>
      </c>
      <c r="Z199" s="10">
        <v>450809</v>
      </c>
      <c r="AA199" s="10">
        <v>0</v>
      </c>
      <c r="AB199" s="10">
        <v>4562877</v>
      </c>
      <c r="AC199" s="10">
        <v>4562387</v>
      </c>
      <c r="AD199" s="10">
        <v>490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-73300</v>
      </c>
      <c r="AU199" s="10">
        <v>-73292</v>
      </c>
      <c r="AV199" s="10">
        <v>-8</v>
      </c>
      <c r="AW199" s="10">
        <v>924</v>
      </c>
      <c r="AX199" s="10">
        <v>0</v>
      </c>
      <c r="AY199" s="10">
        <v>4490501</v>
      </c>
      <c r="AZ199" s="10">
        <v>4490019</v>
      </c>
      <c r="BA199" s="10">
        <v>482</v>
      </c>
      <c r="BB199" s="10" t="s">
        <v>482</v>
      </c>
      <c r="BC199" s="10">
        <v>0</v>
      </c>
      <c r="BD199" s="10">
        <v>0</v>
      </c>
      <c r="BE199" s="10">
        <v>0</v>
      </c>
      <c r="BF199" s="12"/>
    </row>
    <row r="200" spans="1:58" ht="11.25">
      <c r="A200" s="10">
        <v>3290</v>
      </c>
      <c r="B200" s="10" t="s">
        <v>249</v>
      </c>
      <c r="C200" s="10">
        <v>1000</v>
      </c>
      <c r="D200" s="10">
        <v>9401</v>
      </c>
      <c r="E200" s="10">
        <v>1000</v>
      </c>
      <c r="F200" s="10">
        <v>9400</v>
      </c>
      <c r="G200" s="10">
        <v>1930000</v>
      </c>
      <c r="H200" s="10">
        <v>1930000</v>
      </c>
      <c r="I200" s="10">
        <v>0</v>
      </c>
      <c r="J200" s="10">
        <v>1096664</v>
      </c>
      <c r="K200" s="10">
        <v>1096593</v>
      </c>
      <c r="L200" s="10">
        <v>71</v>
      </c>
      <c r="M200" s="10">
        <v>531951</v>
      </c>
      <c r="N200" s="10">
        <v>531883</v>
      </c>
      <c r="O200" s="10">
        <v>68</v>
      </c>
      <c r="P200" s="10">
        <v>48667228.91</v>
      </c>
      <c r="Q200" s="10">
        <v>48667228.91</v>
      </c>
      <c r="R200" s="10">
        <v>0</v>
      </c>
      <c r="S200" s="10">
        <v>5286</v>
      </c>
      <c r="T200" s="10">
        <v>5286</v>
      </c>
      <c r="U200" s="10">
        <v>0</v>
      </c>
      <c r="V200" s="10">
        <v>9206.82</v>
      </c>
      <c r="W200" s="10">
        <v>9206.82</v>
      </c>
      <c r="X200" s="10">
        <v>0</v>
      </c>
      <c r="Y200" s="10">
        <v>438876</v>
      </c>
      <c r="Z200" s="10">
        <v>438876</v>
      </c>
      <c r="AA200" s="10">
        <v>0</v>
      </c>
      <c r="AB200" s="10">
        <v>30180897</v>
      </c>
      <c r="AC200" s="10">
        <v>30179742</v>
      </c>
      <c r="AD200" s="10">
        <v>1155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-484837</v>
      </c>
      <c r="AU200" s="10">
        <v>-484818</v>
      </c>
      <c r="AV200" s="10">
        <v>-19</v>
      </c>
      <c r="AW200" s="10">
        <v>1048</v>
      </c>
      <c r="AX200" s="10">
        <v>0</v>
      </c>
      <c r="AY200" s="10">
        <v>29697108</v>
      </c>
      <c r="AZ200" s="10">
        <v>29695972</v>
      </c>
      <c r="BA200" s="10">
        <v>1136</v>
      </c>
      <c r="BB200" s="10" t="s">
        <v>482</v>
      </c>
      <c r="BC200" s="10">
        <v>0</v>
      </c>
      <c r="BD200" s="10">
        <v>0</v>
      </c>
      <c r="BE200" s="10">
        <v>0</v>
      </c>
      <c r="BF200" s="12"/>
    </row>
    <row r="201" spans="1:58" ht="11.25">
      <c r="A201" s="10">
        <v>3297</v>
      </c>
      <c r="B201" s="10" t="s">
        <v>250</v>
      </c>
      <c r="C201" s="10">
        <v>1000</v>
      </c>
      <c r="D201" s="10">
        <v>9401</v>
      </c>
      <c r="E201" s="10">
        <v>1000</v>
      </c>
      <c r="F201" s="10">
        <v>9400</v>
      </c>
      <c r="G201" s="10">
        <v>1930000</v>
      </c>
      <c r="H201" s="10">
        <v>1930000</v>
      </c>
      <c r="I201" s="10">
        <v>0</v>
      </c>
      <c r="J201" s="10">
        <v>1096664</v>
      </c>
      <c r="K201" s="10">
        <v>1096593</v>
      </c>
      <c r="L201" s="10">
        <v>71</v>
      </c>
      <c r="M201" s="10">
        <v>531951</v>
      </c>
      <c r="N201" s="10">
        <v>531883</v>
      </c>
      <c r="O201" s="10">
        <v>68</v>
      </c>
      <c r="P201" s="10">
        <v>15866973.09</v>
      </c>
      <c r="Q201" s="10">
        <v>15866973.09</v>
      </c>
      <c r="R201" s="10">
        <v>0</v>
      </c>
      <c r="S201" s="10">
        <v>1306</v>
      </c>
      <c r="T201" s="10">
        <v>1306</v>
      </c>
      <c r="U201" s="10">
        <v>0</v>
      </c>
      <c r="V201" s="10">
        <v>12149.29</v>
      </c>
      <c r="W201" s="10">
        <v>12149.29</v>
      </c>
      <c r="X201" s="10">
        <v>0</v>
      </c>
      <c r="Y201" s="10">
        <v>615740</v>
      </c>
      <c r="Z201" s="10">
        <v>615740</v>
      </c>
      <c r="AA201" s="10">
        <v>0</v>
      </c>
      <c r="AB201" s="10">
        <v>5270779</v>
      </c>
      <c r="AC201" s="10">
        <v>5269634</v>
      </c>
      <c r="AD201" s="10">
        <v>1145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-84672</v>
      </c>
      <c r="AU201" s="10">
        <v>-84653</v>
      </c>
      <c r="AV201" s="10">
        <v>-19</v>
      </c>
      <c r="AW201" s="10">
        <v>2348</v>
      </c>
      <c r="AX201" s="10">
        <v>0</v>
      </c>
      <c r="AY201" s="10">
        <v>5188455</v>
      </c>
      <c r="AZ201" s="10">
        <v>5187329</v>
      </c>
      <c r="BA201" s="10">
        <v>1126</v>
      </c>
      <c r="BB201" s="10" t="s">
        <v>482</v>
      </c>
      <c r="BC201" s="10">
        <v>0</v>
      </c>
      <c r="BD201" s="10">
        <v>0</v>
      </c>
      <c r="BE201" s="10">
        <v>0</v>
      </c>
      <c r="BF201" s="12"/>
    </row>
    <row r="202" spans="1:58" ht="11.25">
      <c r="A202" s="10">
        <v>1897</v>
      </c>
      <c r="B202" s="10" t="s">
        <v>165</v>
      </c>
      <c r="C202" s="10">
        <v>1000</v>
      </c>
      <c r="D202" s="10">
        <v>9401</v>
      </c>
      <c r="E202" s="10">
        <v>1000</v>
      </c>
      <c r="F202" s="10">
        <v>9400</v>
      </c>
      <c r="G202" s="10">
        <v>2895000</v>
      </c>
      <c r="H202" s="10">
        <v>2895000</v>
      </c>
      <c r="I202" s="10">
        <v>0</v>
      </c>
      <c r="J202" s="10">
        <v>1644996</v>
      </c>
      <c r="K202" s="10">
        <v>1644889</v>
      </c>
      <c r="L202" s="10">
        <v>107</v>
      </c>
      <c r="M202" s="10">
        <v>797926</v>
      </c>
      <c r="N202" s="10">
        <v>797824</v>
      </c>
      <c r="O202" s="10">
        <v>102</v>
      </c>
      <c r="P202" s="10">
        <v>6612512.96</v>
      </c>
      <c r="Q202" s="10">
        <v>6612512.96</v>
      </c>
      <c r="R202" s="10">
        <v>0</v>
      </c>
      <c r="S202" s="10">
        <v>402</v>
      </c>
      <c r="T202" s="10">
        <v>402</v>
      </c>
      <c r="U202" s="10">
        <v>0</v>
      </c>
      <c r="V202" s="10">
        <v>16449.04</v>
      </c>
      <c r="W202" s="10">
        <v>16449.04</v>
      </c>
      <c r="X202" s="10">
        <v>0</v>
      </c>
      <c r="Y202" s="10">
        <v>2316016</v>
      </c>
      <c r="Z202" s="10">
        <v>2316016</v>
      </c>
      <c r="AA202" s="10">
        <v>0</v>
      </c>
      <c r="AB202" s="10">
        <v>80397</v>
      </c>
      <c r="AC202" s="10">
        <v>80397</v>
      </c>
      <c r="AD202" s="10">
        <v>0</v>
      </c>
      <c r="AE202" s="10">
        <v>0</v>
      </c>
      <c r="AF202" s="10">
        <v>0</v>
      </c>
      <c r="AG202" s="10">
        <v>0</v>
      </c>
      <c r="AH202" s="10">
        <v>315648</v>
      </c>
      <c r="AI202" s="10">
        <v>315648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-6363</v>
      </c>
      <c r="AU202" s="10">
        <v>-6363</v>
      </c>
      <c r="AV202" s="10">
        <v>0</v>
      </c>
      <c r="AW202" s="10">
        <v>0</v>
      </c>
      <c r="AX202" s="10">
        <v>0</v>
      </c>
      <c r="AY202" s="10">
        <v>389682</v>
      </c>
      <c r="AZ202" s="10">
        <v>389682</v>
      </c>
      <c r="BA202" s="10">
        <v>0</v>
      </c>
      <c r="BB202" s="10" t="s">
        <v>483</v>
      </c>
      <c r="BC202" s="10">
        <v>0</v>
      </c>
      <c r="BD202" s="10">
        <v>0</v>
      </c>
      <c r="BE202" s="10">
        <v>0</v>
      </c>
      <c r="BF202" s="12"/>
    </row>
    <row r="203" spans="1:58" ht="11.25">
      <c r="A203" s="10">
        <v>3304</v>
      </c>
      <c r="B203" s="10" t="s">
        <v>251</v>
      </c>
      <c r="C203" s="10">
        <v>1000</v>
      </c>
      <c r="D203" s="10">
        <v>9401</v>
      </c>
      <c r="E203" s="10">
        <v>1000</v>
      </c>
      <c r="F203" s="10">
        <v>9400</v>
      </c>
      <c r="G203" s="10">
        <v>1930000</v>
      </c>
      <c r="H203" s="10">
        <v>1930000</v>
      </c>
      <c r="I203" s="10">
        <v>0</v>
      </c>
      <c r="J203" s="10">
        <v>1096664</v>
      </c>
      <c r="K203" s="10">
        <v>1096593</v>
      </c>
      <c r="L203" s="10">
        <v>71</v>
      </c>
      <c r="M203" s="10">
        <v>531951</v>
      </c>
      <c r="N203" s="10">
        <v>531883</v>
      </c>
      <c r="O203" s="10">
        <v>68</v>
      </c>
      <c r="P203" s="10">
        <v>6861664.92</v>
      </c>
      <c r="Q203" s="10">
        <v>6861664.92</v>
      </c>
      <c r="R203" s="10">
        <v>0</v>
      </c>
      <c r="S203" s="10">
        <v>658</v>
      </c>
      <c r="T203" s="10">
        <v>658</v>
      </c>
      <c r="U203" s="10">
        <v>0</v>
      </c>
      <c r="V203" s="10">
        <v>10428.06</v>
      </c>
      <c r="W203" s="10">
        <v>10428.06</v>
      </c>
      <c r="X203" s="10">
        <v>0</v>
      </c>
      <c r="Y203" s="10">
        <v>549245</v>
      </c>
      <c r="Z203" s="10">
        <v>549245</v>
      </c>
      <c r="AA203" s="10">
        <v>0</v>
      </c>
      <c r="AB203" s="10">
        <v>3238470</v>
      </c>
      <c r="AC203" s="10">
        <v>3237956</v>
      </c>
      <c r="AD203" s="10">
        <v>514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-52024</v>
      </c>
      <c r="AU203" s="10">
        <v>-52016</v>
      </c>
      <c r="AV203" s="10">
        <v>-8</v>
      </c>
      <c r="AW203" s="10">
        <v>973</v>
      </c>
      <c r="AX203" s="10">
        <v>0</v>
      </c>
      <c r="AY203" s="10">
        <v>3187419</v>
      </c>
      <c r="AZ203" s="10">
        <v>3186913</v>
      </c>
      <c r="BA203" s="10">
        <v>506</v>
      </c>
      <c r="BB203" s="10" t="s">
        <v>482</v>
      </c>
      <c r="BC203" s="10">
        <v>0</v>
      </c>
      <c r="BD203" s="10">
        <v>0</v>
      </c>
      <c r="BE203" s="10">
        <v>0</v>
      </c>
      <c r="BF203" s="12"/>
    </row>
    <row r="204" spans="1:58" ht="11.25">
      <c r="A204" s="10">
        <v>3311</v>
      </c>
      <c r="B204" s="10" t="s">
        <v>252</v>
      </c>
      <c r="C204" s="10">
        <v>1000</v>
      </c>
      <c r="D204" s="10">
        <v>9401</v>
      </c>
      <c r="E204" s="10">
        <v>1000</v>
      </c>
      <c r="F204" s="10">
        <v>9400</v>
      </c>
      <c r="G204" s="10">
        <v>1930000</v>
      </c>
      <c r="H204" s="10">
        <v>1930000</v>
      </c>
      <c r="I204" s="10">
        <v>0</v>
      </c>
      <c r="J204" s="10">
        <v>1096664</v>
      </c>
      <c r="K204" s="10">
        <v>1096593</v>
      </c>
      <c r="L204" s="10">
        <v>71</v>
      </c>
      <c r="M204" s="10">
        <v>531951</v>
      </c>
      <c r="N204" s="10">
        <v>531883</v>
      </c>
      <c r="O204" s="10">
        <v>68</v>
      </c>
      <c r="P204" s="10">
        <v>22628576.05</v>
      </c>
      <c r="Q204" s="10">
        <v>22628576.05</v>
      </c>
      <c r="R204" s="10">
        <v>0</v>
      </c>
      <c r="S204" s="10">
        <v>2192</v>
      </c>
      <c r="T204" s="10">
        <v>2192</v>
      </c>
      <c r="U204" s="10">
        <v>0</v>
      </c>
      <c r="V204" s="10">
        <v>10323.26</v>
      </c>
      <c r="W204" s="10">
        <v>10323.26</v>
      </c>
      <c r="X204" s="10">
        <v>0</v>
      </c>
      <c r="Y204" s="10">
        <v>414108</v>
      </c>
      <c r="Z204" s="10">
        <v>414108</v>
      </c>
      <c r="AA204" s="10">
        <v>0</v>
      </c>
      <c r="AB204" s="10">
        <v>13702488</v>
      </c>
      <c r="AC204" s="10">
        <v>13701196</v>
      </c>
      <c r="AD204" s="10">
        <v>1292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-220122</v>
      </c>
      <c r="AU204" s="10">
        <v>-220101</v>
      </c>
      <c r="AV204" s="10">
        <v>-21</v>
      </c>
      <c r="AW204" s="10">
        <v>2443</v>
      </c>
      <c r="AX204" s="10">
        <v>0</v>
      </c>
      <c r="AY204" s="10">
        <v>13484809</v>
      </c>
      <c r="AZ204" s="10">
        <v>13483538</v>
      </c>
      <c r="BA204" s="10">
        <v>1271</v>
      </c>
      <c r="BB204" s="10" t="s">
        <v>482</v>
      </c>
      <c r="BC204" s="10">
        <v>0</v>
      </c>
      <c r="BD204" s="10">
        <v>0</v>
      </c>
      <c r="BE204" s="10">
        <v>0</v>
      </c>
      <c r="BF204" s="12"/>
    </row>
    <row r="205" spans="1:58" ht="11.25">
      <c r="A205" s="10">
        <v>3318</v>
      </c>
      <c r="B205" s="10" t="s">
        <v>253</v>
      </c>
      <c r="C205" s="10">
        <v>1000</v>
      </c>
      <c r="D205" s="10">
        <v>9401</v>
      </c>
      <c r="E205" s="10">
        <v>1000</v>
      </c>
      <c r="F205" s="10">
        <v>9400</v>
      </c>
      <c r="G205" s="10">
        <v>1930000</v>
      </c>
      <c r="H205" s="10">
        <v>1930000</v>
      </c>
      <c r="I205" s="10">
        <v>0</v>
      </c>
      <c r="J205" s="10">
        <v>1096664</v>
      </c>
      <c r="K205" s="10">
        <v>1096593</v>
      </c>
      <c r="L205" s="10">
        <v>71</v>
      </c>
      <c r="M205" s="10">
        <v>531951</v>
      </c>
      <c r="N205" s="10">
        <v>531883</v>
      </c>
      <c r="O205" s="10">
        <v>68</v>
      </c>
      <c r="P205" s="10">
        <v>4808887.71</v>
      </c>
      <c r="Q205" s="10">
        <v>4808887.71</v>
      </c>
      <c r="R205" s="10">
        <v>0</v>
      </c>
      <c r="S205" s="10">
        <v>493</v>
      </c>
      <c r="T205" s="10">
        <v>493</v>
      </c>
      <c r="U205" s="10">
        <v>0</v>
      </c>
      <c r="V205" s="10">
        <v>9754.34</v>
      </c>
      <c r="W205" s="10">
        <v>9754.34</v>
      </c>
      <c r="X205" s="10">
        <v>0</v>
      </c>
      <c r="Y205" s="10">
        <v>509326</v>
      </c>
      <c r="Z205" s="10">
        <v>509326</v>
      </c>
      <c r="AA205" s="10">
        <v>0</v>
      </c>
      <c r="AB205" s="10">
        <v>2601283</v>
      </c>
      <c r="AC205" s="10">
        <v>2600926</v>
      </c>
      <c r="AD205" s="10">
        <v>357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-41788</v>
      </c>
      <c r="AU205" s="10">
        <v>-41782</v>
      </c>
      <c r="AV205" s="10">
        <v>-6</v>
      </c>
      <c r="AW205" s="10">
        <v>593</v>
      </c>
      <c r="AX205" s="10">
        <v>0</v>
      </c>
      <c r="AY205" s="10">
        <v>2560088</v>
      </c>
      <c r="AZ205" s="10">
        <v>2559737</v>
      </c>
      <c r="BA205" s="10">
        <v>351</v>
      </c>
      <c r="BB205" s="10" t="s">
        <v>482</v>
      </c>
      <c r="BC205" s="10">
        <v>0</v>
      </c>
      <c r="BD205" s="10">
        <v>0</v>
      </c>
      <c r="BE205" s="10">
        <v>0</v>
      </c>
      <c r="BF205" s="12"/>
    </row>
    <row r="206" spans="1:58" ht="11.25">
      <c r="A206" s="10">
        <v>3325</v>
      </c>
      <c r="B206" s="10" t="s">
        <v>254</v>
      </c>
      <c r="C206" s="10">
        <v>1000</v>
      </c>
      <c r="D206" s="10">
        <v>9401</v>
      </c>
      <c r="E206" s="10">
        <v>1000</v>
      </c>
      <c r="F206" s="10">
        <v>9400</v>
      </c>
      <c r="G206" s="10">
        <v>1930000</v>
      </c>
      <c r="H206" s="10">
        <v>1930000</v>
      </c>
      <c r="I206" s="10">
        <v>0</v>
      </c>
      <c r="J206" s="10">
        <v>1096664</v>
      </c>
      <c r="K206" s="10">
        <v>1096593</v>
      </c>
      <c r="L206" s="10">
        <v>71</v>
      </c>
      <c r="M206" s="10">
        <v>531951</v>
      </c>
      <c r="N206" s="10">
        <v>531883</v>
      </c>
      <c r="O206" s="10">
        <v>68</v>
      </c>
      <c r="P206" s="10">
        <v>8859461.15</v>
      </c>
      <c r="Q206" s="10">
        <v>8859461.15</v>
      </c>
      <c r="R206" s="10">
        <v>0</v>
      </c>
      <c r="S206" s="10">
        <v>835</v>
      </c>
      <c r="T206" s="10">
        <v>835</v>
      </c>
      <c r="U206" s="10">
        <v>0</v>
      </c>
      <c r="V206" s="10">
        <v>10610.13</v>
      </c>
      <c r="W206" s="10">
        <v>10610.13</v>
      </c>
      <c r="X206" s="10">
        <v>0</v>
      </c>
      <c r="Y206" s="10">
        <v>708988</v>
      </c>
      <c r="Z206" s="10">
        <v>708988</v>
      </c>
      <c r="AA206" s="10">
        <v>0</v>
      </c>
      <c r="AB206" s="10">
        <v>2727058</v>
      </c>
      <c r="AC206" s="10">
        <v>2726216</v>
      </c>
      <c r="AD206" s="10">
        <v>842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-43808</v>
      </c>
      <c r="AU206" s="10">
        <v>-43795</v>
      </c>
      <c r="AV206" s="10">
        <v>-13</v>
      </c>
      <c r="AW206" s="10">
        <v>1576</v>
      </c>
      <c r="AX206" s="10">
        <v>0</v>
      </c>
      <c r="AY206" s="10">
        <v>2684826</v>
      </c>
      <c r="AZ206" s="10">
        <v>2683997</v>
      </c>
      <c r="BA206" s="10">
        <v>829</v>
      </c>
      <c r="BB206" s="10" t="s">
        <v>482</v>
      </c>
      <c r="BC206" s="10">
        <v>0</v>
      </c>
      <c r="BD206" s="10">
        <v>0</v>
      </c>
      <c r="BE206" s="10">
        <v>0</v>
      </c>
      <c r="BF206" s="12"/>
    </row>
    <row r="207" spans="1:58" ht="11.25">
      <c r="A207" s="10">
        <v>3332</v>
      </c>
      <c r="B207" s="10" t="s">
        <v>255</v>
      </c>
      <c r="C207" s="10">
        <v>1000</v>
      </c>
      <c r="D207" s="10">
        <v>9401</v>
      </c>
      <c r="E207" s="10">
        <v>1000</v>
      </c>
      <c r="F207" s="10">
        <v>9400</v>
      </c>
      <c r="G207" s="10">
        <v>1930000</v>
      </c>
      <c r="H207" s="10">
        <v>1930000</v>
      </c>
      <c r="I207" s="10">
        <v>0</v>
      </c>
      <c r="J207" s="10">
        <v>1096664</v>
      </c>
      <c r="K207" s="10">
        <v>1096593</v>
      </c>
      <c r="L207" s="10">
        <v>71</v>
      </c>
      <c r="M207" s="10">
        <v>531951</v>
      </c>
      <c r="N207" s="10">
        <v>531883</v>
      </c>
      <c r="O207" s="10">
        <v>68</v>
      </c>
      <c r="P207" s="10">
        <v>13370847.59</v>
      </c>
      <c r="Q207" s="10">
        <v>13371168.91</v>
      </c>
      <c r="R207" s="10">
        <v>-321.320000000298</v>
      </c>
      <c r="S207" s="10">
        <v>1130</v>
      </c>
      <c r="T207" s="10">
        <v>1130</v>
      </c>
      <c r="U207" s="10">
        <v>0</v>
      </c>
      <c r="V207" s="10">
        <v>11832.61</v>
      </c>
      <c r="W207" s="10">
        <v>11832.89</v>
      </c>
      <c r="X207" s="10">
        <v>-0.27999999999883585</v>
      </c>
      <c r="Y207" s="10">
        <v>318422</v>
      </c>
      <c r="Z207" s="10">
        <v>318422</v>
      </c>
      <c r="AA207" s="10">
        <v>0</v>
      </c>
      <c r="AB207" s="10">
        <v>8838232</v>
      </c>
      <c r="AC207" s="10">
        <v>8837856</v>
      </c>
      <c r="AD207" s="10">
        <v>376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-141980</v>
      </c>
      <c r="AU207" s="10">
        <v>-141974</v>
      </c>
      <c r="AV207" s="10">
        <v>-6</v>
      </c>
      <c r="AW207" s="10">
        <v>-1971</v>
      </c>
      <c r="AX207" s="10">
        <v>0</v>
      </c>
      <c r="AY207" s="10">
        <v>8694281</v>
      </c>
      <c r="AZ207" s="10">
        <v>8693911</v>
      </c>
      <c r="BA207" s="10">
        <v>370</v>
      </c>
      <c r="BB207" s="10" t="s">
        <v>482</v>
      </c>
      <c r="BC207" s="10">
        <v>0</v>
      </c>
      <c r="BD207" s="10">
        <v>0</v>
      </c>
      <c r="BE207" s="10">
        <v>0</v>
      </c>
      <c r="BF207" s="12"/>
    </row>
    <row r="208" spans="1:58" ht="11.25">
      <c r="A208" s="10">
        <v>3339</v>
      </c>
      <c r="B208" s="10" t="s">
        <v>256</v>
      </c>
      <c r="C208" s="10">
        <v>1000</v>
      </c>
      <c r="D208" s="10">
        <v>9401</v>
      </c>
      <c r="E208" s="10">
        <v>1000</v>
      </c>
      <c r="F208" s="10">
        <v>9400</v>
      </c>
      <c r="G208" s="10">
        <v>1930000</v>
      </c>
      <c r="H208" s="10">
        <v>1930000</v>
      </c>
      <c r="I208" s="10">
        <v>0</v>
      </c>
      <c r="J208" s="10">
        <v>1096664</v>
      </c>
      <c r="K208" s="10">
        <v>1096593</v>
      </c>
      <c r="L208" s="10">
        <v>71</v>
      </c>
      <c r="M208" s="10">
        <v>531951</v>
      </c>
      <c r="N208" s="10">
        <v>531883</v>
      </c>
      <c r="O208" s="10">
        <v>68</v>
      </c>
      <c r="P208" s="10">
        <v>40879751.66</v>
      </c>
      <c r="Q208" s="10">
        <v>40879751.66</v>
      </c>
      <c r="R208" s="10">
        <v>0</v>
      </c>
      <c r="S208" s="10">
        <v>3996</v>
      </c>
      <c r="T208" s="10">
        <v>3996</v>
      </c>
      <c r="U208" s="10">
        <v>0</v>
      </c>
      <c r="V208" s="10">
        <v>10230.17</v>
      </c>
      <c r="W208" s="10">
        <v>10230.17</v>
      </c>
      <c r="X208" s="10">
        <v>0</v>
      </c>
      <c r="Y208" s="10">
        <v>516774</v>
      </c>
      <c r="Z208" s="10">
        <v>516774</v>
      </c>
      <c r="AA208" s="10">
        <v>0</v>
      </c>
      <c r="AB208" s="10">
        <v>20925319</v>
      </c>
      <c r="AC208" s="10">
        <v>20922382</v>
      </c>
      <c r="AD208" s="10">
        <v>2937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-336152</v>
      </c>
      <c r="AU208" s="10">
        <v>-336105</v>
      </c>
      <c r="AV208" s="10">
        <v>-47</v>
      </c>
      <c r="AW208" s="10">
        <v>5206</v>
      </c>
      <c r="AX208" s="10">
        <v>0</v>
      </c>
      <c r="AY208" s="10">
        <v>20594373</v>
      </c>
      <c r="AZ208" s="10">
        <v>20591483</v>
      </c>
      <c r="BA208" s="10">
        <v>2890</v>
      </c>
      <c r="BB208" s="10" t="s">
        <v>482</v>
      </c>
      <c r="BC208" s="10">
        <v>0</v>
      </c>
      <c r="BD208" s="10">
        <v>0</v>
      </c>
      <c r="BE208" s="10">
        <v>0</v>
      </c>
      <c r="BF208" s="12"/>
    </row>
    <row r="209" spans="1:58" ht="11.25">
      <c r="A209" s="10">
        <v>3360</v>
      </c>
      <c r="B209" s="10" t="s">
        <v>257</v>
      </c>
      <c r="C209" s="10">
        <v>1000</v>
      </c>
      <c r="D209" s="10">
        <v>9401</v>
      </c>
      <c r="E209" s="10">
        <v>1000</v>
      </c>
      <c r="F209" s="10">
        <v>9400</v>
      </c>
      <c r="G209" s="10">
        <v>1930000</v>
      </c>
      <c r="H209" s="10">
        <v>1930000</v>
      </c>
      <c r="I209" s="10">
        <v>0</v>
      </c>
      <c r="J209" s="10">
        <v>1096664</v>
      </c>
      <c r="K209" s="10">
        <v>1096593</v>
      </c>
      <c r="L209" s="10">
        <v>71</v>
      </c>
      <c r="M209" s="10">
        <v>531951</v>
      </c>
      <c r="N209" s="10">
        <v>531883</v>
      </c>
      <c r="O209" s="10">
        <v>68</v>
      </c>
      <c r="P209" s="10">
        <v>16661129.57</v>
      </c>
      <c r="Q209" s="10">
        <v>16661129.57</v>
      </c>
      <c r="R209" s="10">
        <v>0</v>
      </c>
      <c r="S209" s="10">
        <v>1477</v>
      </c>
      <c r="T209" s="10">
        <v>1477</v>
      </c>
      <c r="U209" s="10">
        <v>0</v>
      </c>
      <c r="V209" s="10">
        <v>11280.39</v>
      </c>
      <c r="W209" s="10">
        <v>11280.39</v>
      </c>
      <c r="X209" s="10">
        <v>0</v>
      </c>
      <c r="Y209" s="10">
        <v>438424</v>
      </c>
      <c r="Z209" s="10">
        <v>438424</v>
      </c>
      <c r="AA209" s="10">
        <v>0</v>
      </c>
      <c r="AB209" s="10">
        <v>9158664</v>
      </c>
      <c r="AC209" s="10">
        <v>9157742</v>
      </c>
      <c r="AD209" s="10">
        <v>922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-147128</v>
      </c>
      <c r="AU209" s="10">
        <v>-147113</v>
      </c>
      <c r="AV209" s="10">
        <v>-15</v>
      </c>
      <c r="AW209" s="10">
        <v>1786</v>
      </c>
      <c r="AX209" s="10">
        <v>0</v>
      </c>
      <c r="AY209" s="10">
        <v>9013322</v>
      </c>
      <c r="AZ209" s="10">
        <v>9012415</v>
      </c>
      <c r="BA209" s="10">
        <v>907</v>
      </c>
      <c r="BB209" s="10" t="s">
        <v>482</v>
      </c>
      <c r="BC209" s="10">
        <v>0</v>
      </c>
      <c r="BD209" s="10">
        <v>0</v>
      </c>
      <c r="BE209" s="10">
        <v>0</v>
      </c>
      <c r="BF209" s="12"/>
    </row>
    <row r="210" spans="1:58" ht="11.25">
      <c r="A210" s="10">
        <v>3367</v>
      </c>
      <c r="B210" s="10" t="s">
        <v>258</v>
      </c>
      <c r="C210" s="10">
        <v>1000</v>
      </c>
      <c r="D210" s="10">
        <v>9401</v>
      </c>
      <c r="E210" s="10">
        <v>1000</v>
      </c>
      <c r="F210" s="10">
        <v>9400</v>
      </c>
      <c r="G210" s="10">
        <v>1930000</v>
      </c>
      <c r="H210" s="10">
        <v>1930000</v>
      </c>
      <c r="I210" s="10">
        <v>0</v>
      </c>
      <c r="J210" s="10">
        <v>1096664</v>
      </c>
      <c r="K210" s="10">
        <v>1096593</v>
      </c>
      <c r="L210" s="10">
        <v>71</v>
      </c>
      <c r="M210" s="10">
        <v>531951</v>
      </c>
      <c r="N210" s="10">
        <v>531883</v>
      </c>
      <c r="O210" s="10">
        <v>68</v>
      </c>
      <c r="P210" s="10">
        <v>13692630.03</v>
      </c>
      <c r="Q210" s="10">
        <v>13692630.03</v>
      </c>
      <c r="R210" s="10">
        <v>0</v>
      </c>
      <c r="S210" s="10">
        <v>1163</v>
      </c>
      <c r="T210" s="10">
        <v>1163</v>
      </c>
      <c r="U210" s="10">
        <v>0</v>
      </c>
      <c r="V210" s="10">
        <v>11773.54</v>
      </c>
      <c r="W210" s="10">
        <v>11773.54</v>
      </c>
      <c r="X210" s="10">
        <v>0</v>
      </c>
      <c r="Y210" s="10">
        <v>488202</v>
      </c>
      <c r="Z210" s="10">
        <v>488202</v>
      </c>
      <c r="AA210" s="10">
        <v>0</v>
      </c>
      <c r="AB210" s="10">
        <v>6601735</v>
      </c>
      <c r="AC210" s="10">
        <v>6600928</v>
      </c>
      <c r="AD210" s="10">
        <v>807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-106053</v>
      </c>
      <c r="AU210" s="10">
        <v>-106040</v>
      </c>
      <c r="AV210" s="10">
        <v>-13</v>
      </c>
      <c r="AW210" s="10">
        <v>1362</v>
      </c>
      <c r="AX210" s="10">
        <v>0</v>
      </c>
      <c r="AY210" s="10">
        <v>6497044</v>
      </c>
      <c r="AZ210" s="10">
        <v>6496250</v>
      </c>
      <c r="BA210" s="10">
        <v>794</v>
      </c>
      <c r="BB210" s="10" t="s">
        <v>482</v>
      </c>
      <c r="BC210" s="10">
        <v>0</v>
      </c>
      <c r="BD210" s="10">
        <v>0</v>
      </c>
      <c r="BE210" s="10">
        <v>0</v>
      </c>
      <c r="BF210" s="12"/>
    </row>
    <row r="211" spans="1:58" ht="11.25">
      <c r="A211" s="10">
        <v>3381</v>
      </c>
      <c r="B211" s="10" t="s">
        <v>259</v>
      </c>
      <c r="C211" s="10">
        <v>1000</v>
      </c>
      <c r="D211" s="10">
        <v>9401</v>
      </c>
      <c r="E211" s="10">
        <v>1000</v>
      </c>
      <c r="F211" s="10">
        <v>9400</v>
      </c>
      <c r="G211" s="10">
        <v>1930000</v>
      </c>
      <c r="H211" s="10">
        <v>1930000</v>
      </c>
      <c r="I211" s="10">
        <v>0</v>
      </c>
      <c r="J211" s="10">
        <v>1096664</v>
      </c>
      <c r="K211" s="10">
        <v>1096593</v>
      </c>
      <c r="L211" s="10">
        <v>71</v>
      </c>
      <c r="M211" s="10">
        <v>531951</v>
      </c>
      <c r="N211" s="10">
        <v>531883</v>
      </c>
      <c r="O211" s="10">
        <v>68</v>
      </c>
      <c r="P211" s="10">
        <v>24163020.51</v>
      </c>
      <c r="Q211" s="10">
        <v>24163020.51</v>
      </c>
      <c r="R211" s="10">
        <v>0</v>
      </c>
      <c r="S211" s="10">
        <v>2143</v>
      </c>
      <c r="T211" s="10">
        <v>2143</v>
      </c>
      <c r="U211" s="10">
        <v>0</v>
      </c>
      <c r="V211" s="10">
        <v>11275.32</v>
      </c>
      <c r="W211" s="10">
        <v>11275.32</v>
      </c>
      <c r="X211" s="10">
        <v>0</v>
      </c>
      <c r="Y211" s="10">
        <v>533387</v>
      </c>
      <c r="Z211" s="10">
        <v>533387</v>
      </c>
      <c r="AA211" s="10">
        <v>0</v>
      </c>
      <c r="AB211" s="10">
        <v>10930374</v>
      </c>
      <c r="AC211" s="10">
        <v>10928748</v>
      </c>
      <c r="AD211" s="10">
        <v>1626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-175589</v>
      </c>
      <c r="AU211" s="10">
        <v>-175563</v>
      </c>
      <c r="AV211" s="10">
        <v>-26</v>
      </c>
      <c r="AW211" s="10">
        <v>3146</v>
      </c>
      <c r="AX211" s="10">
        <v>0</v>
      </c>
      <c r="AY211" s="10">
        <v>10757931</v>
      </c>
      <c r="AZ211" s="10">
        <v>10756331</v>
      </c>
      <c r="BA211" s="10">
        <v>1600</v>
      </c>
      <c r="BB211" s="10" t="s">
        <v>482</v>
      </c>
      <c r="BC211" s="10">
        <v>0</v>
      </c>
      <c r="BD211" s="10">
        <v>0</v>
      </c>
      <c r="BE211" s="10">
        <v>0</v>
      </c>
      <c r="BF211" s="12"/>
    </row>
    <row r="212" spans="1:58" ht="11.25">
      <c r="A212" s="10">
        <v>3409</v>
      </c>
      <c r="B212" s="10" t="s">
        <v>260</v>
      </c>
      <c r="C212" s="10">
        <v>1000</v>
      </c>
      <c r="D212" s="10">
        <v>9401</v>
      </c>
      <c r="E212" s="10">
        <v>1000</v>
      </c>
      <c r="F212" s="10">
        <v>9400</v>
      </c>
      <c r="G212" s="10">
        <v>1930000</v>
      </c>
      <c r="H212" s="10">
        <v>1930000</v>
      </c>
      <c r="I212" s="10">
        <v>0</v>
      </c>
      <c r="J212" s="10">
        <v>1096664</v>
      </c>
      <c r="K212" s="10">
        <v>1096593</v>
      </c>
      <c r="L212" s="10">
        <v>71</v>
      </c>
      <c r="M212" s="10">
        <v>531951</v>
      </c>
      <c r="N212" s="10">
        <v>531883</v>
      </c>
      <c r="O212" s="10">
        <v>68</v>
      </c>
      <c r="P212" s="10">
        <v>19220089.7</v>
      </c>
      <c r="Q212" s="10">
        <v>19220089.7</v>
      </c>
      <c r="R212" s="10">
        <v>0</v>
      </c>
      <c r="S212" s="10">
        <v>2084</v>
      </c>
      <c r="T212" s="10">
        <v>2084</v>
      </c>
      <c r="U212" s="10">
        <v>0</v>
      </c>
      <c r="V212" s="10">
        <v>9222.69</v>
      </c>
      <c r="W212" s="10">
        <v>9222.69</v>
      </c>
      <c r="X212" s="10">
        <v>0</v>
      </c>
      <c r="Y212" s="10">
        <v>406344</v>
      </c>
      <c r="Z212" s="10">
        <v>406344</v>
      </c>
      <c r="AA212" s="10">
        <v>0</v>
      </c>
      <c r="AB212" s="10">
        <v>12459907</v>
      </c>
      <c r="AC212" s="10">
        <v>12459497</v>
      </c>
      <c r="AD212" s="10">
        <v>410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-200160</v>
      </c>
      <c r="AU212" s="10">
        <v>-200154</v>
      </c>
      <c r="AV212" s="10">
        <v>-6</v>
      </c>
      <c r="AW212" s="10">
        <v>387</v>
      </c>
      <c r="AX212" s="10">
        <v>0</v>
      </c>
      <c r="AY212" s="10">
        <v>12260134</v>
      </c>
      <c r="AZ212" s="10">
        <v>12259730</v>
      </c>
      <c r="BA212" s="10">
        <v>404</v>
      </c>
      <c r="BB212" s="10" t="s">
        <v>482</v>
      </c>
      <c r="BC212" s="10">
        <v>0</v>
      </c>
      <c r="BD212" s="10">
        <v>0</v>
      </c>
      <c r="BE212" s="10">
        <v>0</v>
      </c>
      <c r="BF212" s="12"/>
    </row>
    <row r="213" spans="1:58" ht="11.25">
      <c r="A213" s="10">
        <v>3427</v>
      </c>
      <c r="B213" s="10" t="s">
        <v>261</v>
      </c>
      <c r="C213" s="10">
        <v>1000</v>
      </c>
      <c r="D213" s="10">
        <v>9401</v>
      </c>
      <c r="E213" s="10">
        <v>1000</v>
      </c>
      <c r="F213" s="10">
        <v>9400</v>
      </c>
      <c r="G213" s="10">
        <v>1930000</v>
      </c>
      <c r="H213" s="10">
        <v>1930000</v>
      </c>
      <c r="I213" s="10">
        <v>0</v>
      </c>
      <c r="J213" s="10">
        <v>1096664</v>
      </c>
      <c r="K213" s="10">
        <v>1096593</v>
      </c>
      <c r="L213" s="10">
        <v>71</v>
      </c>
      <c r="M213" s="10">
        <v>531951</v>
      </c>
      <c r="N213" s="10">
        <v>531883</v>
      </c>
      <c r="O213" s="10">
        <v>68</v>
      </c>
      <c r="P213" s="10">
        <v>2999387.92</v>
      </c>
      <c r="Q213" s="10">
        <v>2999387.92</v>
      </c>
      <c r="R213" s="10">
        <v>0</v>
      </c>
      <c r="S213" s="10">
        <v>288</v>
      </c>
      <c r="T213" s="10">
        <v>288</v>
      </c>
      <c r="U213" s="10">
        <v>0</v>
      </c>
      <c r="V213" s="10">
        <v>10414.54</v>
      </c>
      <c r="W213" s="10">
        <v>10414.54</v>
      </c>
      <c r="X213" s="10">
        <v>0</v>
      </c>
      <c r="Y213" s="10">
        <v>406563</v>
      </c>
      <c r="Z213" s="10">
        <v>406563</v>
      </c>
      <c r="AA213" s="10">
        <v>0</v>
      </c>
      <c r="AB213" s="10">
        <v>1828415</v>
      </c>
      <c r="AC213" s="10">
        <v>1828249</v>
      </c>
      <c r="AD213" s="10">
        <v>166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-29372</v>
      </c>
      <c r="AU213" s="10">
        <v>-29370</v>
      </c>
      <c r="AV213" s="10">
        <v>-2</v>
      </c>
      <c r="AW213" s="10">
        <v>300</v>
      </c>
      <c r="AX213" s="10">
        <v>0</v>
      </c>
      <c r="AY213" s="10">
        <v>1799343</v>
      </c>
      <c r="AZ213" s="10">
        <v>1799179</v>
      </c>
      <c r="BA213" s="10">
        <v>164</v>
      </c>
      <c r="BB213" s="10" t="s">
        <v>482</v>
      </c>
      <c r="BC213" s="10">
        <v>0</v>
      </c>
      <c r="BD213" s="10">
        <v>0</v>
      </c>
      <c r="BE213" s="10">
        <v>0</v>
      </c>
      <c r="BF213" s="12"/>
    </row>
    <row r="214" spans="1:58" ht="11.25">
      <c r="A214" s="10">
        <v>3428</v>
      </c>
      <c r="B214" s="10" t="s">
        <v>262</v>
      </c>
      <c r="C214" s="10">
        <v>1000</v>
      </c>
      <c r="D214" s="10">
        <v>9401</v>
      </c>
      <c r="E214" s="10">
        <v>1000</v>
      </c>
      <c r="F214" s="10">
        <v>9400</v>
      </c>
      <c r="G214" s="10">
        <v>1930000</v>
      </c>
      <c r="H214" s="10">
        <v>1930000</v>
      </c>
      <c r="I214" s="10">
        <v>0</v>
      </c>
      <c r="J214" s="10">
        <v>1096664</v>
      </c>
      <c r="K214" s="10">
        <v>1096593</v>
      </c>
      <c r="L214" s="10">
        <v>71</v>
      </c>
      <c r="M214" s="10">
        <v>531951</v>
      </c>
      <c r="N214" s="10">
        <v>531883</v>
      </c>
      <c r="O214" s="10">
        <v>68</v>
      </c>
      <c r="P214" s="10">
        <v>9009623.16</v>
      </c>
      <c r="Q214" s="10">
        <v>9009623.16</v>
      </c>
      <c r="R214" s="10">
        <v>0</v>
      </c>
      <c r="S214" s="10">
        <v>812</v>
      </c>
      <c r="T214" s="10">
        <v>812</v>
      </c>
      <c r="U214" s="10">
        <v>0</v>
      </c>
      <c r="V214" s="10">
        <v>11095.6</v>
      </c>
      <c r="W214" s="10">
        <v>11095.6</v>
      </c>
      <c r="X214" s="10">
        <v>0</v>
      </c>
      <c r="Y214" s="10">
        <v>387146</v>
      </c>
      <c r="Z214" s="10">
        <v>387146</v>
      </c>
      <c r="AA214" s="10">
        <v>0</v>
      </c>
      <c r="AB214" s="10">
        <v>5473807</v>
      </c>
      <c r="AC214" s="10">
        <v>5473360</v>
      </c>
      <c r="AD214" s="10">
        <v>447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-87933</v>
      </c>
      <c r="AU214" s="10">
        <v>-87926</v>
      </c>
      <c r="AV214" s="10">
        <v>-7</v>
      </c>
      <c r="AW214" s="10">
        <v>792</v>
      </c>
      <c r="AX214" s="10">
        <v>0</v>
      </c>
      <c r="AY214" s="10">
        <v>5386666</v>
      </c>
      <c r="AZ214" s="10">
        <v>5386226</v>
      </c>
      <c r="BA214" s="10">
        <v>440</v>
      </c>
      <c r="BB214" s="10" t="s">
        <v>482</v>
      </c>
      <c r="BC214" s="10">
        <v>0</v>
      </c>
      <c r="BD214" s="10">
        <v>0</v>
      </c>
      <c r="BE214" s="10">
        <v>0</v>
      </c>
      <c r="BF214" s="12"/>
    </row>
    <row r="215" spans="1:58" ht="11.25">
      <c r="A215" s="10">
        <v>3430</v>
      </c>
      <c r="B215" s="10" t="s">
        <v>263</v>
      </c>
      <c r="C215" s="10">
        <v>1000</v>
      </c>
      <c r="D215" s="10">
        <v>9401</v>
      </c>
      <c r="E215" s="10">
        <v>1000</v>
      </c>
      <c r="F215" s="10">
        <v>9400</v>
      </c>
      <c r="G215" s="10">
        <v>1930000</v>
      </c>
      <c r="H215" s="10">
        <v>1930000</v>
      </c>
      <c r="I215" s="10">
        <v>0</v>
      </c>
      <c r="J215" s="10">
        <v>1096664</v>
      </c>
      <c r="K215" s="10">
        <v>1096593</v>
      </c>
      <c r="L215" s="10">
        <v>71</v>
      </c>
      <c r="M215" s="10">
        <v>531951</v>
      </c>
      <c r="N215" s="10">
        <v>531883</v>
      </c>
      <c r="O215" s="10">
        <v>68</v>
      </c>
      <c r="P215" s="10">
        <v>38417994.79</v>
      </c>
      <c r="Q215" s="10">
        <v>38417994.79</v>
      </c>
      <c r="R215" s="10">
        <v>0</v>
      </c>
      <c r="S215" s="10">
        <v>3753</v>
      </c>
      <c r="T215" s="10">
        <v>3753</v>
      </c>
      <c r="U215" s="10">
        <v>0</v>
      </c>
      <c r="V215" s="10">
        <v>10236.61</v>
      </c>
      <c r="W215" s="10">
        <v>10236.61</v>
      </c>
      <c r="X215" s="10">
        <v>0</v>
      </c>
      <c r="Y215" s="10">
        <v>337346</v>
      </c>
      <c r="Z215" s="10">
        <v>337346</v>
      </c>
      <c r="AA215" s="10">
        <v>0</v>
      </c>
      <c r="AB215" s="10">
        <v>26169096</v>
      </c>
      <c r="AC215" s="10">
        <v>26167294</v>
      </c>
      <c r="AD215" s="10">
        <v>1802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-420390</v>
      </c>
      <c r="AU215" s="10">
        <v>-420361</v>
      </c>
      <c r="AV215" s="10">
        <v>-29</v>
      </c>
      <c r="AW215" s="10">
        <v>3221</v>
      </c>
      <c r="AX215" s="10">
        <v>0</v>
      </c>
      <c r="AY215" s="10">
        <v>25751927</v>
      </c>
      <c r="AZ215" s="10">
        <v>25750154</v>
      </c>
      <c r="BA215" s="10">
        <v>1773</v>
      </c>
      <c r="BB215" s="10" t="s">
        <v>482</v>
      </c>
      <c r="BC215" s="10">
        <v>0</v>
      </c>
      <c r="BD215" s="10">
        <v>0</v>
      </c>
      <c r="BE215" s="10">
        <v>0</v>
      </c>
      <c r="BF215" s="12"/>
    </row>
    <row r="216" spans="1:58" ht="11.25">
      <c r="A216" s="10">
        <v>3434</v>
      </c>
      <c r="B216" s="10" t="s">
        <v>264</v>
      </c>
      <c r="C216" s="10">
        <v>1000</v>
      </c>
      <c r="D216" s="10">
        <v>9401</v>
      </c>
      <c r="E216" s="10">
        <v>1000</v>
      </c>
      <c r="F216" s="10">
        <v>9400</v>
      </c>
      <c r="G216" s="10">
        <v>1930000</v>
      </c>
      <c r="H216" s="10">
        <v>1930000</v>
      </c>
      <c r="I216" s="10">
        <v>0</v>
      </c>
      <c r="J216" s="10">
        <v>1096664</v>
      </c>
      <c r="K216" s="10">
        <v>1096593</v>
      </c>
      <c r="L216" s="10">
        <v>71</v>
      </c>
      <c r="M216" s="10">
        <v>531951</v>
      </c>
      <c r="N216" s="10">
        <v>531883</v>
      </c>
      <c r="O216" s="10">
        <v>68</v>
      </c>
      <c r="P216" s="10">
        <v>9908606.16</v>
      </c>
      <c r="Q216" s="10">
        <v>9908606.16</v>
      </c>
      <c r="R216" s="10">
        <v>0</v>
      </c>
      <c r="S216" s="10">
        <v>901</v>
      </c>
      <c r="T216" s="10">
        <v>901</v>
      </c>
      <c r="U216" s="10">
        <v>0</v>
      </c>
      <c r="V216" s="10">
        <v>10997.34</v>
      </c>
      <c r="W216" s="10">
        <v>10997.34</v>
      </c>
      <c r="X216" s="10">
        <v>0</v>
      </c>
      <c r="Y216" s="10">
        <v>321811</v>
      </c>
      <c r="Z216" s="10">
        <v>321811</v>
      </c>
      <c r="AA216" s="10">
        <v>0</v>
      </c>
      <c r="AB216" s="10">
        <v>6699513</v>
      </c>
      <c r="AC216" s="10">
        <v>6699100</v>
      </c>
      <c r="AD216" s="10">
        <v>413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-107623</v>
      </c>
      <c r="AU216" s="10">
        <v>-107617</v>
      </c>
      <c r="AV216" s="10">
        <v>-6</v>
      </c>
      <c r="AW216" s="10">
        <v>828</v>
      </c>
      <c r="AX216" s="10">
        <v>0</v>
      </c>
      <c r="AY216" s="10">
        <v>6592718</v>
      </c>
      <c r="AZ216" s="10">
        <v>6592311</v>
      </c>
      <c r="BA216" s="10">
        <v>407</v>
      </c>
      <c r="BB216" s="10" t="s">
        <v>482</v>
      </c>
      <c r="BC216" s="10">
        <v>0</v>
      </c>
      <c r="BD216" s="10">
        <v>0</v>
      </c>
      <c r="BE216" s="10">
        <v>0</v>
      </c>
      <c r="BF216" s="12"/>
    </row>
    <row r="217" spans="1:58" ht="11.25">
      <c r="A217" s="10">
        <v>3437</v>
      </c>
      <c r="B217" s="10" t="s">
        <v>265</v>
      </c>
      <c r="C217" s="10">
        <v>1000</v>
      </c>
      <c r="D217" s="10">
        <v>9401</v>
      </c>
      <c r="E217" s="10">
        <v>1000</v>
      </c>
      <c r="F217" s="10">
        <v>9400</v>
      </c>
      <c r="G217" s="10">
        <v>1930000</v>
      </c>
      <c r="H217" s="10">
        <v>1930000</v>
      </c>
      <c r="I217" s="10">
        <v>0</v>
      </c>
      <c r="J217" s="10">
        <v>1096664</v>
      </c>
      <c r="K217" s="10">
        <v>1096593</v>
      </c>
      <c r="L217" s="10">
        <v>71</v>
      </c>
      <c r="M217" s="10">
        <v>531951</v>
      </c>
      <c r="N217" s="10">
        <v>531883</v>
      </c>
      <c r="O217" s="10">
        <v>68</v>
      </c>
      <c r="P217" s="10">
        <v>44738229.11</v>
      </c>
      <c r="Q217" s="10">
        <v>44738229.11</v>
      </c>
      <c r="R217" s="10">
        <v>0</v>
      </c>
      <c r="S217" s="10">
        <v>3822</v>
      </c>
      <c r="T217" s="10">
        <v>3822</v>
      </c>
      <c r="U217" s="10">
        <v>0</v>
      </c>
      <c r="V217" s="10">
        <v>11705.45</v>
      </c>
      <c r="W217" s="10">
        <v>11705.45</v>
      </c>
      <c r="X217" s="10">
        <v>0</v>
      </c>
      <c r="Y217" s="10">
        <v>884330</v>
      </c>
      <c r="Z217" s="10">
        <v>884330</v>
      </c>
      <c r="AA217" s="10">
        <v>0</v>
      </c>
      <c r="AB217" s="10">
        <v>2948539</v>
      </c>
      <c r="AC217" s="10">
        <v>2943735</v>
      </c>
      <c r="AD217" s="10">
        <v>4804</v>
      </c>
      <c r="AE217" s="10">
        <v>0</v>
      </c>
      <c r="AF217" s="10">
        <v>0</v>
      </c>
      <c r="AG217" s="10">
        <v>0</v>
      </c>
      <c r="AH217" s="10">
        <v>1384752</v>
      </c>
      <c r="AI217" s="10">
        <v>1384752</v>
      </c>
      <c r="AJ217" s="10">
        <v>0</v>
      </c>
      <c r="AK217" s="10">
        <v>2754084</v>
      </c>
      <c r="AL217" s="10">
        <v>2758888</v>
      </c>
      <c r="AM217" s="10">
        <v>-4804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-113854</v>
      </c>
      <c r="AU217" s="10">
        <v>-113854</v>
      </c>
      <c r="AV217" s="10">
        <v>0</v>
      </c>
      <c r="AW217" s="10">
        <v>8990</v>
      </c>
      <c r="AX217" s="10">
        <v>0</v>
      </c>
      <c r="AY217" s="10">
        <v>6982511</v>
      </c>
      <c r="AZ217" s="10">
        <v>6982511</v>
      </c>
      <c r="BA217" s="10">
        <v>0</v>
      </c>
      <c r="BB217" s="10" t="s">
        <v>482</v>
      </c>
      <c r="BC217" s="10">
        <v>0</v>
      </c>
      <c r="BD217" s="10">
        <v>0</v>
      </c>
      <c r="BE217" s="10">
        <v>0</v>
      </c>
      <c r="BF217" s="12"/>
    </row>
    <row r="218" spans="1:58" ht="11.25">
      <c r="A218" s="10">
        <v>3444</v>
      </c>
      <c r="B218" s="10" t="s">
        <v>266</v>
      </c>
      <c r="C218" s="10">
        <v>1000</v>
      </c>
      <c r="D218" s="10">
        <v>9401</v>
      </c>
      <c r="E218" s="10">
        <v>1000</v>
      </c>
      <c r="F218" s="10">
        <v>9400</v>
      </c>
      <c r="G218" s="10">
        <v>1930000</v>
      </c>
      <c r="H218" s="10">
        <v>1930000</v>
      </c>
      <c r="I218" s="10">
        <v>0</v>
      </c>
      <c r="J218" s="10">
        <v>1096664</v>
      </c>
      <c r="K218" s="10">
        <v>1096593</v>
      </c>
      <c r="L218" s="10">
        <v>71</v>
      </c>
      <c r="M218" s="10">
        <v>531951</v>
      </c>
      <c r="N218" s="10">
        <v>531883</v>
      </c>
      <c r="O218" s="10">
        <v>68</v>
      </c>
      <c r="P218" s="10">
        <v>33157843.4</v>
      </c>
      <c r="Q218" s="10">
        <v>33157843.4</v>
      </c>
      <c r="R218" s="10">
        <v>0</v>
      </c>
      <c r="S218" s="10">
        <v>3411</v>
      </c>
      <c r="T218" s="10">
        <v>3411</v>
      </c>
      <c r="U218" s="10">
        <v>0</v>
      </c>
      <c r="V218" s="10">
        <v>9720.86</v>
      </c>
      <c r="W218" s="10">
        <v>9720.86</v>
      </c>
      <c r="X218" s="10">
        <v>0</v>
      </c>
      <c r="Y218" s="10">
        <v>468060</v>
      </c>
      <c r="Z218" s="10">
        <v>468060</v>
      </c>
      <c r="AA218" s="10">
        <v>0</v>
      </c>
      <c r="AB218" s="10">
        <v>19219113</v>
      </c>
      <c r="AC218" s="10">
        <v>19216841</v>
      </c>
      <c r="AD218" s="10">
        <v>2272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-308743</v>
      </c>
      <c r="AU218" s="10">
        <v>-308706</v>
      </c>
      <c r="AV218" s="10">
        <v>-37</v>
      </c>
      <c r="AW218" s="10">
        <v>3890</v>
      </c>
      <c r="AX218" s="10">
        <v>0</v>
      </c>
      <c r="AY218" s="10">
        <v>18914260</v>
      </c>
      <c r="AZ218" s="10">
        <v>18912025</v>
      </c>
      <c r="BA218" s="10">
        <v>2235</v>
      </c>
      <c r="BB218" s="10" t="s">
        <v>482</v>
      </c>
      <c r="BC218" s="10">
        <v>0</v>
      </c>
      <c r="BD218" s="10">
        <v>0</v>
      </c>
      <c r="BE218" s="10">
        <v>0</v>
      </c>
      <c r="BF218" s="12"/>
    </row>
    <row r="219" spans="1:58" ht="11.25">
      <c r="A219" s="10">
        <v>3479</v>
      </c>
      <c r="B219" s="10" t="s">
        <v>267</v>
      </c>
      <c r="C219" s="10">
        <v>1000</v>
      </c>
      <c r="D219" s="10">
        <v>9401</v>
      </c>
      <c r="E219" s="10">
        <v>1000</v>
      </c>
      <c r="F219" s="10">
        <v>9400</v>
      </c>
      <c r="G219" s="10">
        <v>1930000</v>
      </c>
      <c r="H219" s="10">
        <v>1930000</v>
      </c>
      <c r="I219" s="10">
        <v>0</v>
      </c>
      <c r="J219" s="10">
        <v>1096664</v>
      </c>
      <c r="K219" s="10">
        <v>1096593</v>
      </c>
      <c r="L219" s="10">
        <v>71</v>
      </c>
      <c r="M219" s="10">
        <v>531951</v>
      </c>
      <c r="N219" s="10">
        <v>531883</v>
      </c>
      <c r="O219" s="10">
        <v>68</v>
      </c>
      <c r="P219" s="10">
        <v>35642037.41</v>
      </c>
      <c r="Q219" s="10">
        <v>35642037.41</v>
      </c>
      <c r="R219" s="10">
        <v>0</v>
      </c>
      <c r="S219" s="10">
        <v>3480</v>
      </c>
      <c r="T219" s="10">
        <v>3480</v>
      </c>
      <c r="U219" s="10">
        <v>0</v>
      </c>
      <c r="V219" s="10">
        <v>10241.96</v>
      </c>
      <c r="W219" s="10">
        <v>10241.96</v>
      </c>
      <c r="X219" s="10">
        <v>0</v>
      </c>
      <c r="Y219" s="10">
        <v>1258763</v>
      </c>
      <c r="Z219" s="10">
        <v>1258763</v>
      </c>
      <c r="AA219" s="10">
        <v>0</v>
      </c>
      <c r="AB219" s="10">
        <v>1210302</v>
      </c>
      <c r="AC219" s="10">
        <v>1210302</v>
      </c>
      <c r="AD219" s="10">
        <v>0</v>
      </c>
      <c r="AE219" s="10">
        <v>0</v>
      </c>
      <c r="AF219" s="10">
        <v>0</v>
      </c>
      <c r="AG219" s="10">
        <v>0</v>
      </c>
      <c r="AH219" s="10">
        <v>1011701</v>
      </c>
      <c r="AI219" s="10">
        <v>1011701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-35695</v>
      </c>
      <c r="AU219" s="10">
        <v>-35695</v>
      </c>
      <c r="AV219" s="10">
        <v>0</v>
      </c>
      <c r="AW219" s="10">
        <v>2</v>
      </c>
      <c r="AX219" s="10">
        <v>0</v>
      </c>
      <c r="AY219" s="10">
        <v>2186310</v>
      </c>
      <c r="AZ219" s="10">
        <v>2186310</v>
      </c>
      <c r="BA219" s="10">
        <v>0</v>
      </c>
      <c r="BB219" s="10" t="s">
        <v>482</v>
      </c>
      <c r="BC219" s="10">
        <v>0</v>
      </c>
      <c r="BD219" s="10">
        <v>0</v>
      </c>
      <c r="BE219" s="10">
        <v>0</v>
      </c>
      <c r="BF219" s="12"/>
    </row>
    <row r="220" spans="1:58" ht="11.25">
      <c r="A220" s="10">
        <v>3484</v>
      </c>
      <c r="B220" s="10" t="s">
        <v>268</v>
      </c>
      <c r="C220" s="10">
        <v>1000</v>
      </c>
      <c r="D220" s="10">
        <v>9401</v>
      </c>
      <c r="E220" s="10">
        <v>1000</v>
      </c>
      <c r="F220" s="10">
        <v>9400</v>
      </c>
      <c r="G220" s="10">
        <v>1930000</v>
      </c>
      <c r="H220" s="10">
        <v>1930000</v>
      </c>
      <c r="I220" s="10">
        <v>0</v>
      </c>
      <c r="J220" s="10">
        <v>1096664</v>
      </c>
      <c r="K220" s="10">
        <v>1096593</v>
      </c>
      <c r="L220" s="10">
        <v>71</v>
      </c>
      <c r="M220" s="10">
        <v>531951</v>
      </c>
      <c r="N220" s="10">
        <v>531883</v>
      </c>
      <c r="O220" s="10">
        <v>68</v>
      </c>
      <c r="P220" s="10">
        <v>2155564.14</v>
      </c>
      <c r="Q220" s="10">
        <v>2155564.14</v>
      </c>
      <c r="R220" s="10">
        <v>0</v>
      </c>
      <c r="S220" s="10">
        <v>141</v>
      </c>
      <c r="T220" s="10">
        <v>141</v>
      </c>
      <c r="U220" s="10">
        <v>0</v>
      </c>
      <c r="V220" s="10">
        <v>15287.69</v>
      </c>
      <c r="W220" s="10">
        <v>15287.69</v>
      </c>
      <c r="X220" s="10">
        <v>0</v>
      </c>
      <c r="Y220" s="10">
        <v>3152013</v>
      </c>
      <c r="Z220" s="10">
        <v>3152013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7547</v>
      </c>
      <c r="AL220" s="10">
        <v>7547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-121</v>
      </c>
      <c r="AU220" s="10">
        <v>-121</v>
      </c>
      <c r="AV220" s="10">
        <v>0</v>
      </c>
      <c r="AW220" s="10">
        <v>0</v>
      </c>
      <c r="AX220" s="10">
        <v>0</v>
      </c>
      <c r="AY220" s="10">
        <v>7426</v>
      </c>
      <c r="AZ220" s="10">
        <v>7426</v>
      </c>
      <c r="BA220" s="10">
        <v>0</v>
      </c>
      <c r="BB220" s="10" t="s">
        <v>482</v>
      </c>
      <c r="BC220" s="10">
        <v>0</v>
      </c>
      <c r="BD220" s="10">
        <v>0</v>
      </c>
      <c r="BE220" s="10">
        <v>0</v>
      </c>
      <c r="BF220" s="12"/>
    </row>
    <row r="221" spans="1:58" ht="11.25">
      <c r="A221" s="10">
        <v>3500</v>
      </c>
      <c r="B221" s="10" t="s">
        <v>269</v>
      </c>
      <c r="C221" s="10">
        <v>1000</v>
      </c>
      <c r="D221" s="10">
        <v>9401</v>
      </c>
      <c r="E221" s="10">
        <v>1000</v>
      </c>
      <c r="F221" s="10">
        <v>9400</v>
      </c>
      <c r="G221" s="10">
        <v>1930000</v>
      </c>
      <c r="H221" s="10">
        <v>1930000</v>
      </c>
      <c r="I221" s="10">
        <v>0</v>
      </c>
      <c r="J221" s="10">
        <v>1096664</v>
      </c>
      <c r="K221" s="10">
        <v>1096593</v>
      </c>
      <c r="L221" s="10">
        <v>71</v>
      </c>
      <c r="M221" s="10">
        <v>531951</v>
      </c>
      <c r="N221" s="10">
        <v>531883</v>
      </c>
      <c r="O221" s="10">
        <v>68</v>
      </c>
      <c r="P221" s="10">
        <v>28511768.78</v>
      </c>
      <c r="Q221" s="10">
        <v>28511768.78</v>
      </c>
      <c r="R221" s="10">
        <v>0</v>
      </c>
      <c r="S221" s="10">
        <v>2792</v>
      </c>
      <c r="T221" s="10">
        <v>2792</v>
      </c>
      <c r="U221" s="10">
        <v>0</v>
      </c>
      <c r="V221" s="10">
        <v>10211.95</v>
      </c>
      <c r="W221" s="10">
        <v>10211.95</v>
      </c>
      <c r="X221" s="10">
        <v>0</v>
      </c>
      <c r="Y221" s="10">
        <v>406107</v>
      </c>
      <c r="Z221" s="10">
        <v>406107</v>
      </c>
      <c r="AA221" s="10">
        <v>0</v>
      </c>
      <c r="AB221" s="10">
        <v>17593149</v>
      </c>
      <c r="AC221" s="10">
        <v>17591536</v>
      </c>
      <c r="AD221" s="10">
        <v>1613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-282623</v>
      </c>
      <c r="AU221" s="10">
        <v>-282597</v>
      </c>
      <c r="AV221" s="10">
        <v>-26</v>
      </c>
      <c r="AW221" s="10">
        <v>2780</v>
      </c>
      <c r="AX221" s="10">
        <v>0</v>
      </c>
      <c r="AY221" s="10">
        <v>17313306</v>
      </c>
      <c r="AZ221" s="10">
        <v>17311719</v>
      </c>
      <c r="BA221" s="10">
        <v>1587</v>
      </c>
      <c r="BB221" s="10" t="s">
        <v>482</v>
      </c>
      <c r="BC221" s="10">
        <v>0</v>
      </c>
      <c r="BD221" s="10">
        <v>0</v>
      </c>
      <c r="BE221" s="10">
        <v>0</v>
      </c>
      <c r="BF221" s="12"/>
    </row>
    <row r="222" spans="1:58" ht="11.25">
      <c r="A222" s="10">
        <v>3528</v>
      </c>
      <c r="B222" s="10" t="s">
        <v>272</v>
      </c>
      <c r="C222" s="10">
        <v>1000</v>
      </c>
      <c r="D222" s="10">
        <v>9401</v>
      </c>
      <c r="E222" s="10">
        <v>1000</v>
      </c>
      <c r="F222" s="10">
        <v>9400</v>
      </c>
      <c r="G222" s="10">
        <v>2895000</v>
      </c>
      <c r="H222" s="10">
        <v>2895000</v>
      </c>
      <c r="I222" s="10">
        <v>0</v>
      </c>
      <c r="J222" s="10">
        <v>1644996</v>
      </c>
      <c r="K222" s="10">
        <v>1644889</v>
      </c>
      <c r="L222" s="10">
        <v>107</v>
      </c>
      <c r="M222" s="10">
        <v>797926</v>
      </c>
      <c r="N222" s="10">
        <v>797824</v>
      </c>
      <c r="O222" s="10">
        <v>102</v>
      </c>
      <c r="P222" s="10">
        <v>8753195.5</v>
      </c>
      <c r="Q222" s="10">
        <v>8753195.5</v>
      </c>
      <c r="R222" s="10">
        <v>0</v>
      </c>
      <c r="S222" s="10">
        <v>875</v>
      </c>
      <c r="T222" s="10">
        <v>875</v>
      </c>
      <c r="U222" s="10">
        <v>0</v>
      </c>
      <c r="V222" s="10">
        <v>10003.65</v>
      </c>
      <c r="W222" s="10">
        <v>10003.65</v>
      </c>
      <c r="X222" s="10">
        <v>0</v>
      </c>
      <c r="Y222" s="10">
        <v>851948</v>
      </c>
      <c r="Z222" s="10">
        <v>851948</v>
      </c>
      <c r="AA222" s="10">
        <v>0</v>
      </c>
      <c r="AB222" s="10">
        <v>4157076</v>
      </c>
      <c r="AC222" s="10">
        <v>4156372</v>
      </c>
      <c r="AD222" s="10">
        <v>704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-66781</v>
      </c>
      <c r="AU222" s="10">
        <v>-66769</v>
      </c>
      <c r="AV222" s="10">
        <v>-12</v>
      </c>
      <c r="AW222" s="10">
        <v>1153</v>
      </c>
      <c r="AX222" s="10">
        <v>0</v>
      </c>
      <c r="AY222" s="10">
        <v>4091448</v>
      </c>
      <c r="AZ222" s="10">
        <v>4090756</v>
      </c>
      <c r="BA222" s="10">
        <v>692</v>
      </c>
      <c r="BB222" s="10" t="s">
        <v>483</v>
      </c>
      <c r="BC222" s="10">
        <v>0</v>
      </c>
      <c r="BD222" s="10">
        <v>0</v>
      </c>
      <c r="BE222" s="10">
        <v>0</v>
      </c>
      <c r="BF222" s="12"/>
    </row>
    <row r="223" spans="1:58" ht="11.25">
      <c r="A223" s="10">
        <v>3549</v>
      </c>
      <c r="B223" s="10" t="s">
        <v>273</v>
      </c>
      <c r="C223" s="10">
        <v>1000</v>
      </c>
      <c r="D223" s="10">
        <v>9401</v>
      </c>
      <c r="E223" s="10">
        <v>1000</v>
      </c>
      <c r="F223" s="10">
        <v>9400</v>
      </c>
      <c r="G223" s="10">
        <v>1930000</v>
      </c>
      <c r="H223" s="10">
        <v>1930000</v>
      </c>
      <c r="I223" s="10">
        <v>0</v>
      </c>
      <c r="J223" s="10">
        <v>1096664</v>
      </c>
      <c r="K223" s="10">
        <v>1096593</v>
      </c>
      <c r="L223" s="10">
        <v>71</v>
      </c>
      <c r="M223" s="10">
        <v>531951</v>
      </c>
      <c r="N223" s="10">
        <v>531883</v>
      </c>
      <c r="O223" s="10">
        <v>68</v>
      </c>
      <c r="P223" s="10">
        <v>73873072.75</v>
      </c>
      <c r="Q223" s="10">
        <v>73873072.75</v>
      </c>
      <c r="R223" s="10">
        <v>0</v>
      </c>
      <c r="S223" s="10">
        <v>6504</v>
      </c>
      <c r="T223" s="10">
        <v>6504</v>
      </c>
      <c r="U223" s="10">
        <v>0</v>
      </c>
      <c r="V223" s="10">
        <v>11358.1</v>
      </c>
      <c r="W223" s="10">
        <v>11358.1</v>
      </c>
      <c r="X223" s="10">
        <v>0</v>
      </c>
      <c r="Y223" s="10">
        <v>884215</v>
      </c>
      <c r="Z223" s="10">
        <v>884215</v>
      </c>
      <c r="AA223" s="10">
        <v>0</v>
      </c>
      <c r="AB223" s="10">
        <v>6425123</v>
      </c>
      <c r="AC223" s="10">
        <v>6416927</v>
      </c>
      <c r="AD223" s="10">
        <v>8196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728424</v>
      </c>
      <c r="AL223" s="10">
        <v>736620</v>
      </c>
      <c r="AM223" s="10">
        <v>-8196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-114917</v>
      </c>
      <c r="AU223" s="10">
        <v>-114917</v>
      </c>
      <c r="AV223" s="10">
        <v>0</v>
      </c>
      <c r="AW223" s="10">
        <v>4</v>
      </c>
      <c r="AX223" s="10">
        <v>0</v>
      </c>
      <c r="AY223" s="10">
        <v>7038634</v>
      </c>
      <c r="AZ223" s="10">
        <v>7038634</v>
      </c>
      <c r="BA223" s="10">
        <v>0</v>
      </c>
      <c r="BB223" s="10" t="s">
        <v>482</v>
      </c>
      <c r="BC223" s="10">
        <v>0</v>
      </c>
      <c r="BD223" s="10">
        <v>0</v>
      </c>
      <c r="BE223" s="10">
        <v>0</v>
      </c>
      <c r="BF223" s="12"/>
    </row>
    <row r="224" spans="1:58" ht="11.25">
      <c r="A224" s="10">
        <v>3612</v>
      </c>
      <c r="B224" s="10" t="s">
        <v>274</v>
      </c>
      <c r="C224" s="10">
        <v>1000</v>
      </c>
      <c r="D224" s="10">
        <v>9401</v>
      </c>
      <c r="E224" s="10">
        <v>1000</v>
      </c>
      <c r="F224" s="10">
        <v>9400</v>
      </c>
      <c r="G224" s="10">
        <v>1930000</v>
      </c>
      <c r="H224" s="10">
        <v>1930000</v>
      </c>
      <c r="I224" s="10">
        <v>0</v>
      </c>
      <c r="J224" s="10">
        <v>1096664</v>
      </c>
      <c r="K224" s="10">
        <v>1096593</v>
      </c>
      <c r="L224" s="10">
        <v>71</v>
      </c>
      <c r="M224" s="10">
        <v>531951</v>
      </c>
      <c r="N224" s="10">
        <v>531883</v>
      </c>
      <c r="O224" s="10">
        <v>68</v>
      </c>
      <c r="P224" s="10">
        <v>32673396.79</v>
      </c>
      <c r="Q224" s="10">
        <v>32673396.79</v>
      </c>
      <c r="R224" s="10">
        <v>0</v>
      </c>
      <c r="S224" s="10">
        <v>3470</v>
      </c>
      <c r="T224" s="10">
        <v>3470</v>
      </c>
      <c r="U224" s="10">
        <v>0</v>
      </c>
      <c r="V224" s="10">
        <v>9415.96</v>
      </c>
      <c r="W224" s="10">
        <v>9415.96</v>
      </c>
      <c r="X224" s="10">
        <v>0</v>
      </c>
      <c r="Y224" s="10">
        <v>448883</v>
      </c>
      <c r="Z224" s="10">
        <v>448883</v>
      </c>
      <c r="AA224" s="10">
        <v>0</v>
      </c>
      <c r="AB224" s="10">
        <v>19944054</v>
      </c>
      <c r="AC224" s="10">
        <v>19941838</v>
      </c>
      <c r="AD224" s="10">
        <v>2216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-320388</v>
      </c>
      <c r="AU224" s="10">
        <v>-320353</v>
      </c>
      <c r="AV224" s="10">
        <v>-35</v>
      </c>
      <c r="AW224" s="10">
        <v>711</v>
      </c>
      <c r="AX224" s="10">
        <v>0</v>
      </c>
      <c r="AY224" s="10">
        <v>19624377</v>
      </c>
      <c r="AZ224" s="10">
        <v>19622196</v>
      </c>
      <c r="BA224" s="10">
        <v>2181</v>
      </c>
      <c r="BB224" s="10" t="s">
        <v>482</v>
      </c>
      <c r="BC224" s="10">
        <v>0</v>
      </c>
      <c r="BD224" s="10">
        <v>0</v>
      </c>
      <c r="BE224" s="10">
        <v>0</v>
      </c>
      <c r="BF224" s="12"/>
    </row>
    <row r="225" spans="1:58" ht="11.25">
      <c r="A225" s="10">
        <v>3619</v>
      </c>
      <c r="B225" s="10" t="s">
        <v>275</v>
      </c>
      <c r="C225" s="10">
        <v>1000</v>
      </c>
      <c r="D225" s="10">
        <v>9401</v>
      </c>
      <c r="E225" s="10">
        <v>1000</v>
      </c>
      <c r="F225" s="10">
        <v>9400</v>
      </c>
      <c r="G225" s="10">
        <v>1930000</v>
      </c>
      <c r="H225" s="10">
        <v>1930000</v>
      </c>
      <c r="I225" s="10">
        <v>0</v>
      </c>
      <c r="J225" s="10">
        <v>1096664</v>
      </c>
      <c r="K225" s="10">
        <v>1096593</v>
      </c>
      <c r="L225" s="10">
        <v>71</v>
      </c>
      <c r="M225" s="10">
        <v>531951</v>
      </c>
      <c r="N225" s="10">
        <v>531883</v>
      </c>
      <c r="O225" s="10">
        <v>68</v>
      </c>
      <c r="P225" s="10">
        <v>809154886</v>
      </c>
      <c r="Q225" s="10">
        <v>809154886</v>
      </c>
      <c r="R225" s="10">
        <v>0</v>
      </c>
      <c r="S225" s="10">
        <v>80437</v>
      </c>
      <c r="T225" s="10">
        <v>80437</v>
      </c>
      <c r="U225" s="10">
        <v>0</v>
      </c>
      <c r="V225" s="10">
        <v>10059.49</v>
      </c>
      <c r="W225" s="10">
        <v>10059.49</v>
      </c>
      <c r="X225" s="10">
        <v>0</v>
      </c>
      <c r="Y225" s="10">
        <v>317038</v>
      </c>
      <c r="Z225" s="10">
        <v>317038</v>
      </c>
      <c r="AA225" s="10">
        <v>0</v>
      </c>
      <c r="AB225" s="10">
        <v>570701262</v>
      </c>
      <c r="AC225" s="10">
        <v>570664951</v>
      </c>
      <c r="AD225" s="10">
        <v>36311</v>
      </c>
      <c r="AE225" s="10">
        <v>34403703</v>
      </c>
      <c r="AF225" s="10">
        <v>34401521</v>
      </c>
      <c r="AG225" s="10">
        <v>2182</v>
      </c>
      <c r="AH225" s="10">
        <v>2046789</v>
      </c>
      <c r="AI225" s="10">
        <v>2046789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-56563200</v>
      </c>
      <c r="AR225" s="10">
        <v>-56563200</v>
      </c>
      <c r="AS225" s="10">
        <v>0</v>
      </c>
      <c r="AT225" s="10">
        <v>-9753500</v>
      </c>
      <c r="AU225" s="10">
        <v>-9752884</v>
      </c>
      <c r="AV225" s="10">
        <v>-616</v>
      </c>
      <c r="AW225" s="10">
        <v>68732</v>
      </c>
      <c r="AX225" s="10">
        <v>0</v>
      </c>
      <c r="AY225" s="10">
        <v>540903786</v>
      </c>
      <c r="AZ225" s="10">
        <v>540865909</v>
      </c>
      <c r="BA225" s="10">
        <v>37877</v>
      </c>
      <c r="BB225" s="10" t="s">
        <v>482</v>
      </c>
      <c r="BC225" s="10">
        <v>12962400</v>
      </c>
      <c r="BD225" s="10">
        <v>12962400</v>
      </c>
      <c r="BE225" s="10">
        <v>0</v>
      </c>
      <c r="BF225" s="12"/>
    </row>
    <row r="226" spans="1:58" ht="11.25">
      <c r="A226" s="10">
        <v>3633</v>
      </c>
      <c r="B226" s="10" t="s">
        <v>276</v>
      </c>
      <c r="C226" s="10">
        <v>1000</v>
      </c>
      <c r="D226" s="10">
        <v>9401</v>
      </c>
      <c r="E226" s="10">
        <v>1000</v>
      </c>
      <c r="F226" s="10">
        <v>9400</v>
      </c>
      <c r="G226" s="10">
        <v>1930000</v>
      </c>
      <c r="H226" s="10">
        <v>1930000</v>
      </c>
      <c r="I226" s="10">
        <v>0</v>
      </c>
      <c r="J226" s="10">
        <v>1096664</v>
      </c>
      <c r="K226" s="10">
        <v>1096593</v>
      </c>
      <c r="L226" s="10">
        <v>71</v>
      </c>
      <c r="M226" s="10">
        <v>531951</v>
      </c>
      <c r="N226" s="10">
        <v>531883</v>
      </c>
      <c r="O226" s="10">
        <v>68</v>
      </c>
      <c r="P226" s="10">
        <v>8131710.54</v>
      </c>
      <c r="Q226" s="10">
        <v>8131710.54</v>
      </c>
      <c r="R226" s="10">
        <v>0</v>
      </c>
      <c r="S226" s="10">
        <v>721</v>
      </c>
      <c r="T226" s="10">
        <v>721</v>
      </c>
      <c r="U226" s="10">
        <v>0</v>
      </c>
      <c r="V226" s="10">
        <v>11278.38</v>
      </c>
      <c r="W226" s="10">
        <v>11278.38</v>
      </c>
      <c r="X226" s="10">
        <v>0</v>
      </c>
      <c r="Y226" s="10">
        <v>429281</v>
      </c>
      <c r="Z226" s="10">
        <v>429281</v>
      </c>
      <c r="AA226" s="10">
        <v>0</v>
      </c>
      <c r="AB226" s="10">
        <v>4546879</v>
      </c>
      <c r="AC226" s="10">
        <v>4546438</v>
      </c>
      <c r="AD226" s="10">
        <v>441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-73043</v>
      </c>
      <c r="AU226" s="10">
        <v>-73036</v>
      </c>
      <c r="AV226" s="10">
        <v>-7</v>
      </c>
      <c r="AW226" s="10">
        <v>892</v>
      </c>
      <c r="AX226" s="10">
        <v>0</v>
      </c>
      <c r="AY226" s="10">
        <v>4474728</v>
      </c>
      <c r="AZ226" s="10">
        <v>4474294</v>
      </c>
      <c r="BA226" s="10">
        <v>434</v>
      </c>
      <c r="BB226" s="10" t="s">
        <v>482</v>
      </c>
      <c r="BC226" s="10">
        <v>0</v>
      </c>
      <c r="BD226" s="10">
        <v>0</v>
      </c>
      <c r="BE226" s="10">
        <v>0</v>
      </c>
      <c r="BF226" s="12"/>
    </row>
    <row r="227" spans="1:58" ht="11.25">
      <c r="A227" s="10">
        <v>3640</v>
      </c>
      <c r="B227" s="10" t="s">
        <v>277</v>
      </c>
      <c r="C227" s="10">
        <v>1000</v>
      </c>
      <c r="D227" s="10">
        <v>9401</v>
      </c>
      <c r="E227" s="10">
        <v>1000</v>
      </c>
      <c r="F227" s="10">
        <v>9400</v>
      </c>
      <c r="G227" s="10">
        <v>2895000</v>
      </c>
      <c r="H227" s="10">
        <v>2895000</v>
      </c>
      <c r="I227" s="10">
        <v>0</v>
      </c>
      <c r="J227" s="10">
        <v>1644996</v>
      </c>
      <c r="K227" s="10">
        <v>1644889</v>
      </c>
      <c r="L227" s="10">
        <v>107</v>
      </c>
      <c r="M227" s="10">
        <v>797926</v>
      </c>
      <c r="N227" s="10">
        <v>797824</v>
      </c>
      <c r="O227" s="10">
        <v>102</v>
      </c>
      <c r="P227" s="10">
        <v>5722885.15</v>
      </c>
      <c r="Q227" s="10">
        <v>5722885.15</v>
      </c>
      <c r="R227" s="10">
        <v>0</v>
      </c>
      <c r="S227" s="10">
        <v>548</v>
      </c>
      <c r="T227" s="10">
        <v>548</v>
      </c>
      <c r="U227" s="10">
        <v>0</v>
      </c>
      <c r="V227" s="10">
        <v>10443.22</v>
      </c>
      <c r="W227" s="10">
        <v>10443.22</v>
      </c>
      <c r="X227" s="10">
        <v>0</v>
      </c>
      <c r="Y227" s="10">
        <v>3789141</v>
      </c>
      <c r="Z227" s="10">
        <v>3789141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29921</v>
      </c>
      <c r="AL227" s="10">
        <v>29921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-481</v>
      </c>
      <c r="AU227" s="10">
        <v>-481</v>
      </c>
      <c r="AV227" s="10">
        <v>0</v>
      </c>
      <c r="AW227" s="10">
        <v>0</v>
      </c>
      <c r="AX227" s="10">
        <v>0</v>
      </c>
      <c r="AY227" s="10">
        <v>29440</v>
      </c>
      <c r="AZ227" s="10">
        <v>29440</v>
      </c>
      <c r="BA227" s="10">
        <v>0</v>
      </c>
      <c r="BB227" s="10" t="s">
        <v>483</v>
      </c>
      <c r="BC227" s="10">
        <v>0</v>
      </c>
      <c r="BD227" s="10">
        <v>0</v>
      </c>
      <c r="BE227" s="10">
        <v>0</v>
      </c>
      <c r="BF227" s="12"/>
    </row>
    <row r="228" spans="1:58" ht="11.25">
      <c r="A228" s="10">
        <v>3661</v>
      </c>
      <c r="B228" s="10" t="s">
        <v>280</v>
      </c>
      <c r="C228" s="10">
        <v>1000</v>
      </c>
      <c r="D228" s="10">
        <v>9401</v>
      </c>
      <c r="E228" s="10">
        <v>1000</v>
      </c>
      <c r="F228" s="10">
        <v>9400</v>
      </c>
      <c r="G228" s="10">
        <v>1930000</v>
      </c>
      <c r="H228" s="10">
        <v>1930000</v>
      </c>
      <c r="I228" s="10">
        <v>0</v>
      </c>
      <c r="J228" s="10">
        <v>1096664</v>
      </c>
      <c r="K228" s="10">
        <v>1096593</v>
      </c>
      <c r="L228" s="10">
        <v>71</v>
      </c>
      <c r="M228" s="10">
        <v>531951</v>
      </c>
      <c r="N228" s="10">
        <v>531883</v>
      </c>
      <c r="O228" s="10">
        <v>68</v>
      </c>
      <c r="P228" s="10">
        <v>8501217.98</v>
      </c>
      <c r="Q228" s="10">
        <v>8501217.98</v>
      </c>
      <c r="R228" s="10">
        <v>0</v>
      </c>
      <c r="S228" s="10">
        <v>806</v>
      </c>
      <c r="T228" s="10">
        <v>806</v>
      </c>
      <c r="U228" s="10">
        <v>0</v>
      </c>
      <c r="V228" s="10">
        <v>10547.42</v>
      </c>
      <c r="W228" s="10">
        <v>10547.42</v>
      </c>
      <c r="X228" s="10">
        <v>0</v>
      </c>
      <c r="Y228" s="10">
        <v>522227</v>
      </c>
      <c r="Z228" s="10">
        <v>522227</v>
      </c>
      <c r="AA228" s="10">
        <v>0</v>
      </c>
      <c r="AB228" s="10">
        <v>4189411</v>
      </c>
      <c r="AC228" s="10">
        <v>4188813</v>
      </c>
      <c r="AD228" s="10">
        <v>598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-67300</v>
      </c>
      <c r="AU228" s="10">
        <v>-67291</v>
      </c>
      <c r="AV228" s="10">
        <v>-9</v>
      </c>
      <c r="AW228" s="10">
        <v>1174</v>
      </c>
      <c r="AX228" s="10">
        <v>0</v>
      </c>
      <c r="AY228" s="10">
        <v>4123285</v>
      </c>
      <c r="AZ228" s="10">
        <v>4122696</v>
      </c>
      <c r="BA228" s="10">
        <v>589</v>
      </c>
      <c r="BB228" s="10" t="s">
        <v>482</v>
      </c>
      <c r="BC228" s="10">
        <v>0</v>
      </c>
      <c r="BD228" s="10">
        <v>0</v>
      </c>
      <c r="BE228" s="10">
        <v>0</v>
      </c>
      <c r="BF228" s="12"/>
    </row>
    <row r="229" spans="1:58" ht="11.25">
      <c r="A229" s="10">
        <v>3668</v>
      </c>
      <c r="B229" s="10" t="s">
        <v>281</v>
      </c>
      <c r="C229" s="10">
        <v>1000</v>
      </c>
      <c r="D229" s="10">
        <v>9401</v>
      </c>
      <c r="E229" s="10">
        <v>1000</v>
      </c>
      <c r="F229" s="10">
        <v>9400</v>
      </c>
      <c r="G229" s="10">
        <v>1930000</v>
      </c>
      <c r="H229" s="10">
        <v>1930000</v>
      </c>
      <c r="I229" s="10">
        <v>0</v>
      </c>
      <c r="J229" s="10">
        <v>1096664</v>
      </c>
      <c r="K229" s="10">
        <v>1096593</v>
      </c>
      <c r="L229" s="10">
        <v>71</v>
      </c>
      <c r="M229" s="10">
        <v>531951</v>
      </c>
      <c r="N229" s="10">
        <v>531883</v>
      </c>
      <c r="O229" s="10">
        <v>68</v>
      </c>
      <c r="P229" s="10">
        <v>9791872.97</v>
      </c>
      <c r="Q229" s="10">
        <v>9791872.97</v>
      </c>
      <c r="R229" s="10">
        <v>0</v>
      </c>
      <c r="S229" s="10">
        <v>934</v>
      </c>
      <c r="T229" s="10">
        <v>934</v>
      </c>
      <c r="U229" s="10">
        <v>0</v>
      </c>
      <c r="V229" s="10">
        <v>10483.8</v>
      </c>
      <c r="W229" s="10">
        <v>10483.8</v>
      </c>
      <c r="X229" s="10">
        <v>0</v>
      </c>
      <c r="Y229" s="10">
        <v>387143</v>
      </c>
      <c r="Z229" s="10">
        <v>387143</v>
      </c>
      <c r="AA229" s="10">
        <v>0</v>
      </c>
      <c r="AB229" s="10">
        <v>6129879</v>
      </c>
      <c r="AC229" s="10">
        <v>6129365</v>
      </c>
      <c r="AD229" s="10">
        <v>514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-98473</v>
      </c>
      <c r="AU229" s="10">
        <v>-98464</v>
      </c>
      <c r="AV229" s="10">
        <v>-9</v>
      </c>
      <c r="AW229" s="10">
        <v>933</v>
      </c>
      <c r="AX229" s="10">
        <v>0</v>
      </c>
      <c r="AY229" s="10">
        <v>6032339</v>
      </c>
      <c r="AZ229" s="10">
        <v>6031834</v>
      </c>
      <c r="BA229" s="10">
        <v>505</v>
      </c>
      <c r="BB229" s="10" t="s">
        <v>482</v>
      </c>
      <c r="BC229" s="10">
        <v>0</v>
      </c>
      <c r="BD229" s="10">
        <v>0</v>
      </c>
      <c r="BE229" s="10">
        <v>0</v>
      </c>
      <c r="BF229" s="12"/>
    </row>
    <row r="230" spans="1:58" ht="11.25">
      <c r="A230" s="10">
        <v>3675</v>
      </c>
      <c r="B230" s="10" t="s">
        <v>282</v>
      </c>
      <c r="C230" s="10">
        <v>1000</v>
      </c>
      <c r="D230" s="10">
        <v>9401</v>
      </c>
      <c r="E230" s="10">
        <v>1000</v>
      </c>
      <c r="F230" s="10">
        <v>9400</v>
      </c>
      <c r="G230" s="10">
        <v>1930000</v>
      </c>
      <c r="H230" s="10">
        <v>1930000</v>
      </c>
      <c r="I230" s="10">
        <v>0</v>
      </c>
      <c r="J230" s="10">
        <v>1096664</v>
      </c>
      <c r="K230" s="10">
        <v>1096593</v>
      </c>
      <c r="L230" s="10">
        <v>71</v>
      </c>
      <c r="M230" s="10">
        <v>531951</v>
      </c>
      <c r="N230" s="10">
        <v>531883</v>
      </c>
      <c r="O230" s="10">
        <v>68</v>
      </c>
      <c r="P230" s="10">
        <v>36364868.98</v>
      </c>
      <c r="Q230" s="10">
        <v>36364868.98</v>
      </c>
      <c r="R230" s="10">
        <v>0</v>
      </c>
      <c r="S230" s="10">
        <v>3043</v>
      </c>
      <c r="T230" s="10">
        <v>3043</v>
      </c>
      <c r="U230" s="10">
        <v>0</v>
      </c>
      <c r="V230" s="10">
        <v>11950.33</v>
      </c>
      <c r="W230" s="10">
        <v>11950.33</v>
      </c>
      <c r="X230" s="10">
        <v>0</v>
      </c>
      <c r="Y230" s="10">
        <v>625524</v>
      </c>
      <c r="Z230" s="10">
        <v>625524</v>
      </c>
      <c r="AA230" s="10">
        <v>0</v>
      </c>
      <c r="AB230" s="10">
        <v>11976652</v>
      </c>
      <c r="AC230" s="10">
        <v>11973945</v>
      </c>
      <c r="AD230" s="10">
        <v>2707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-192397</v>
      </c>
      <c r="AU230" s="10">
        <v>-192354</v>
      </c>
      <c r="AV230" s="10">
        <v>-43</v>
      </c>
      <c r="AW230" s="10">
        <v>-18944</v>
      </c>
      <c r="AX230" s="10">
        <v>0</v>
      </c>
      <c r="AY230" s="10">
        <v>11765311</v>
      </c>
      <c r="AZ230" s="10">
        <v>11762647</v>
      </c>
      <c r="BA230" s="10">
        <v>2664</v>
      </c>
      <c r="BB230" s="10" t="s">
        <v>482</v>
      </c>
      <c r="BC230" s="10">
        <v>0</v>
      </c>
      <c r="BD230" s="10">
        <v>0</v>
      </c>
      <c r="BE230" s="10">
        <v>0</v>
      </c>
      <c r="BF230" s="12"/>
    </row>
    <row r="231" spans="1:58" ht="11.25">
      <c r="A231" s="10">
        <v>3682</v>
      </c>
      <c r="B231" s="10" t="s">
        <v>283</v>
      </c>
      <c r="C231" s="10">
        <v>1000</v>
      </c>
      <c r="D231" s="10">
        <v>9401</v>
      </c>
      <c r="E231" s="10">
        <v>1000</v>
      </c>
      <c r="F231" s="10">
        <v>9400</v>
      </c>
      <c r="G231" s="10">
        <v>1930000</v>
      </c>
      <c r="H231" s="10">
        <v>1930000</v>
      </c>
      <c r="I231" s="10">
        <v>0</v>
      </c>
      <c r="J231" s="10">
        <v>1096664</v>
      </c>
      <c r="K231" s="10">
        <v>1096593</v>
      </c>
      <c r="L231" s="10">
        <v>71</v>
      </c>
      <c r="M231" s="10">
        <v>531951</v>
      </c>
      <c r="N231" s="10">
        <v>531883</v>
      </c>
      <c r="O231" s="10">
        <v>68</v>
      </c>
      <c r="P231" s="10">
        <v>27538236.3</v>
      </c>
      <c r="Q231" s="10">
        <v>27538236.3</v>
      </c>
      <c r="R231" s="10">
        <v>0</v>
      </c>
      <c r="S231" s="10">
        <v>2573</v>
      </c>
      <c r="T231" s="10">
        <v>2573</v>
      </c>
      <c r="U231" s="10">
        <v>0</v>
      </c>
      <c r="V231" s="10">
        <v>10702.77</v>
      </c>
      <c r="W231" s="10">
        <v>10702.77</v>
      </c>
      <c r="X231" s="10">
        <v>0</v>
      </c>
      <c r="Y231" s="10">
        <v>403618</v>
      </c>
      <c r="Z231" s="10">
        <v>403618</v>
      </c>
      <c r="AA231" s="10">
        <v>0</v>
      </c>
      <c r="AB231" s="10">
        <v>16604453</v>
      </c>
      <c r="AC231" s="10">
        <v>16602975</v>
      </c>
      <c r="AD231" s="10">
        <v>1478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-266740</v>
      </c>
      <c r="AU231" s="10">
        <v>-266716</v>
      </c>
      <c r="AV231" s="10">
        <v>-24</v>
      </c>
      <c r="AW231" s="10">
        <v>2742</v>
      </c>
      <c r="AX231" s="10">
        <v>0</v>
      </c>
      <c r="AY231" s="10">
        <v>16340455</v>
      </c>
      <c r="AZ231" s="10">
        <v>16339001</v>
      </c>
      <c r="BA231" s="10">
        <v>1454</v>
      </c>
      <c r="BB231" s="10" t="s">
        <v>482</v>
      </c>
      <c r="BC231" s="10">
        <v>0</v>
      </c>
      <c r="BD231" s="10">
        <v>0</v>
      </c>
      <c r="BE231" s="10">
        <v>0</v>
      </c>
      <c r="BF231" s="12"/>
    </row>
    <row r="232" spans="1:58" ht="11.25">
      <c r="A232" s="10">
        <v>3689</v>
      </c>
      <c r="B232" s="10" t="s">
        <v>284</v>
      </c>
      <c r="C232" s="10">
        <v>1000</v>
      </c>
      <c r="D232" s="10">
        <v>9401</v>
      </c>
      <c r="E232" s="10">
        <v>1000</v>
      </c>
      <c r="F232" s="10">
        <v>9400</v>
      </c>
      <c r="G232" s="10">
        <v>1930000</v>
      </c>
      <c r="H232" s="10">
        <v>1930000</v>
      </c>
      <c r="I232" s="10">
        <v>0</v>
      </c>
      <c r="J232" s="10">
        <v>1096664</v>
      </c>
      <c r="K232" s="10">
        <v>1096593</v>
      </c>
      <c r="L232" s="10">
        <v>71</v>
      </c>
      <c r="M232" s="10">
        <v>531951</v>
      </c>
      <c r="N232" s="10">
        <v>531883</v>
      </c>
      <c r="O232" s="10">
        <v>68</v>
      </c>
      <c r="P232" s="10">
        <v>7601955.59</v>
      </c>
      <c r="Q232" s="10">
        <v>7601955.59</v>
      </c>
      <c r="R232" s="10">
        <v>0</v>
      </c>
      <c r="S232" s="10">
        <v>741</v>
      </c>
      <c r="T232" s="10">
        <v>741</v>
      </c>
      <c r="U232" s="10">
        <v>0</v>
      </c>
      <c r="V232" s="10">
        <v>10259.05</v>
      </c>
      <c r="W232" s="10">
        <v>10259.05</v>
      </c>
      <c r="X232" s="10">
        <v>0</v>
      </c>
      <c r="Y232" s="10">
        <v>844924</v>
      </c>
      <c r="Z232" s="10">
        <v>844924</v>
      </c>
      <c r="AA232" s="10">
        <v>0</v>
      </c>
      <c r="AB232" s="10">
        <v>1518945</v>
      </c>
      <c r="AC232" s="10">
        <v>1518055</v>
      </c>
      <c r="AD232" s="10">
        <v>890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-24401</v>
      </c>
      <c r="AU232" s="10">
        <v>-24387</v>
      </c>
      <c r="AV232" s="10">
        <v>-14</v>
      </c>
      <c r="AW232" s="10">
        <v>1595</v>
      </c>
      <c r="AX232" s="10">
        <v>0</v>
      </c>
      <c r="AY232" s="10">
        <v>1496139</v>
      </c>
      <c r="AZ232" s="10">
        <v>1495263</v>
      </c>
      <c r="BA232" s="10">
        <v>876</v>
      </c>
      <c r="BB232" s="10" t="s">
        <v>482</v>
      </c>
      <c r="BC232" s="10">
        <v>0</v>
      </c>
      <c r="BD232" s="10">
        <v>0</v>
      </c>
      <c r="BE232" s="10">
        <v>0</v>
      </c>
      <c r="BF232" s="12"/>
    </row>
    <row r="233" spans="1:58" ht="11.25">
      <c r="A233" s="10">
        <v>3696</v>
      </c>
      <c r="B233" s="10" t="s">
        <v>285</v>
      </c>
      <c r="C233" s="10">
        <v>1000</v>
      </c>
      <c r="D233" s="10">
        <v>9401</v>
      </c>
      <c r="E233" s="10">
        <v>1000</v>
      </c>
      <c r="F233" s="10">
        <v>9400</v>
      </c>
      <c r="G233" s="10">
        <v>1930000</v>
      </c>
      <c r="H233" s="10">
        <v>1930000</v>
      </c>
      <c r="I233" s="10">
        <v>0</v>
      </c>
      <c r="J233" s="10">
        <v>1096664</v>
      </c>
      <c r="K233" s="10">
        <v>1096593</v>
      </c>
      <c r="L233" s="10">
        <v>71</v>
      </c>
      <c r="M233" s="10">
        <v>531951</v>
      </c>
      <c r="N233" s="10">
        <v>531883</v>
      </c>
      <c r="O233" s="10">
        <v>68</v>
      </c>
      <c r="P233" s="10">
        <v>4808100.77</v>
      </c>
      <c r="Q233" s="10">
        <v>4808100.77</v>
      </c>
      <c r="R233" s="10">
        <v>0</v>
      </c>
      <c r="S233" s="10">
        <v>393</v>
      </c>
      <c r="T233" s="10">
        <v>393</v>
      </c>
      <c r="U233" s="10">
        <v>0</v>
      </c>
      <c r="V233" s="10">
        <v>12234.35</v>
      </c>
      <c r="W233" s="10">
        <v>12234.35</v>
      </c>
      <c r="X233" s="10">
        <v>0</v>
      </c>
      <c r="Y233" s="10">
        <v>466052</v>
      </c>
      <c r="Z233" s="10">
        <v>466052</v>
      </c>
      <c r="AA233" s="10">
        <v>0</v>
      </c>
      <c r="AB233" s="10">
        <v>2366137</v>
      </c>
      <c r="AC233" s="10">
        <v>2365876</v>
      </c>
      <c r="AD233" s="10">
        <v>261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-38010</v>
      </c>
      <c r="AU233" s="10">
        <v>-38006</v>
      </c>
      <c r="AV233" s="10">
        <v>-4</v>
      </c>
      <c r="AW233" s="10">
        <v>524</v>
      </c>
      <c r="AX233" s="10">
        <v>0</v>
      </c>
      <c r="AY233" s="10">
        <v>2328651</v>
      </c>
      <c r="AZ233" s="10">
        <v>2328394</v>
      </c>
      <c r="BA233" s="10">
        <v>257</v>
      </c>
      <c r="BB233" s="10" t="s">
        <v>482</v>
      </c>
      <c r="BC233" s="10">
        <v>0</v>
      </c>
      <c r="BD233" s="10">
        <v>0</v>
      </c>
      <c r="BE233" s="10">
        <v>0</v>
      </c>
      <c r="BF233" s="12"/>
    </row>
    <row r="234" spans="1:58" ht="11.25">
      <c r="A234" s="10">
        <v>3787</v>
      </c>
      <c r="B234" s="10" t="s">
        <v>286</v>
      </c>
      <c r="C234" s="10">
        <v>1000</v>
      </c>
      <c r="D234" s="10">
        <v>9401</v>
      </c>
      <c r="E234" s="10">
        <v>1000</v>
      </c>
      <c r="F234" s="10">
        <v>9400</v>
      </c>
      <c r="G234" s="10">
        <v>1930000</v>
      </c>
      <c r="H234" s="10">
        <v>1930000</v>
      </c>
      <c r="I234" s="10">
        <v>0</v>
      </c>
      <c r="J234" s="10">
        <v>1096664</v>
      </c>
      <c r="K234" s="10">
        <v>1096593</v>
      </c>
      <c r="L234" s="10">
        <v>71</v>
      </c>
      <c r="M234" s="10">
        <v>531951</v>
      </c>
      <c r="N234" s="10">
        <v>531883</v>
      </c>
      <c r="O234" s="10">
        <v>68</v>
      </c>
      <c r="P234" s="10">
        <v>20893663.28</v>
      </c>
      <c r="Q234" s="10">
        <v>20893663.28</v>
      </c>
      <c r="R234" s="10">
        <v>0</v>
      </c>
      <c r="S234" s="10">
        <v>2053</v>
      </c>
      <c r="T234" s="10">
        <v>2053</v>
      </c>
      <c r="U234" s="10">
        <v>0</v>
      </c>
      <c r="V234" s="10">
        <v>10177.14</v>
      </c>
      <c r="W234" s="10">
        <v>10177.14</v>
      </c>
      <c r="X234" s="10">
        <v>0</v>
      </c>
      <c r="Y234" s="10">
        <v>462633</v>
      </c>
      <c r="Z234" s="10">
        <v>462633</v>
      </c>
      <c r="AA234" s="10">
        <v>0</v>
      </c>
      <c r="AB234" s="10">
        <v>11808083</v>
      </c>
      <c r="AC234" s="10">
        <v>11806732</v>
      </c>
      <c r="AD234" s="10">
        <v>1351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-189689</v>
      </c>
      <c r="AU234" s="10">
        <v>-189668</v>
      </c>
      <c r="AV234" s="10">
        <v>-21</v>
      </c>
      <c r="AW234" s="10">
        <v>2449</v>
      </c>
      <c r="AX234" s="10">
        <v>0</v>
      </c>
      <c r="AY234" s="10">
        <v>11620843</v>
      </c>
      <c r="AZ234" s="10">
        <v>11619513</v>
      </c>
      <c r="BA234" s="10">
        <v>1330</v>
      </c>
      <c r="BB234" s="10" t="s">
        <v>482</v>
      </c>
      <c r="BC234" s="10">
        <v>0</v>
      </c>
      <c r="BD234" s="10">
        <v>0</v>
      </c>
      <c r="BE234" s="10">
        <v>0</v>
      </c>
      <c r="BF234" s="12"/>
    </row>
    <row r="235" spans="1:58" ht="11.25">
      <c r="A235" s="10">
        <v>3794</v>
      </c>
      <c r="B235" s="10" t="s">
        <v>287</v>
      </c>
      <c r="C235" s="10">
        <v>1000</v>
      </c>
      <c r="D235" s="10">
        <v>9401</v>
      </c>
      <c r="E235" s="10">
        <v>1000</v>
      </c>
      <c r="F235" s="10">
        <v>9400</v>
      </c>
      <c r="G235" s="10">
        <v>1930000</v>
      </c>
      <c r="H235" s="10">
        <v>1930000</v>
      </c>
      <c r="I235" s="10">
        <v>0</v>
      </c>
      <c r="J235" s="10">
        <v>1096664</v>
      </c>
      <c r="K235" s="10">
        <v>1096593</v>
      </c>
      <c r="L235" s="10">
        <v>71</v>
      </c>
      <c r="M235" s="10">
        <v>531951</v>
      </c>
      <c r="N235" s="10">
        <v>531883</v>
      </c>
      <c r="O235" s="10">
        <v>68</v>
      </c>
      <c r="P235" s="10">
        <v>24796759.68</v>
      </c>
      <c r="Q235" s="10">
        <v>24796759.68</v>
      </c>
      <c r="R235" s="10">
        <v>0</v>
      </c>
      <c r="S235" s="10">
        <v>2459</v>
      </c>
      <c r="T235" s="10">
        <v>2459</v>
      </c>
      <c r="U235" s="10">
        <v>0</v>
      </c>
      <c r="V235" s="10">
        <v>10084.08</v>
      </c>
      <c r="W235" s="10">
        <v>10084.08</v>
      </c>
      <c r="X235" s="10">
        <v>0</v>
      </c>
      <c r="Y235" s="10">
        <v>494660</v>
      </c>
      <c r="Z235" s="10">
        <v>494660</v>
      </c>
      <c r="AA235" s="10">
        <v>0</v>
      </c>
      <c r="AB235" s="10">
        <v>13368292</v>
      </c>
      <c r="AC235" s="10">
        <v>13366561</v>
      </c>
      <c r="AD235" s="10">
        <v>1731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-214753</v>
      </c>
      <c r="AU235" s="10">
        <v>-214725</v>
      </c>
      <c r="AV235" s="10">
        <v>-28</v>
      </c>
      <c r="AW235" s="10">
        <v>3109</v>
      </c>
      <c r="AX235" s="10">
        <v>0</v>
      </c>
      <c r="AY235" s="10">
        <v>13156648</v>
      </c>
      <c r="AZ235" s="10">
        <v>13154945</v>
      </c>
      <c r="BA235" s="10">
        <v>1703</v>
      </c>
      <c r="BB235" s="10" t="s">
        <v>482</v>
      </c>
      <c r="BC235" s="10">
        <v>0</v>
      </c>
      <c r="BD235" s="10">
        <v>0</v>
      </c>
      <c r="BE235" s="10">
        <v>0</v>
      </c>
      <c r="BF235" s="12"/>
    </row>
    <row r="236" spans="1:58" ht="11.25">
      <c r="A236" s="10">
        <v>3822</v>
      </c>
      <c r="B236" s="10" t="s">
        <v>288</v>
      </c>
      <c r="C236" s="10">
        <v>1000</v>
      </c>
      <c r="D236" s="10">
        <v>9401</v>
      </c>
      <c r="E236" s="10">
        <v>1000</v>
      </c>
      <c r="F236" s="10">
        <v>9400</v>
      </c>
      <c r="G236" s="10">
        <v>1930000</v>
      </c>
      <c r="H236" s="10">
        <v>1930000</v>
      </c>
      <c r="I236" s="10">
        <v>0</v>
      </c>
      <c r="J236" s="10">
        <v>1096664</v>
      </c>
      <c r="K236" s="10">
        <v>1096593</v>
      </c>
      <c r="L236" s="10">
        <v>71</v>
      </c>
      <c r="M236" s="10">
        <v>531951</v>
      </c>
      <c r="N236" s="10">
        <v>531883</v>
      </c>
      <c r="O236" s="10">
        <v>68</v>
      </c>
      <c r="P236" s="10">
        <v>43180524.58</v>
      </c>
      <c r="Q236" s="10">
        <v>43180524.58</v>
      </c>
      <c r="R236" s="10">
        <v>0</v>
      </c>
      <c r="S236" s="10">
        <v>4558</v>
      </c>
      <c r="T236" s="10">
        <v>4558</v>
      </c>
      <c r="U236" s="10">
        <v>0</v>
      </c>
      <c r="V236" s="10">
        <v>9473.57</v>
      </c>
      <c r="W236" s="10">
        <v>9473.57</v>
      </c>
      <c r="X236" s="10">
        <v>0</v>
      </c>
      <c r="Y236" s="10">
        <v>665037</v>
      </c>
      <c r="Z236" s="10">
        <v>665037</v>
      </c>
      <c r="AA236" s="10">
        <v>0</v>
      </c>
      <c r="AB236" s="10">
        <v>18088682</v>
      </c>
      <c r="AC236" s="10">
        <v>18084372</v>
      </c>
      <c r="AD236" s="10">
        <v>4310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-290583</v>
      </c>
      <c r="AU236" s="10">
        <v>-290514</v>
      </c>
      <c r="AV236" s="10">
        <v>-69</v>
      </c>
      <c r="AW236" s="10">
        <v>7254</v>
      </c>
      <c r="AX236" s="10">
        <v>0</v>
      </c>
      <c r="AY236" s="10">
        <v>17805353</v>
      </c>
      <c r="AZ236" s="10">
        <v>17801112</v>
      </c>
      <c r="BA236" s="10">
        <v>4241</v>
      </c>
      <c r="BB236" s="10" t="s">
        <v>482</v>
      </c>
      <c r="BC236" s="10">
        <v>0</v>
      </c>
      <c r="BD236" s="10">
        <v>0</v>
      </c>
      <c r="BE236" s="10">
        <v>0</v>
      </c>
      <c r="BF236" s="12"/>
    </row>
    <row r="237" spans="1:58" ht="11.25">
      <c r="A237" s="10">
        <v>3857</v>
      </c>
      <c r="B237" s="10" t="s">
        <v>290</v>
      </c>
      <c r="C237" s="10">
        <v>1000</v>
      </c>
      <c r="D237" s="10">
        <v>9401</v>
      </c>
      <c r="E237" s="10">
        <v>1000</v>
      </c>
      <c r="F237" s="10">
        <v>9400</v>
      </c>
      <c r="G237" s="10">
        <v>1930000</v>
      </c>
      <c r="H237" s="10">
        <v>1930000</v>
      </c>
      <c r="I237" s="10">
        <v>0</v>
      </c>
      <c r="J237" s="10">
        <v>1096664</v>
      </c>
      <c r="K237" s="10">
        <v>1096593</v>
      </c>
      <c r="L237" s="10">
        <v>71</v>
      </c>
      <c r="M237" s="10">
        <v>531951</v>
      </c>
      <c r="N237" s="10">
        <v>531883</v>
      </c>
      <c r="O237" s="10">
        <v>68</v>
      </c>
      <c r="P237" s="10">
        <v>50526160.49</v>
      </c>
      <c r="Q237" s="10">
        <v>50526160.49</v>
      </c>
      <c r="R237" s="10">
        <v>0</v>
      </c>
      <c r="S237" s="10">
        <v>4818</v>
      </c>
      <c r="T237" s="10">
        <v>4818</v>
      </c>
      <c r="U237" s="10">
        <v>0</v>
      </c>
      <c r="V237" s="10">
        <v>10486.96</v>
      </c>
      <c r="W237" s="10">
        <v>10486.96</v>
      </c>
      <c r="X237" s="10">
        <v>0</v>
      </c>
      <c r="Y237" s="10">
        <v>633733</v>
      </c>
      <c r="Z237" s="10">
        <v>633733</v>
      </c>
      <c r="AA237" s="10">
        <v>0</v>
      </c>
      <c r="AB237" s="10">
        <v>19586262</v>
      </c>
      <c r="AC237" s="10">
        <v>19581921</v>
      </c>
      <c r="AD237" s="10">
        <v>4341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-314641</v>
      </c>
      <c r="AU237" s="10">
        <v>-314571</v>
      </c>
      <c r="AV237" s="10">
        <v>-70</v>
      </c>
      <c r="AW237" s="10">
        <v>8006</v>
      </c>
      <c r="AX237" s="10">
        <v>0</v>
      </c>
      <c r="AY237" s="10">
        <v>19279627</v>
      </c>
      <c r="AZ237" s="10">
        <v>19275356</v>
      </c>
      <c r="BA237" s="10">
        <v>4271</v>
      </c>
      <c r="BB237" s="10" t="s">
        <v>482</v>
      </c>
      <c r="BC237" s="10">
        <v>0</v>
      </c>
      <c r="BD237" s="10">
        <v>0</v>
      </c>
      <c r="BE237" s="10">
        <v>0</v>
      </c>
      <c r="BF237" s="12"/>
    </row>
    <row r="238" spans="1:58" ht="11.25">
      <c r="A238" s="10">
        <v>3871</v>
      </c>
      <c r="B238" s="10" t="s">
        <v>292</v>
      </c>
      <c r="C238" s="10">
        <v>1000</v>
      </c>
      <c r="D238" s="10">
        <v>9401</v>
      </c>
      <c r="E238" s="10">
        <v>1000</v>
      </c>
      <c r="F238" s="10">
        <v>9400</v>
      </c>
      <c r="G238" s="10">
        <v>1930000</v>
      </c>
      <c r="H238" s="10">
        <v>1930000</v>
      </c>
      <c r="I238" s="10">
        <v>0</v>
      </c>
      <c r="J238" s="10">
        <v>1096664</v>
      </c>
      <c r="K238" s="10">
        <v>1096593</v>
      </c>
      <c r="L238" s="10">
        <v>71</v>
      </c>
      <c r="M238" s="10">
        <v>531951</v>
      </c>
      <c r="N238" s="10">
        <v>531883</v>
      </c>
      <c r="O238" s="10">
        <v>68</v>
      </c>
      <c r="P238" s="10">
        <v>8162699.46</v>
      </c>
      <c r="Q238" s="10">
        <v>8162699.46</v>
      </c>
      <c r="R238" s="10">
        <v>0</v>
      </c>
      <c r="S238" s="10">
        <v>709</v>
      </c>
      <c r="T238" s="10">
        <v>709</v>
      </c>
      <c r="U238" s="10">
        <v>0</v>
      </c>
      <c r="V238" s="10">
        <v>11512.98</v>
      </c>
      <c r="W238" s="10">
        <v>11512.98</v>
      </c>
      <c r="X238" s="10">
        <v>0</v>
      </c>
      <c r="Y238" s="10">
        <v>639793</v>
      </c>
      <c r="Z238" s="10">
        <v>639793</v>
      </c>
      <c r="AA238" s="10">
        <v>0</v>
      </c>
      <c r="AB238" s="10">
        <v>2714011</v>
      </c>
      <c r="AC238" s="10">
        <v>2713366</v>
      </c>
      <c r="AD238" s="10">
        <v>645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-43599</v>
      </c>
      <c r="AU238" s="10">
        <v>-43588</v>
      </c>
      <c r="AV238" s="10">
        <v>-11</v>
      </c>
      <c r="AW238" s="10">
        <v>1</v>
      </c>
      <c r="AX238" s="10">
        <v>0</v>
      </c>
      <c r="AY238" s="10">
        <v>2670413</v>
      </c>
      <c r="AZ238" s="10">
        <v>2669779</v>
      </c>
      <c r="BA238" s="10">
        <v>634</v>
      </c>
      <c r="BB238" s="10" t="s">
        <v>482</v>
      </c>
      <c r="BC238" s="10">
        <v>0</v>
      </c>
      <c r="BD238" s="10">
        <v>0</v>
      </c>
      <c r="BE238" s="10">
        <v>0</v>
      </c>
      <c r="BF238" s="12"/>
    </row>
    <row r="239" spans="1:58" ht="11.25">
      <c r="A239" s="10">
        <v>3892</v>
      </c>
      <c r="B239" s="10" t="s">
        <v>293</v>
      </c>
      <c r="C239" s="10">
        <v>1000</v>
      </c>
      <c r="D239" s="10">
        <v>9401</v>
      </c>
      <c r="E239" s="10">
        <v>1000</v>
      </c>
      <c r="F239" s="10">
        <v>9400</v>
      </c>
      <c r="G239" s="10">
        <v>1930000</v>
      </c>
      <c r="H239" s="10">
        <v>1930000</v>
      </c>
      <c r="I239" s="10">
        <v>0</v>
      </c>
      <c r="J239" s="10">
        <v>1096664</v>
      </c>
      <c r="K239" s="10">
        <v>1096593</v>
      </c>
      <c r="L239" s="10">
        <v>71</v>
      </c>
      <c r="M239" s="10">
        <v>531951</v>
      </c>
      <c r="N239" s="10">
        <v>531883</v>
      </c>
      <c r="O239" s="10">
        <v>68</v>
      </c>
      <c r="P239" s="10">
        <v>59782139.98</v>
      </c>
      <c r="Q239" s="10">
        <v>60311050.07</v>
      </c>
      <c r="R239" s="10">
        <v>-528910.0900000036</v>
      </c>
      <c r="S239" s="10">
        <v>6432</v>
      </c>
      <c r="T239" s="10">
        <v>6432</v>
      </c>
      <c r="U239" s="10">
        <v>0</v>
      </c>
      <c r="V239" s="10">
        <v>9294.49</v>
      </c>
      <c r="W239" s="10">
        <v>9376.72</v>
      </c>
      <c r="X239" s="10">
        <v>-82.22999999999956</v>
      </c>
      <c r="Y239" s="10">
        <v>583695</v>
      </c>
      <c r="Z239" s="10">
        <v>583695</v>
      </c>
      <c r="AA239" s="10">
        <v>0</v>
      </c>
      <c r="AB239" s="10">
        <v>29566645</v>
      </c>
      <c r="AC239" s="10">
        <v>29813421</v>
      </c>
      <c r="AD239" s="10">
        <v>-246776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-474969</v>
      </c>
      <c r="AU239" s="10">
        <v>-478933</v>
      </c>
      <c r="AV239" s="10">
        <v>3964</v>
      </c>
      <c r="AW239" s="10">
        <v>1739</v>
      </c>
      <c r="AX239" s="10">
        <v>0</v>
      </c>
      <c r="AY239" s="10">
        <v>29093415</v>
      </c>
      <c r="AZ239" s="10">
        <v>29336227</v>
      </c>
      <c r="BA239" s="10">
        <v>-242812</v>
      </c>
      <c r="BB239" s="10" t="s">
        <v>482</v>
      </c>
      <c r="BC239" s="10">
        <v>0</v>
      </c>
      <c r="BD239" s="10">
        <v>0</v>
      </c>
      <c r="BE239" s="10">
        <v>0</v>
      </c>
      <c r="BF239" s="12"/>
    </row>
    <row r="240" spans="1:58" ht="11.25">
      <c r="A240" s="10">
        <v>3899</v>
      </c>
      <c r="B240" s="10" t="s">
        <v>294</v>
      </c>
      <c r="C240" s="10">
        <v>1000</v>
      </c>
      <c r="D240" s="10">
        <v>9401</v>
      </c>
      <c r="E240" s="10">
        <v>1000</v>
      </c>
      <c r="F240" s="10">
        <v>9400</v>
      </c>
      <c r="G240" s="10">
        <v>1930000</v>
      </c>
      <c r="H240" s="10">
        <v>1930000</v>
      </c>
      <c r="I240" s="10">
        <v>0</v>
      </c>
      <c r="J240" s="10">
        <v>1096664</v>
      </c>
      <c r="K240" s="10">
        <v>1096593</v>
      </c>
      <c r="L240" s="10">
        <v>71</v>
      </c>
      <c r="M240" s="10">
        <v>531951</v>
      </c>
      <c r="N240" s="10">
        <v>531883</v>
      </c>
      <c r="O240" s="10">
        <v>68</v>
      </c>
      <c r="P240" s="10">
        <v>9201080.42</v>
      </c>
      <c r="Q240" s="10">
        <v>9201080.42</v>
      </c>
      <c r="R240" s="10">
        <v>0</v>
      </c>
      <c r="S240" s="10">
        <v>990</v>
      </c>
      <c r="T240" s="10">
        <v>990</v>
      </c>
      <c r="U240" s="10">
        <v>0</v>
      </c>
      <c r="V240" s="10">
        <v>9294.02</v>
      </c>
      <c r="W240" s="10">
        <v>9294.02</v>
      </c>
      <c r="X240" s="10">
        <v>0</v>
      </c>
      <c r="Y240" s="10">
        <v>460388</v>
      </c>
      <c r="Z240" s="10">
        <v>460388</v>
      </c>
      <c r="AA240" s="10">
        <v>0</v>
      </c>
      <c r="AB240" s="10">
        <v>5533038</v>
      </c>
      <c r="AC240" s="10">
        <v>5532818</v>
      </c>
      <c r="AD240" s="10">
        <v>220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-88885</v>
      </c>
      <c r="AU240" s="10">
        <v>-88881</v>
      </c>
      <c r="AV240" s="10">
        <v>-4</v>
      </c>
      <c r="AW240" s="10">
        <v>215</v>
      </c>
      <c r="AX240" s="10">
        <v>0</v>
      </c>
      <c r="AY240" s="10">
        <v>5444368</v>
      </c>
      <c r="AZ240" s="10">
        <v>5444152</v>
      </c>
      <c r="BA240" s="10">
        <v>216</v>
      </c>
      <c r="BB240" s="10" t="s">
        <v>482</v>
      </c>
      <c r="BC240" s="10">
        <v>0</v>
      </c>
      <c r="BD240" s="10">
        <v>0</v>
      </c>
      <c r="BE240" s="10">
        <v>0</v>
      </c>
      <c r="BF240" s="12"/>
    </row>
    <row r="241" spans="1:58" ht="11.25">
      <c r="A241" s="10">
        <v>3906</v>
      </c>
      <c r="B241" s="10" t="s">
        <v>295</v>
      </c>
      <c r="C241" s="10">
        <v>1000</v>
      </c>
      <c r="D241" s="10">
        <v>9401</v>
      </c>
      <c r="E241" s="10">
        <v>1000</v>
      </c>
      <c r="F241" s="10">
        <v>9400</v>
      </c>
      <c r="G241" s="10">
        <v>1930000</v>
      </c>
      <c r="H241" s="10">
        <v>1930000</v>
      </c>
      <c r="I241" s="10">
        <v>0</v>
      </c>
      <c r="J241" s="10">
        <v>1096664</v>
      </c>
      <c r="K241" s="10">
        <v>1096593</v>
      </c>
      <c r="L241" s="10">
        <v>71</v>
      </c>
      <c r="M241" s="10">
        <v>531951</v>
      </c>
      <c r="N241" s="10">
        <v>531883</v>
      </c>
      <c r="O241" s="10">
        <v>68</v>
      </c>
      <c r="P241" s="10">
        <v>13588300.86</v>
      </c>
      <c r="Q241" s="10">
        <v>13142995.4</v>
      </c>
      <c r="R241" s="10">
        <v>445305.45999999903</v>
      </c>
      <c r="S241" s="10">
        <v>1249</v>
      </c>
      <c r="T241" s="10">
        <v>1249</v>
      </c>
      <c r="U241" s="10">
        <v>0</v>
      </c>
      <c r="V241" s="10">
        <v>10879.34</v>
      </c>
      <c r="W241" s="10">
        <v>10522.81</v>
      </c>
      <c r="X241" s="10">
        <v>356.53000000000065</v>
      </c>
      <c r="Y241" s="10">
        <v>755561</v>
      </c>
      <c r="Z241" s="10">
        <v>755561</v>
      </c>
      <c r="AA241" s="10">
        <v>0</v>
      </c>
      <c r="AB241" s="10">
        <v>3347680</v>
      </c>
      <c r="AC241" s="10">
        <v>3517055</v>
      </c>
      <c r="AD241" s="10">
        <v>-169375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-53778</v>
      </c>
      <c r="AU241" s="10">
        <v>-56499</v>
      </c>
      <c r="AV241" s="10">
        <v>2721</v>
      </c>
      <c r="AW241" s="10">
        <v>2433</v>
      </c>
      <c r="AX241" s="10">
        <v>0</v>
      </c>
      <c r="AY241" s="10">
        <v>3296335</v>
      </c>
      <c r="AZ241" s="10">
        <v>3462989</v>
      </c>
      <c r="BA241" s="10">
        <v>-166654</v>
      </c>
      <c r="BB241" s="10" t="s">
        <v>482</v>
      </c>
      <c r="BC241" s="10">
        <v>0</v>
      </c>
      <c r="BD241" s="10">
        <v>0</v>
      </c>
      <c r="BE241" s="10">
        <v>0</v>
      </c>
      <c r="BF241" s="12"/>
    </row>
    <row r="242" spans="1:58" ht="11.25">
      <c r="A242" s="10">
        <v>3913</v>
      </c>
      <c r="B242" s="10" t="s">
        <v>296</v>
      </c>
      <c r="C242" s="10">
        <v>1000</v>
      </c>
      <c r="D242" s="10">
        <v>9401</v>
      </c>
      <c r="E242" s="10">
        <v>1000</v>
      </c>
      <c r="F242" s="10">
        <v>9400</v>
      </c>
      <c r="G242" s="10">
        <v>2895000</v>
      </c>
      <c r="H242" s="10">
        <v>2895000</v>
      </c>
      <c r="I242" s="10">
        <v>0</v>
      </c>
      <c r="J242" s="10">
        <v>1644996</v>
      </c>
      <c r="K242" s="10">
        <v>1644889</v>
      </c>
      <c r="L242" s="10">
        <v>107</v>
      </c>
      <c r="M242" s="10">
        <v>797926</v>
      </c>
      <c r="N242" s="10">
        <v>797824</v>
      </c>
      <c r="O242" s="10">
        <v>102</v>
      </c>
      <c r="P242" s="10">
        <v>1987373.68</v>
      </c>
      <c r="Q242" s="10">
        <v>1987373.68</v>
      </c>
      <c r="R242" s="10">
        <v>0</v>
      </c>
      <c r="S242" s="10">
        <v>218</v>
      </c>
      <c r="T242" s="10">
        <v>218</v>
      </c>
      <c r="U242" s="10">
        <v>0</v>
      </c>
      <c r="V242" s="10">
        <v>9116.39</v>
      </c>
      <c r="W242" s="10">
        <v>9116.39</v>
      </c>
      <c r="X242" s="10">
        <v>0</v>
      </c>
      <c r="Y242" s="10">
        <v>798602</v>
      </c>
      <c r="Z242" s="10">
        <v>798602</v>
      </c>
      <c r="AA242" s="10">
        <v>0</v>
      </c>
      <c r="AB242" s="10">
        <v>1072039</v>
      </c>
      <c r="AC242" s="10">
        <v>1071983</v>
      </c>
      <c r="AD242" s="10">
        <v>56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-17222</v>
      </c>
      <c r="AU242" s="10">
        <v>-17221</v>
      </c>
      <c r="AV242" s="10">
        <v>-1</v>
      </c>
      <c r="AW242" s="10">
        <v>277</v>
      </c>
      <c r="AX242" s="10">
        <v>0</v>
      </c>
      <c r="AY242" s="10">
        <v>1055094</v>
      </c>
      <c r="AZ242" s="10">
        <v>1055039</v>
      </c>
      <c r="BA242" s="10">
        <v>55</v>
      </c>
      <c r="BB242" s="10" t="s">
        <v>483</v>
      </c>
      <c r="BC242" s="10">
        <v>0</v>
      </c>
      <c r="BD242" s="10">
        <v>0</v>
      </c>
      <c r="BE242" s="10">
        <v>0</v>
      </c>
      <c r="BF242" s="12"/>
    </row>
    <row r="243" spans="1:58" ht="11.25">
      <c r="A243" s="10">
        <v>3920</v>
      </c>
      <c r="B243" s="10" t="s">
        <v>297</v>
      </c>
      <c r="C243" s="10">
        <v>1000</v>
      </c>
      <c r="D243" s="10">
        <v>9401</v>
      </c>
      <c r="E243" s="10">
        <v>1000</v>
      </c>
      <c r="F243" s="10">
        <v>9400</v>
      </c>
      <c r="G243" s="10">
        <v>1930000</v>
      </c>
      <c r="H243" s="10">
        <v>1930000</v>
      </c>
      <c r="I243" s="10">
        <v>0</v>
      </c>
      <c r="J243" s="10">
        <v>1096664</v>
      </c>
      <c r="K243" s="10">
        <v>1096593</v>
      </c>
      <c r="L243" s="10">
        <v>71</v>
      </c>
      <c r="M243" s="10">
        <v>531951</v>
      </c>
      <c r="N243" s="10">
        <v>531883</v>
      </c>
      <c r="O243" s="10">
        <v>68</v>
      </c>
      <c r="P243" s="10">
        <v>3524630.51</v>
      </c>
      <c r="Q243" s="10">
        <v>3524630.51</v>
      </c>
      <c r="R243" s="10">
        <v>0</v>
      </c>
      <c r="S243" s="10">
        <v>297</v>
      </c>
      <c r="T243" s="10">
        <v>297</v>
      </c>
      <c r="U243" s="10">
        <v>0</v>
      </c>
      <c r="V243" s="10">
        <v>11867.44</v>
      </c>
      <c r="W243" s="10">
        <v>11867.44</v>
      </c>
      <c r="X243" s="10">
        <v>0</v>
      </c>
      <c r="Y243" s="10">
        <v>914935</v>
      </c>
      <c r="Z243" s="10">
        <v>914935</v>
      </c>
      <c r="AA243" s="10">
        <v>0</v>
      </c>
      <c r="AB243" s="10">
        <v>156203</v>
      </c>
      <c r="AC243" s="10">
        <v>156203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201346</v>
      </c>
      <c r="AL243" s="10">
        <v>201346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-5743</v>
      </c>
      <c r="AU243" s="10">
        <v>-5743</v>
      </c>
      <c r="AV243" s="10">
        <v>0</v>
      </c>
      <c r="AW243" s="10">
        <v>0</v>
      </c>
      <c r="AX243" s="10">
        <v>0</v>
      </c>
      <c r="AY243" s="10">
        <v>351806</v>
      </c>
      <c r="AZ243" s="10">
        <v>351806</v>
      </c>
      <c r="BA243" s="10">
        <v>0</v>
      </c>
      <c r="BB243" s="10" t="s">
        <v>482</v>
      </c>
      <c r="BC243" s="10">
        <v>0</v>
      </c>
      <c r="BD243" s="10">
        <v>0</v>
      </c>
      <c r="BE243" s="10">
        <v>0</v>
      </c>
      <c r="BF243" s="12"/>
    </row>
    <row r="244" spans="1:58" ht="11.25">
      <c r="A244" s="10">
        <v>3925</v>
      </c>
      <c r="B244" s="10" t="s">
        <v>298</v>
      </c>
      <c r="C244" s="10">
        <v>1000</v>
      </c>
      <c r="D244" s="10">
        <v>9401</v>
      </c>
      <c r="E244" s="10">
        <v>1000</v>
      </c>
      <c r="F244" s="10">
        <v>9400</v>
      </c>
      <c r="G244" s="10">
        <v>1930000</v>
      </c>
      <c r="H244" s="10">
        <v>1930000</v>
      </c>
      <c r="I244" s="10">
        <v>0</v>
      </c>
      <c r="J244" s="10">
        <v>1096664</v>
      </c>
      <c r="K244" s="10">
        <v>1096593</v>
      </c>
      <c r="L244" s="10">
        <v>71</v>
      </c>
      <c r="M244" s="10">
        <v>531951</v>
      </c>
      <c r="N244" s="10">
        <v>531883</v>
      </c>
      <c r="O244" s="10">
        <v>68</v>
      </c>
      <c r="P244" s="10">
        <v>53981210.34</v>
      </c>
      <c r="Q244" s="10">
        <v>53981210.34</v>
      </c>
      <c r="R244" s="10">
        <v>0</v>
      </c>
      <c r="S244" s="10">
        <v>4601</v>
      </c>
      <c r="T244" s="10">
        <v>4601</v>
      </c>
      <c r="U244" s="10">
        <v>0</v>
      </c>
      <c r="V244" s="10">
        <v>11732.5</v>
      </c>
      <c r="W244" s="10">
        <v>11732.5</v>
      </c>
      <c r="X244" s="10">
        <v>0</v>
      </c>
      <c r="Y244" s="10">
        <v>947510</v>
      </c>
      <c r="Z244" s="10">
        <v>947510</v>
      </c>
      <c r="AA244" s="10">
        <v>0</v>
      </c>
      <c r="AB244" s="10">
        <v>2342173</v>
      </c>
      <c r="AC244" s="10">
        <v>2342173</v>
      </c>
      <c r="AD244" s="10">
        <v>0</v>
      </c>
      <c r="AE244" s="10">
        <v>0</v>
      </c>
      <c r="AF244" s="10">
        <v>0</v>
      </c>
      <c r="AG244" s="10">
        <v>0</v>
      </c>
      <c r="AH244" s="10">
        <v>117342</v>
      </c>
      <c r="AI244" s="10">
        <v>117342</v>
      </c>
      <c r="AJ244" s="10">
        <v>0</v>
      </c>
      <c r="AK244" s="10">
        <v>894059</v>
      </c>
      <c r="AL244" s="10">
        <v>894059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-53872</v>
      </c>
      <c r="AU244" s="10">
        <v>-53873</v>
      </c>
      <c r="AV244" s="10">
        <v>1</v>
      </c>
      <c r="AW244" s="10">
        <v>1</v>
      </c>
      <c r="AX244" s="10">
        <v>0</v>
      </c>
      <c r="AY244" s="10">
        <v>3299703</v>
      </c>
      <c r="AZ244" s="10">
        <v>3299702</v>
      </c>
      <c r="BA244" s="10">
        <v>1</v>
      </c>
      <c r="BB244" s="10" t="s">
        <v>482</v>
      </c>
      <c r="BC244" s="10">
        <v>0</v>
      </c>
      <c r="BD244" s="10">
        <v>0</v>
      </c>
      <c r="BE244" s="10">
        <v>0</v>
      </c>
      <c r="BF244" s="12"/>
    </row>
    <row r="245" spans="1:58" ht="11.25">
      <c r="A245" s="10">
        <v>3934</v>
      </c>
      <c r="B245" s="10" t="s">
        <v>299</v>
      </c>
      <c r="C245" s="10">
        <v>1000</v>
      </c>
      <c r="D245" s="10">
        <v>9401</v>
      </c>
      <c r="E245" s="10">
        <v>1000</v>
      </c>
      <c r="F245" s="10">
        <v>9400</v>
      </c>
      <c r="G245" s="10">
        <v>1930000</v>
      </c>
      <c r="H245" s="10">
        <v>1930000</v>
      </c>
      <c r="I245" s="10">
        <v>0</v>
      </c>
      <c r="J245" s="10">
        <v>1096664</v>
      </c>
      <c r="K245" s="10">
        <v>1096593</v>
      </c>
      <c r="L245" s="10">
        <v>71</v>
      </c>
      <c r="M245" s="10">
        <v>531951</v>
      </c>
      <c r="N245" s="10">
        <v>531883</v>
      </c>
      <c r="O245" s="10">
        <v>68</v>
      </c>
      <c r="P245" s="10">
        <v>9668714.69</v>
      </c>
      <c r="Q245" s="10">
        <v>9668714.69</v>
      </c>
      <c r="R245" s="10">
        <v>0</v>
      </c>
      <c r="S245" s="10">
        <v>877</v>
      </c>
      <c r="T245" s="10">
        <v>877</v>
      </c>
      <c r="U245" s="10">
        <v>0</v>
      </c>
      <c r="V245" s="10">
        <v>11024.76</v>
      </c>
      <c r="W245" s="10">
        <v>11024.76</v>
      </c>
      <c r="X245" s="10">
        <v>0</v>
      </c>
      <c r="Y245" s="10">
        <v>442211</v>
      </c>
      <c r="Z245" s="10">
        <v>442211</v>
      </c>
      <c r="AA245" s="10">
        <v>0</v>
      </c>
      <c r="AB245" s="10">
        <v>5356994</v>
      </c>
      <c r="AC245" s="10">
        <v>5356442</v>
      </c>
      <c r="AD245" s="10">
        <v>552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-86057</v>
      </c>
      <c r="AU245" s="10">
        <v>-86048</v>
      </c>
      <c r="AV245" s="10">
        <v>-9</v>
      </c>
      <c r="AW245" s="10">
        <v>1062</v>
      </c>
      <c r="AX245" s="10">
        <v>0</v>
      </c>
      <c r="AY245" s="10">
        <v>5271999</v>
      </c>
      <c r="AZ245" s="10">
        <v>5271456</v>
      </c>
      <c r="BA245" s="10">
        <v>543</v>
      </c>
      <c r="BB245" s="10" t="s">
        <v>482</v>
      </c>
      <c r="BC245" s="10">
        <v>0</v>
      </c>
      <c r="BD245" s="10">
        <v>0</v>
      </c>
      <c r="BE245" s="10">
        <v>0</v>
      </c>
      <c r="BF245" s="12"/>
    </row>
    <row r="246" spans="1:58" ht="11.25">
      <c r="A246" s="10">
        <v>3941</v>
      </c>
      <c r="B246" s="10" t="s">
        <v>300</v>
      </c>
      <c r="C246" s="10">
        <v>1000</v>
      </c>
      <c r="D246" s="10">
        <v>9401</v>
      </c>
      <c r="E246" s="10">
        <v>1000</v>
      </c>
      <c r="F246" s="10">
        <v>9400</v>
      </c>
      <c r="G246" s="10">
        <v>1930000</v>
      </c>
      <c r="H246" s="10">
        <v>1930000</v>
      </c>
      <c r="I246" s="10">
        <v>0</v>
      </c>
      <c r="J246" s="10">
        <v>1096664</v>
      </c>
      <c r="K246" s="10">
        <v>1096593</v>
      </c>
      <c r="L246" s="10">
        <v>71</v>
      </c>
      <c r="M246" s="10">
        <v>531951</v>
      </c>
      <c r="N246" s="10">
        <v>531883</v>
      </c>
      <c r="O246" s="10">
        <v>68</v>
      </c>
      <c r="P246" s="10">
        <v>11570314.68</v>
      </c>
      <c r="Q246" s="10">
        <v>11570314.68</v>
      </c>
      <c r="R246" s="10">
        <v>0</v>
      </c>
      <c r="S246" s="10">
        <v>1158</v>
      </c>
      <c r="T246" s="10">
        <v>1158</v>
      </c>
      <c r="U246" s="10">
        <v>0</v>
      </c>
      <c r="V246" s="10">
        <v>9991.64</v>
      </c>
      <c r="W246" s="10">
        <v>9991.64</v>
      </c>
      <c r="X246" s="10">
        <v>0</v>
      </c>
      <c r="Y246" s="10">
        <v>579127</v>
      </c>
      <c r="Z246" s="10">
        <v>579127</v>
      </c>
      <c r="AA246" s="10">
        <v>0</v>
      </c>
      <c r="AB246" s="10">
        <v>5382895</v>
      </c>
      <c r="AC246" s="10">
        <v>5381941</v>
      </c>
      <c r="AD246" s="10">
        <v>954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-86473</v>
      </c>
      <c r="AU246" s="10">
        <v>-86457</v>
      </c>
      <c r="AV246" s="10">
        <v>-16</v>
      </c>
      <c r="AW246" s="10">
        <v>1777</v>
      </c>
      <c r="AX246" s="10">
        <v>0</v>
      </c>
      <c r="AY246" s="10">
        <v>5298199</v>
      </c>
      <c r="AZ246" s="10">
        <v>5297261</v>
      </c>
      <c r="BA246" s="10">
        <v>938</v>
      </c>
      <c r="BB246" s="10" t="s">
        <v>482</v>
      </c>
      <c r="BC246" s="10">
        <v>0</v>
      </c>
      <c r="BD246" s="10">
        <v>0</v>
      </c>
      <c r="BE246" s="10">
        <v>0</v>
      </c>
      <c r="BF246" s="12"/>
    </row>
    <row r="247" spans="1:58" ht="11.25">
      <c r="A247" s="10">
        <v>3948</v>
      </c>
      <c r="B247" s="10" t="s">
        <v>301</v>
      </c>
      <c r="C247" s="10">
        <v>1000</v>
      </c>
      <c r="D247" s="10">
        <v>9401</v>
      </c>
      <c r="E247" s="10">
        <v>1000</v>
      </c>
      <c r="F247" s="10">
        <v>9400</v>
      </c>
      <c r="G247" s="10">
        <v>1930000</v>
      </c>
      <c r="H247" s="10">
        <v>1930000</v>
      </c>
      <c r="I247" s="10">
        <v>0</v>
      </c>
      <c r="J247" s="10">
        <v>1096664</v>
      </c>
      <c r="K247" s="10">
        <v>1096593</v>
      </c>
      <c r="L247" s="10">
        <v>71</v>
      </c>
      <c r="M247" s="10">
        <v>531951</v>
      </c>
      <c r="N247" s="10">
        <v>531883</v>
      </c>
      <c r="O247" s="10">
        <v>68</v>
      </c>
      <c r="P247" s="10">
        <v>6559854.95</v>
      </c>
      <c r="Q247" s="10">
        <v>6559854.95</v>
      </c>
      <c r="R247" s="10">
        <v>0</v>
      </c>
      <c r="S247" s="10">
        <v>618</v>
      </c>
      <c r="T247" s="10">
        <v>618</v>
      </c>
      <c r="U247" s="10">
        <v>0</v>
      </c>
      <c r="V247" s="10">
        <v>10614.65</v>
      </c>
      <c r="W247" s="10">
        <v>10614.65</v>
      </c>
      <c r="X247" s="10">
        <v>0</v>
      </c>
      <c r="Y247" s="10">
        <v>542623</v>
      </c>
      <c r="Z247" s="10">
        <v>542623</v>
      </c>
      <c r="AA247" s="10">
        <v>0</v>
      </c>
      <c r="AB247" s="10">
        <v>3083378</v>
      </c>
      <c r="AC247" s="10">
        <v>3082901</v>
      </c>
      <c r="AD247" s="10">
        <v>477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-49532</v>
      </c>
      <c r="AU247" s="10">
        <v>-49525</v>
      </c>
      <c r="AV247" s="10">
        <v>-7</v>
      </c>
      <c r="AW247" s="10">
        <v>890</v>
      </c>
      <c r="AX247" s="10">
        <v>0</v>
      </c>
      <c r="AY247" s="10">
        <v>3034736</v>
      </c>
      <c r="AZ247" s="10">
        <v>3034266</v>
      </c>
      <c r="BA247" s="10">
        <v>470</v>
      </c>
      <c r="BB247" s="10" t="s">
        <v>482</v>
      </c>
      <c r="BC247" s="10">
        <v>0</v>
      </c>
      <c r="BD247" s="10">
        <v>0</v>
      </c>
      <c r="BE247" s="10">
        <v>0</v>
      </c>
      <c r="BF247" s="12"/>
    </row>
    <row r="248" spans="1:58" ht="11.25">
      <c r="A248" s="10">
        <v>3955</v>
      </c>
      <c r="B248" s="10" t="s">
        <v>302</v>
      </c>
      <c r="C248" s="10">
        <v>1000</v>
      </c>
      <c r="D248" s="10">
        <v>9401</v>
      </c>
      <c r="E248" s="10">
        <v>1000</v>
      </c>
      <c r="F248" s="10">
        <v>9400</v>
      </c>
      <c r="G248" s="10">
        <v>1930000</v>
      </c>
      <c r="H248" s="10">
        <v>1930000</v>
      </c>
      <c r="I248" s="10">
        <v>0</v>
      </c>
      <c r="J248" s="10">
        <v>1096664</v>
      </c>
      <c r="K248" s="10">
        <v>1096593</v>
      </c>
      <c r="L248" s="10">
        <v>71</v>
      </c>
      <c r="M248" s="10">
        <v>531951</v>
      </c>
      <c r="N248" s="10">
        <v>531883</v>
      </c>
      <c r="O248" s="10">
        <v>68</v>
      </c>
      <c r="P248" s="10">
        <v>24941085.98</v>
      </c>
      <c r="Q248" s="10">
        <v>24941085.98</v>
      </c>
      <c r="R248" s="10">
        <v>0</v>
      </c>
      <c r="S248" s="10">
        <v>2468</v>
      </c>
      <c r="T248" s="10">
        <v>2468</v>
      </c>
      <c r="U248" s="10">
        <v>0</v>
      </c>
      <c r="V248" s="10">
        <v>10105.79</v>
      </c>
      <c r="W248" s="10">
        <v>10105.79</v>
      </c>
      <c r="X248" s="10">
        <v>0</v>
      </c>
      <c r="Y248" s="10">
        <v>405137</v>
      </c>
      <c r="Z248" s="10">
        <v>405137</v>
      </c>
      <c r="AA248" s="10">
        <v>0</v>
      </c>
      <c r="AB248" s="10">
        <v>15506938</v>
      </c>
      <c r="AC248" s="10">
        <v>15505515</v>
      </c>
      <c r="AD248" s="10">
        <v>1423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-249109</v>
      </c>
      <c r="AU248" s="10">
        <v>-249086</v>
      </c>
      <c r="AV248" s="10">
        <v>-23</v>
      </c>
      <c r="AW248" s="10">
        <v>2503</v>
      </c>
      <c r="AX248" s="10">
        <v>0</v>
      </c>
      <c r="AY248" s="10">
        <v>15260332</v>
      </c>
      <c r="AZ248" s="10">
        <v>15258932</v>
      </c>
      <c r="BA248" s="10">
        <v>1400</v>
      </c>
      <c r="BB248" s="10" t="s">
        <v>482</v>
      </c>
      <c r="BC248" s="10">
        <v>0</v>
      </c>
      <c r="BD248" s="10">
        <v>0</v>
      </c>
      <c r="BE248" s="10">
        <v>0</v>
      </c>
      <c r="BF248" s="12"/>
    </row>
    <row r="249" spans="1:58" ht="11.25">
      <c r="A249" s="10">
        <v>3962</v>
      </c>
      <c r="B249" s="10" t="s">
        <v>303</v>
      </c>
      <c r="C249" s="10">
        <v>1000</v>
      </c>
      <c r="D249" s="10">
        <v>9401</v>
      </c>
      <c r="E249" s="10">
        <v>1000</v>
      </c>
      <c r="F249" s="10">
        <v>9400</v>
      </c>
      <c r="G249" s="10">
        <v>1930000</v>
      </c>
      <c r="H249" s="10">
        <v>1930000</v>
      </c>
      <c r="I249" s="10">
        <v>0</v>
      </c>
      <c r="J249" s="10">
        <v>1096664</v>
      </c>
      <c r="K249" s="10">
        <v>1096593</v>
      </c>
      <c r="L249" s="10">
        <v>71</v>
      </c>
      <c r="M249" s="10">
        <v>531951</v>
      </c>
      <c r="N249" s="10">
        <v>531883</v>
      </c>
      <c r="O249" s="10">
        <v>68</v>
      </c>
      <c r="P249" s="10">
        <v>35175057.27</v>
      </c>
      <c r="Q249" s="10">
        <v>35175057.27</v>
      </c>
      <c r="R249" s="10">
        <v>0</v>
      </c>
      <c r="S249" s="10">
        <v>3267</v>
      </c>
      <c r="T249" s="10">
        <v>3267</v>
      </c>
      <c r="U249" s="10">
        <v>0</v>
      </c>
      <c r="V249" s="10">
        <v>10766.78</v>
      </c>
      <c r="W249" s="10">
        <v>10766.78</v>
      </c>
      <c r="X249" s="10">
        <v>0</v>
      </c>
      <c r="Y249" s="10">
        <v>360894</v>
      </c>
      <c r="Z249" s="10">
        <v>360894</v>
      </c>
      <c r="AA249" s="10">
        <v>0</v>
      </c>
      <c r="AB249" s="10">
        <v>22623532</v>
      </c>
      <c r="AC249" s="10">
        <v>22621854</v>
      </c>
      <c r="AD249" s="10">
        <v>1678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-363432</v>
      </c>
      <c r="AU249" s="10">
        <v>-363406</v>
      </c>
      <c r="AV249" s="10">
        <v>-26</v>
      </c>
      <c r="AW249" s="10">
        <v>3169</v>
      </c>
      <c r="AX249" s="10">
        <v>0</v>
      </c>
      <c r="AY249" s="10">
        <v>22263269</v>
      </c>
      <c r="AZ249" s="10">
        <v>22261617</v>
      </c>
      <c r="BA249" s="10">
        <v>1652</v>
      </c>
      <c r="BB249" s="10" t="s">
        <v>482</v>
      </c>
      <c r="BC249" s="10">
        <v>0</v>
      </c>
      <c r="BD249" s="10">
        <v>0</v>
      </c>
      <c r="BE249" s="10">
        <v>0</v>
      </c>
      <c r="BF249" s="12"/>
    </row>
    <row r="250" spans="1:58" ht="11.25">
      <c r="A250" s="10">
        <v>3969</v>
      </c>
      <c r="B250" s="10" t="s">
        <v>304</v>
      </c>
      <c r="C250" s="10">
        <v>1000</v>
      </c>
      <c r="D250" s="10">
        <v>9401</v>
      </c>
      <c r="E250" s="10">
        <v>1000</v>
      </c>
      <c r="F250" s="10">
        <v>9400</v>
      </c>
      <c r="G250" s="10">
        <v>1930000</v>
      </c>
      <c r="H250" s="10">
        <v>1930000</v>
      </c>
      <c r="I250" s="10">
        <v>0</v>
      </c>
      <c r="J250" s="10">
        <v>1096664</v>
      </c>
      <c r="K250" s="10">
        <v>1096593</v>
      </c>
      <c r="L250" s="10">
        <v>71</v>
      </c>
      <c r="M250" s="10">
        <v>531951</v>
      </c>
      <c r="N250" s="10">
        <v>531883</v>
      </c>
      <c r="O250" s="10">
        <v>68</v>
      </c>
      <c r="P250" s="10">
        <v>3804292.23</v>
      </c>
      <c r="Q250" s="10">
        <v>3804292.23</v>
      </c>
      <c r="R250" s="10">
        <v>0</v>
      </c>
      <c r="S250" s="10">
        <v>366</v>
      </c>
      <c r="T250" s="10">
        <v>366</v>
      </c>
      <c r="U250" s="10">
        <v>0</v>
      </c>
      <c r="V250" s="10">
        <v>10394.24</v>
      </c>
      <c r="W250" s="10">
        <v>10394.24</v>
      </c>
      <c r="X250" s="10">
        <v>0</v>
      </c>
      <c r="Y250" s="10">
        <v>387353</v>
      </c>
      <c r="Z250" s="10">
        <v>387353</v>
      </c>
      <c r="AA250" s="10">
        <v>0</v>
      </c>
      <c r="AB250" s="10">
        <v>2391763</v>
      </c>
      <c r="AC250" s="10">
        <v>2391562</v>
      </c>
      <c r="AD250" s="10">
        <v>201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-38422</v>
      </c>
      <c r="AU250" s="10">
        <v>-38419</v>
      </c>
      <c r="AV250" s="10">
        <v>-3</v>
      </c>
      <c r="AW250" s="10">
        <v>371</v>
      </c>
      <c r="AX250" s="10">
        <v>0</v>
      </c>
      <c r="AY250" s="10">
        <v>2353712</v>
      </c>
      <c r="AZ250" s="10">
        <v>2353514</v>
      </c>
      <c r="BA250" s="10">
        <v>198</v>
      </c>
      <c r="BB250" s="10" t="s">
        <v>482</v>
      </c>
      <c r="BC250" s="10">
        <v>0</v>
      </c>
      <c r="BD250" s="10">
        <v>0</v>
      </c>
      <c r="BE250" s="10">
        <v>0</v>
      </c>
      <c r="BF250" s="12"/>
    </row>
    <row r="251" spans="1:58" ht="11.25">
      <c r="A251" s="10">
        <v>2177</v>
      </c>
      <c r="B251" s="10" t="s">
        <v>179</v>
      </c>
      <c r="C251" s="10">
        <v>1000</v>
      </c>
      <c r="D251" s="10">
        <v>9401</v>
      </c>
      <c r="E251" s="10">
        <v>1000</v>
      </c>
      <c r="F251" s="10">
        <v>9400</v>
      </c>
      <c r="G251" s="10">
        <v>5790000</v>
      </c>
      <c r="H251" s="10">
        <v>5790000</v>
      </c>
      <c r="I251" s="10">
        <v>0</v>
      </c>
      <c r="J251" s="10">
        <v>3289992</v>
      </c>
      <c r="K251" s="10">
        <v>3289779</v>
      </c>
      <c r="L251" s="10">
        <v>213</v>
      </c>
      <c r="M251" s="10">
        <v>1595853</v>
      </c>
      <c r="N251" s="10">
        <v>1595649</v>
      </c>
      <c r="O251" s="10">
        <v>204</v>
      </c>
      <c r="P251" s="10">
        <v>18958331.1</v>
      </c>
      <c r="Q251" s="10">
        <v>18958331.1</v>
      </c>
      <c r="R251" s="10">
        <v>0</v>
      </c>
      <c r="S251" s="10">
        <v>1096</v>
      </c>
      <c r="T251" s="10">
        <v>1096</v>
      </c>
      <c r="U251" s="10">
        <v>0</v>
      </c>
      <c r="V251" s="10">
        <v>17297.75</v>
      </c>
      <c r="W251" s="10">
        <v>17297.75</v>
      </c>
      <c r="X251" s="10">
        <v>0</v>
      </c>
      <c r="Y251" s="10">
        <v>3460194</v>
      </c>
      <c r="Z251" s="10">
        <v>3460194</v>
      </c>
      <c r="AA251" s="10">
        <v>0</v>
      </c>
      <c r="AB251" s="10">
        <v>441009</v>
      </c>
      <c r="AC251" s="10">
        <v>441009</v>
      </c>
      <c r="AD251" s="10">
        <v>0</v>
      </c>
      <c r="AE251" s="10">
        <v>0</v>
      </c>
      <c r="AF251" s="10">
        <v>0</v>
      </c>
      <c r="AG251" s="10">
        <v>0</v>
      </c>
      <c r="AH251" s="10">
        <v>599951</v>
      </c>
      <c r="AI251" s="10">
        <v>599951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-16723</v>
      </c>
      <c r="AU251" s="10">
        <v>-16723</v>
      </c>
      <c r="AV251" s="10">
        <v>0</v>
      </c>
      <c r="AW251" s="10">
        <v>2</v>
      </c>
      <c r="AX251" s="10">
        <v>0</v>
      </c>
      <c r="AY251" s="10">
        <v>1024239</v>
      </c>
      <c r="AZ251" s="10">
        <v>1024239</v>
      </c>
      <c r="BA251" s="10">
        <v>0</v>
      </c>
      <c r="BB251" s="10" t="s">
        <v>484</v>
      </c>
      <c r="BC251" s="10">
        <v>0</v>
      </c>
      <c r="BD251" s="10">
        <v>0</v>
      </c>
      <c r="BE251" s="10">
        <v>0</v>
      </c>
      <c r="BF251" s="12"/>
    </row>
    <row r="252" spans="1:58" ht="11.25">
      <c r="A252" s="10">
        <v>3976</v>
      </c>
      <c r="B252" s="10" t="s">
        <v>305</v>
      </c>
      <c r="C252" s="10">
        <v>1000</v>
      </c>
      <c r="D252" s="10">
        <v>9401</v>
      </c>
      <c r="E252" s="10">
        <v>1000</v>
      </c>
      <c r="F252" s="10">
        <v>9400</v>
      </c>
      <c r="G252" s="10">
        <v>1930000</v>
      </c>
      <c r="H252" s="10">
        <v>1930000</v>
      </c>
      <c r="I252" s="10">
        <v>0</v>
      </c>
      <c r="J252" s="10">
        <v>1096664</v>
      </c>
      <c r="K252" s="10">
        <v>1096593</v>
      </c>
      <c r="L252" s="10">
        <v>71</v>
      </c>
      <c r="M252" s="10">
        <v>531951</v>
      </c>
      <c r="N252" s="10">
        <v>531883</v>
      </c>
      <c r="O252" s="10">
        <v>68</v>
      </c>
      <c r="P252" s="10">
        <v>370134.25</v>
      </c>
      <c r="Q252" s="10">
        <v>370134.25</v>
      </c>
      <c r="R252" s="10">
        <v>0</v>
      </c>
      <c r="S252" s="10">
        <v>60</v>
      </c>
      <c r="T252" s="10">
        <v>60</v>
      </c>
      <c r="U252" s="10">
        <v>0</v>
      </c>
      <c r="V252" s="10">
        <v>6168.9</v>
      </c>
      <c r="W252" s="10">
        <v>6168.9</v>
      </c>
      <c r="X252" s="10">
        <v>0</v>
      </c>
      <c r="Y252" s="10">
        <v>1244</v>
      </c>
      <c r="Z252" s="10">
        <v>1244</v>
      </c>
      <c r="AA252" s="10">
        <v>0</v>
      </c>
      <c r="AB252" s="10">
        <v>369745</v>
      </c>
      <c r="AC252" s="10">
        <v>369745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390</v>
      </c>
      <c r="AL252" s="10">
        <v>389</v>
      </c>
      <c r="AM252" s="10">
        <v>1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-5946</v>
      </c>
      <c r="AU252" s="10">
        <v>-5946</v>
      </c>
      <c r="AV252" s="10">
        <v>0</v>
      </c>
      <c r="AW252" s="10">
        <v>2</v>
      </c>
      <c r="AX252" s="10">
        <v>0</v>
      </c>
      <c r="AY252" s="10">
        <v>364191</v>
      </c>
      <c r="AZ252" s="10">
        <v>364190</v>
      </c>
      <c r="BA252" s="10">
        <v>1</v>
      </c>
      <c r="BB252" s="10" t="s">
        <v>482</v>
      </c>
      <c r="BC252" s="10">
        <v>0</v>
      </c>
      <c r="BD252" s="10">
        <v>0</v>
      </c>
      <c r="BE252" s="10">
        <v>0</v>
      </c>
      <c r="BF252" s="12"/>
    </row>
    <row r="253" spans="1:58" ht="11.25">
      <c r="A253" s="10">
        <v>4690</v>
      </c>
      <c r="B253" s="10" t="s">
        <v>353</v>
      </c>
      <c r="C253" s="10">
        <v>1000</v>
      </c>
      <c r="D253" s="10">
        <v>9401</v>
      </c>
      <c r="E253" s="10">
        <v>1000</v>
      </c>
      <c r="F253" s="10">
        <v>9400</v>
      </c>
      <c r="G253" s="10">
        <v>2895000</v>
      </c>
      <c r="H253" s="10">
        <v>2895000</v>
      </c>
      <c r="I253" s="10">
        <v>0</v>
      </c>
      <c r="J253" s="10">
        <v>1644996</v>
      </c>
      <c r="K253" s="10">
        <v>1644889</v>
      </c>
      <c r="L253" s="10">
        <v>107</v>
      </c>
      <c r="M253" s="10">
        <v>797926</v>
      </c>
      <c r="N253" s="10">
        <v>797824</v>
      </c>
      <c r="O253" s="10">
        <v>102</v>
      </c>
      <c r="P253" s="10">
        <v>2255646.18</v>
      </c>
      <c r="Q253" s="10">
        <v>2255646.18</v>
      </c>
      <c r="R253" s="10">
        <v>0</v>
      </c>
      <c r="S253" s="10">
        <v>197</v>
      </c>
      <c r="T253" s="10">
        <v>197</v>
      </c>
      <c r="U253" s="10">
        <v>0</v>
      </c>
      <c r="V253" s="10">
        <v>11449.98</v>
      </c>
      <c r="W253" s="10">
        <v>11449.98</v>
      </c>
      <c r="X253" s="10">
        <v>0</v>
      </c>
      <c r="Y253" s="10">
        <v>991608</v>
      </c>
      <c r="Z253" s="10">
        <v>991608</v>
      </c>
      <c r="AA253" s="10">
        <v>0</v>
      </c>
      <c r="AB253" s="10">
        <v>706364</v>
      </c>
      <c r="AC253" s="10">
        <v>706179</v>
      </c>
      <c r="AD253" s="10">
        <v>185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22487</v>
      </c>
      <c r="AL253" s="10">
        <v>22672</v>
      </c>
      <c r="AM253" s="10">
        <v>-185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-11708</v>
      </c>
      <c r="AU253" s="10">
        <v>-11708</v>
      </c>
      <c r="AV253" s="10">
        <v>0</v>
      </c>
      <c r="AW253" s="10">
        <v>361</v>
      </c>
      <c r="AX253" s="10">
        <v>0</v>
      </c>
      <c r="AY253" s="10">
        <v>717504</v>
      </c>
      <c r="AZ253" s="10">
        <v>717504</v>
      </c>
      <c r="BA253" s="10">
        <v>0</v>
      </c>
      <c r="BB253" s="10" t="s">
        <v>483</v>
      </c>
      <c r="BC253" s="10">
        <v>0</v>
      </c>
      <c r="BD253" s="10">
        <v>0</v>
      </c>
      <c r="BE253" s="10">
        <v>0</v>
      </c>
      <c r="BF253" s="12"/>
    </row>
    <row r="254" spans="1:58" ht="11.25">
      <c r="A254" s="10">
        <v>2016</v>
      </c>
      <c r="B254" s="10" t="s">
        <v>171</v>
      </c>
      <c r="C254" s="10">
        <v>1000</v>
      </c>
      <c r="D254" s="10">
        <v>9401</v>
      </c>
      <c r="E254" s="10">
        <v>1000</v>
      </c>
      <c r="F254" s="10">
        <v>9400</v>
      </c>
      <c r="G254" s="10">
        <v>1930000</v>
      </c>
      <c r="H254" s="10">
        <v>1930000</v>
      </c>
      <c r="I254" s="10">
        <v>0</v>
      </c>
      <c r="J254" s="10">
        <v>1096664</v>
      </c>
      <c r="K254" s="10">
        <v>1096593</v>
      </c>
      <c r="L254" s="10">
        <v>71</v>
      </c>
      <c r="M254" s="10">
        <v>531951</v>
      </c>
      <c r="N254" s="10">
        <v>531883</v>
      </c>
      <c r="O254" s="10">
        <v>68</v>
      </c>
      <c r="P254" s="10">
        <v>4654736.42</v>
      </c>
      <c r="Q254" s="10">
        <v>4654736.42</v>
      </c>
      <c r="R254" s="10">
        <v>0</v>
      </c>
      <c r="S254" s="10">
        <v>451</v>
      </c>
      <c r="T254" s="10">
        <v>451</v>
      </c>
      <c r="U254" s="10">
        <v>0</v>
      </c>
      <c r="V254" s="10">
        <v>10320.92</v>
      </c>
      <c r="W254" s="10">
        <v>10320.92</v>
      </c>
      <c r="X254" s="10">
        <v>0</v>
      </c>
      <c r="Y254" s="10">
        <v>399853</v>
      </c>
      <c r="Z254" s="10">
        <v>399853</v>
      </c>
      <c r="AA254" s="10">
        <v>0</v>
      </c>
      <c r="AB254" s="10">
        <v>2882200</v>
      </c>
      <c r="AC254" s="10">
        <v>2881943</v>
      </c>
      <c r="AD254" s="10">
        <v>257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-46301</v>
      </c>
      <c r="AU254" s="10">
        <v>-46297</v>
      </c>
      <c r="AV254" s="10">
        <v>-4</v>
      </c>
      <c r="AW254" s="10">
        <v>465</v>
      </c>
      <c r="AX254" s="10">
        <v>0</v>
      </c>
      <c r="AY254" s="10">
        <v>2836364</v>
      </c>
      <c r="AZ254" s="10">
        <v>2836111</v>
      </c>
      <c r="BA254" s="10">
        <v>253</v>
      </c>
      <c r="BB254" s="10" t="s">
        <v>482</v>
      </c>
      <c r="BC254" s="10">
        <v>0</v>
      </c>
      <c r="BD254" s="10">
        <v>0</v>
      </c>
      <c r="BE254" s="10">
        <v>0</v>
      </c>
      <c r="BF254" s="12"/>
    </row>
    <row r="255" spans="1:58" ht="11.25">
      <c r="A255" s="10">
        <v>3983</v>
      </c>
      <c r="B255" s="10" t="s">
        <v>306</v>
      </c>
      <c r="C255" s="10">
        <v>1000</v>
      </c>
      <c r="D255" s="10">
        <v>9401</v>
      </c>
      <c r="E255" s="10">
        <v>1000</v>
      </c>
      <c r="F255" s="10">
        <v>9400</v>
      </c>
      <c r="G255" s="10">
        <v>1930000</v>
      </c>
      <c r="H255" s="10">
        <v>1930000</v>
      </c>
      <c r="I255" s="10">
        <v>0</v>
      </c>
      <c r="J255" s="10">
        <v>1096664</v>
      </c>
      <c r="K255" s="10">
        <v>1096593</v>
      </c>
      <c r="L255" s="10">
        <v>71</v>
      </c>
      <c r="M255" s="10">
        <v>531951</v>
      </c>
      <c r="N255" s="10">
        <v>531883</v>
      </c>
      <c r="O255" s="10">
        <v>68</v>
      </c>
      <c r="P255" s="10">
        <v>13206782.96</v>
      </c>
      <c r="Q255" s="10">
        <v>13206782.96</v>
      </c>
      <c r="R255" s="10">
        <v>0</v>
      </c>
      <c r="S255" s="10">
        <v>1268</v>
      </c>
      <c r="T255" s="10">
        <v>1268</v>
      </c>
      <c r="U255" s="10">
        <v>0</v>
      </c>
      <c r="V255" s="10">
        <v>10415.44</v>
      </c>
      <c r="W255" s="10">
        <v>10415.44</v>
      </c>
      <c r="X255" s="10">
        <v>0</v>
      </c>
      <c r="Y255" s="10">
        <v>379991</v>
      </c>
      <c r="Z255" s="10">
        <v>379991</v>
      </c>
      <c r="AA255" s="10">
        <v>0</v>
      </c>
      <c r="AB255" s="10">
        <v>8387412</v>
      </c>
      <c r="AC255" s="10">
        <v>8386726</v>
      </c>
      <c r="AD255" s="10">
        <v>686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-134738</v>
      </c>
      <c r="AU255" s="10">
        <v>-134727</v>
      </c>
      <c r="AV255" s="10">
        <v>-11</v>
      </c>
      <c r="AW255" s="10">
        <v>1223</v>
      </c>
      <c r="AX255" s="10">
        <v>0</v>
      </c>
      <c r="AY255" s="10">
        <v>8253897</v>
      </c>
      <c r="AZ255" s="10">
        <v>8253222</v>
      </c>
      <c r="BA255" s="10">
        <v>675</v>
      </c>
      <c r="BB255" s="10" t="s">
        <v>482</v>
      </c>
      <c r="BC255" s="10">
        <v>0</v>
      </c>
      <c r="BD255" s="10">
        <v>0</v>
      </c>
      <c r="BE255" s="10">
        <v>0</v>
      </c>
      <c r="BF255" s="12"/>
    </row>
    <row r="256" spans="1:58" ht="11.25">
      <c r="A256" s="10">
        <v>3514</v>
      </c>
      <c r="B256" s="10" t="s">
        <v>271</v>
      </c>
      <c r="C256" s="10">
        <v>1000</v>
      </c>
      <c r="D256" s="10">
        <v>9401</v>
      </c>
      <c r="E256" s="10">
        <v>1000</v>
      </c>
      <c r="F256" s="10">
        <v>9400</v>
      </c>
      <c r="G256" s="10">
        <v>2895000</v>
      </c>
      <c r="H256" s="10">
        <v>2895000</v>
      </c>
      <c r="I256" s="10">
        <v>0</v>
      </c>
      <c r="J256" s="10">
        <v>1644996</v>
      </c>
      <c r="K256" s="10">
        <v>1644889</v>
      </c>
      <c r="L256" s="10">
        <v>107</v>
      </c>
      <c r="M256" s="10">
        <v>797926</v>
      </c>
      <c r="N256" s="10">
        <v>797824</v>
      </c>
      <c r="O256" s="10">
        <v>102</v>
      </c>
      <c r="P256" s="10">
        <v>3691565.56</v>
      </c>
      <c r="Q256" s="10">
        <v>3691565.56</v>
      </c>
      <c r="R256" s="10">
        <v>0</v>
      </c>
      <c r="S256" s="10">
        <v>322</v>
      </c>
      <c r="T256" s="10">
        <v>322</v>
      </c>
      <c r="U256" s="10">
        <v>0</v>
      </c>
      <c r="V256" s="10">
        <v>11464.49</v>
      </c>
      <c r="W256" s="10">
        <v>11464.49</v>
      </c>
      <c r="X256" s="10">
        <v>0</v>
      </c>
      <c r="Y256" s="10">
        <v>1289306</v>
      </c>
      <c r="Z256" s="10">
        <v>1289306</v>
      </c>
      <c r="AA256" s="10">
        <v>0</v>
      </c>
      <c r="AB256" s="10">
        <v>391635</v>
      </c>
      <c r="AC256" s="10">
        <v>391242</v>
      </c>
      <c r="AD256" s="10">
        <v>393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427347</v>
      </c>
      <c r="AL256" s="10">
        <v>427740</v>
      </c>
      <c r="AM256" s="10">
        <v>-393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-13156</v>
      </c>
      <c r="AU256" s="10">
        <v>-13156</v>
      </c>
      <c r="AV256" s="10">
        <v>0</v>
      </c>
      <c r="AW256" s="10">
        <v>712</v>
      </c>
      <c r="AX256" s="10">
        <v>0</v>
      </c>
      <c r="AY256" s="10">
        <v>806538</v>
      </c>
      <c r="AZ256" s="10">
        <v>806538</v>
      </c>
      <c r="BA256" s="10">
        <v>0</v>
      </c>
      <c r="BB256" s="10" t="s">
        <v>483</v>
      </c>
      <c r="BC256" s="10">
        <v>0</v>
      </c>
      <c r="BD256" s="10">
        <v>0</v>
      </c>
      <c r="BE256" s="10">
        <v>0</v>
      </c>
      <c r="BF256" s="12"/>
    </row>
    <row r="257" spans="1:58" ht="11.25">
      <c r="A257" s="10">
        <v>616</v>
      </c>
      <c r="B257" s="10" t="s">
        <v>92</v>
      </c>
      <c r="C257" s="10">
        <v>1000</v>
      </c>
      <c r="D257" s="10">
        <v>9401</v>
      </c>
      <c r="E257" s="10">
        <v>1000</v>
      </c>
      <c r="F257" s="10">
        <v>9400</v>
      </c>
      <c r="G257" s="10">
        <v>2895000</v>
      </c>
      <c r="H257" s="10">
        <v>2895000</v>
      </c>
      <c r="I257" s="10">
        <v>0</v>
      </c>
      <c r="J257" s="10">
        <v>1644996</v>
      </c>
      <c r="K257" s="10">
        <v>1644889</v>
      </c>
      <c r="L257" s="10">
        <v>107</v>
      </c>
      <c r="M257" s="10">
        <v>797926</v>
      </c>
      <c r="N257" s="10">
        <v>797824</v>
      </c>
      <c r="O257" s="10">
        <v>102</v>
      </c>
      <c r="P257" s="10">
        <v>2816238.91</v>
      </c>
      <c r="Q257" s="10">
        <v>2816238.91</v>
      </c>
      <c r="R257" s="10">
        <v>0</v>
      </c>
      <c r="S257" s="10">
        <v>153</v>
      </c>
      <c r="T257" s="10">
        <v>153</v>
      </c>
      <c r="U257" s="10">
        <v>0</v>
      </c>
      <c r="V257" s="10">
        <v>18406.79</v>
      </c>
      <c r="W257" s="10">
        <v>18406.79</v>
      </c>
      <c r="X257" s="10">
        <v>0</v>
      </c>
      <c r="Y257" s="10">
        <v>12538073</v>
      </c>
      <c r="Z257" s="10">
        <v>12538073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 t="s">
        <v>483</v>
      </c>
      <c r="BC257" s="10">
        <v>0</v>
      </c>
      <c r="BD257" s="10">
        <v>0</v>
      </c>
      <c r="BE257" s="10">
        <v>0</v>
      </c>
      <c r="BF257" s="12"/>
    </row>
    <row r="258" spans="1:58" ht="11.25">
      <c r="A258" s="10">
        <v>1945</v>
      </c>
      <c r="B258" s="10" t="s">
        <v>168</v>
      </c>
      <c r="C258" s="10">
        <v>1000</v>
      </c>
      <c r="D258" s="10">
        <v>9401</v>
      </c>
      <c r="E258" s="10">
        <v>1000</v>
      </c>
      <c r="F258" s="10">
        <v>9400</v>
      </c>
      <c r="G258" s="10">
        <v>1930000</v>
      </c>
      <c r="H258" s="10">
        <v>1930000</v>
      </c>
      <c r="I258" s="10">
        <v>0</v>
      </c>
      <c r="J258" s="10">
        <v>1096664</v>
      </c>
      <c r="K258" s="10">
        <v>1096593</v>
      </c>
      <c r="L258" s="10">
        <v>71</v>
      </c>
      <c r="M258" s="10">
        <v>531951</v>
      </c>
      <c r="N258" s="10">
        <v>531883</v>
      </c>
      <c r="O258" s="10">
        <v>68</v>
      </c>
      <c r="P258" s="10">
        <v>9202575.53</v>
      </c>
      <c r="Q258" s="10">
        <v>9202575.53</v>
      </c>
      <c r="R258" s="10">
        <v>0</v>
      </c>
      <c r="S258" s="10">
        <v>841</v>
      </c>
      <c r="T258" s="10">
        <v>841</v>
      </c>
      <c r="U258" s="10">
        <v>0</v>
      </c>
      <c r="V258" s="10">
        <v>10942.42</v>
      </c>
      <c r="W258" s="10">
        <v>10942.42</v>
      </c>
      <c r="X258" s="10">
        <v>0</v>
      </c>
      <c r="Y258" s="10">
        <v>666412</v>
      </c>
      <c r="Z258" s="10">
        <v>666412</v>
      </c>
      <c r="AA258" s="10">
        <v>0</v>
      </c>
      <c r="AB258" s="10">
        <v>3056036</v>
      </c>
      <c r="AC258" s="10">
        <v>3055239</v>
      </c>
      <c r="AD258" s="10">
        <v>797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-49093</v>
      </c>
      <c r="AU258" s="10">
        <v>-49080</v>
      </c>
      <c r="AV258" s="10">
        <v>-13</v>
      </c>
      <c r="AW258" s="10">
        <v>-2841</v>
      </c>
      <c r="AX258" s="10">
        <v>0</v>
      </c>
      <c r="AY258" s="10">
        <v>3004102</v>
      </c>
      <c r="AZ258" s="10">
        <v>3003318</v>
      </c>
      <c r="BA258" s="10">
        <v>784</v>
      </c>
      <c r="BB258" s="10" t="s">
        <v>482</v>
      </c>
      <c r="BC258" s="10">
        <v>0</v>
      </c>
      <c r="BD258" s="10">
        <v>0</v>
      </c>
      <c r="BE258" s="10">
        <v>0</v>
      </c>
      <c r="BF258" s="12"/>
    </row>
    <row r="259" spans="1:58" ht="11.25">
      <c r="A259" s="10">
        <v>1526</v>
      </c>
      <c r="B259" s="10" t="s">
        <v>141</v>
      </c>
      <c r="C259" s="10">
        <v>1000</v>
      </c>
      <c r="D259" s="10">
        <v>9401</v>
      </c>
      <c r="E259" s="10">
        <v>1000</v>
      </c>
      <c r="F259" s="10">
        <v>9400</v>
      </c>
      <c r="G259" s="10">
        <v>1930000</v>
      </c>
      <c r="H259" s="10">
        <v>1930000</v>
      </c>
      <c r="I259" s="10">
        <v>0</v>
      </c>
      <c r="J259" s="10">
        <v>1096664</v>
      </c>
      <c r="K259" s="10">
        <v>1096593</v>
      </c>
      <c r="L259" s="10">
        <v>71</v>
      </c>
      <c r="M259" s="10">
        <v>531951</v>
      </c>
      <c r="N259" s="10">
        <v>531883</v>
      </c>
      <c r="O259" s="10">
        <v>68</v>
      </c>
      <c r="P259" s="10">
        <v>19072606.84</v>
      </c>
      <c r="Q259" s="10">
        <v>19072606.84</v>
      </c>
      <c r="R259" s="10">
        <v>0</v>
      </c>
      <c r="S259" s="10">
        <v>1302</v>
      </c>
      <c r="T259" s="10">
        <v>1302</v>
      </c>
      <c r="U259" s="10">
        <v>0</v>
      </c>
      <c r="V259" s="10">
        <v>14648.7</v>
      </c>
      <c r="W259" s="10">
        <v>14648.7</v>
      </c>
      <c r="X259" s="10">
        <v>0</v>
      </c>
      <c r="Y259" s="10">
        <v>2476331</v>
      </c>
      <c r="Z259" s="10">
        <v>2476331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73724</v>
      </c>
      <c r="AL259" s="10">
        <v>73724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-1184</v>
      </c>
      <c r="AU259" s="10">
        <v>-1184</v>
      </c>
      <c r="AV259" s="10">
        <v>0</v>
      </c>
      <c r="AW259" s="10">
        <v>0</v>
      </c>
      <c r="AX259" s="10">
        <v>0</v>
      </c>
      <c r="AY259" s="10">
        <v>72540</v>
      </c>
      <c r="AZ259" s="10">
        <v>72540</v>
      </c>
      <c r="BA259" s="10">
        <v>0</v>
      </c>
      <c r="BB259" s="10" t="s">
        <v>482</v>
      </c>
      <c r="BC259" s="10">
        <v>0</v>
      </c>
      <c r="BD259" s="10">
        <v>0</v>
      </c>
      <c r="BE259" s="10">
        <v>0</v>
      </c>
      <c r="BF259" s="12"/>
    </row>
    <row r="260" spans="1:58" ht="11.25">
      <c r="A260" s="10">
        <v>3654</v>
      </c>
      <c r="B260" s="10" t="s">
        <v>279</v>
      </c>
      <c r="C260" s="10">
        <v>1000</v>
      </c>
      <c r="D260" s="10">
        <v>9401</v>
      </c>
      <c r="E260" s="10">
        <v>1000</v>
      </c>
      <c r="F260" s="10">
        <v>9400</v>
      </c>
      <c r="G260" s="10">
        <v>1930000</v>
      </c>
      <c r="H260" s="10">
        <v>1930000</v>
      </c>
      <c r="I260" s="10">
        <v>0</v>
      </c>
      <c r="J260" s="10">
        <v>1096664</v>
      </c>
      <c r="K260" s="10">
        <v>1096593</v>
      </c>
      <c r="L260" s="10">
        <v>71</v>
      </c>
      <c r="M260" s="10">
        <v>531951</v>
      </c>
      <c r="N260" s="10">
        <v>531883</v>
      </c>
      <c r="O260" s="10">
        <v>68</v>
      </c>
      <c r="P260" s="10">
        <v>4431173.73</v>
      </c>
      <c r="Q260" s="10">
        <v>4431173.73</v>
      </c>
      <c r="R260" s="10">
        <v>0</v>
      </c>
      <c r="S260" s="10">
        <v>373</v>
      </c>
      <c r="T260" s="10">
        <v>373</v>
      </c>
      <c r="U260" s="10">
        <v>0</v>
      </c>
      <c r="V260" s="10">
        <v>11879.82</v>
      </c>
      <c r="W260" s="10">
        <v>11879.82</v>
      </c>
      <c r="X260" s="10">
        <v>0</v>
      </c>
      <c r="Y260" s="10">
        <v>2055178</v>
      </c>
      <c r="Z260" s="10">
        <v>2055178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22781</v>
      </c>
      <c r="AL260" s="10">
        <v>22781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-366</v>
      </c>
      <c r="AU260" s="10">
        <v>-366</v>
      </c>
      <c r="AV260" s="10">
        <v>0</v>
      </c>
      <c r="AW260" s="10">
        <v>0</v>
      </c>
      <c r="AX260" s="10">
        <v>0</v>
      </c>
      <c r="AY260" s="10">
        <v>22415</v>
      </c>
      <c r="AZ260" s="10">
        <v>22415</v>
      </c>
      <c r="BA260" s="10">
        <v>0</v>
      </c>
      <c r="BB260" s="10" t="s">
        <v>482</v>
      </c>
      <c r="BC260" s="10">
        <v>0</v>
      </c>
      <c r="BD260" s="10">
        <v>0</v>
      </c>
      <c r="BE260" s="10">
        <v>0</v>
      </c>
      <c r="BF260" s="12"/>
    </row>
    <row r="261" spans="1:58" ht="11.25">
      <c r="A261" s="10">
        <v>3990</v>
      </c>
      <c r="B261" s="10" t="s">
        <v>307</v>
      </c>
      <c r="C261" s="10">
        <v>1000</v>
      </c>
      <c r="D261" s="10">
        <v>9401</v>
      </c>
      <c r="E261" s="10">
        <v>1000</v>
      </c>
      <c r="F261" s="10">
        <v>9400</v>
      </c>
      <c r="G261" s="10">
        <v>1930000</v>
      </c>
      <c r="H261" s="10">
        <v>1930000</v>
      </c>
      <c r="I261" s="10">
        <v>0</v>
      </c>
      <c r="J261" s="10">
        <v>1096664</v>
      </c>
      <c r="K261" s="10">
        <v>1096593</v>
      </c>
      <c r="L261" s="10">
        <v>71</v>
      </c>
      <c r="M261" s="10">
        <v>531951</v>
      </c>
      <c r="N261" s="10">
        <v>531883</v>
      </c>
      <c r="O261" s="10">
        <v>68</v>
      </c>
      <c r="P261" s="10">
        <v>7147289.69</v>
      </c>
      <c r="Q261" s="10">
        <v>7147289.69</v>
      </c>
      <c r="R261" s="10">
        <v>0</v>
      </c>
      <c r="S261" s="10">
        <v>722</v>
      </c>
      <c r="T261" s="10">
        <v>722</v>
      </c>
      <c r="U261" s="10">
        <v>0</v>
      </c>
      <c r="V261" s="10">
        <v>9899.29</v>
      </c>
      <c r="W261" s="10">
        <v>9899.29</v>
      </c>
      <c r="X261" s="10">
        <v>0</v>
      </c>
      <c r="Y261" s="10">
        <v>236524</v>
      </c>
      <c r="Z261" s="10">
        <v>236524</v>
      </c>
      <c r="AA261" s="10">
        <v>0</v>
      </c>
      <c r="AB261" s="10">
        <v>5600583</v>
      </c>
      <c r="AC261" s="10">
        <v>5600340</v>
      </c>
      <c r="AD261" s="10">
        <v>243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-89970</v>
      </c>
      <c r="AU261" s="10">
        <v>-89966</v>
      </c>
      <c r="AV261" s="10">
        <v>-4</v>
      </c>
      <c r="AW261" s="10">
        <v>459</v>
      </c>
      <c r="AX261" s="10">
        <v>0</v>
      </c>
      <c r="AY261" s="10">
        <v>5511072</v>
      </c>
      <c r="AZ261" s="10">
        <v>5510833</v>
      </c>
      <c r="BA261" s="10">
        <v>239</v>
      </c>
      <c r="BB261" s="10" t="s">
        <v>482</v>
      </c>
      <c r="BC261" s="10">
        <v>0</v>
      </c>
      <c r="BD261" s="10">
        <v>0</v>
      </c>
      <c r="BE261" s="10">
        <v>0</v>
      </c>
      <c r="BF261" s="12"/>
    </row>
    <row r="262" spans="1:58" ht="11.25">
      <c r="A262" s="10">
        <v>4011</v>
      </c>
      <c r="B262" s="10" t="s">
        <v>308</v>
      </c>
      <c r="C262" s="10">
        <v>1000</v>
      </c>
      <c r="D262" s="10">
        <v>9401</v>
      </c>
      <c r="E262" s="10">
        <v>1000</v>
      </c>
      <c r="F262" s="10">
        <v>9400</v>
      </c>
      <c r="G262" s="10">
        <v>2895000</v>
      </c>
      <c r="H262" s="10">
        <v>2895000</v>
      </c>
      <c r="I262" s="10">
        <v>0</v>
      </c>
      <c r="J262" s="10">
        <v>1644996</v>
      </c>
      <c r="K262" s="10">
        <v>1644889</v>
      </c>
      <c r="L262" s="10">
        <v>107</v>
      </c>
      <c r="M262" s="10">
        <v>797926</v>
      </c>
      <c r="N262" s="10">
        <v>797824</v>
      </c>
      <c r="O262" s="10">
        <v>102</v>
      </c>
      <c r="P262" s="10">
        <v>1054171.14</v>
      </c>
      <c r="Q262" s="10">
        <v>1054171.14</v>
      </c>
      <c r="R262" s="10">
        <v>0</v>
      </c>
      <c r="S262" s="10">
        <v>89</v>
      </c>
      <c r="T262" s="10">
        <v>89</v>
      </c>
      <c r="U262" s="10">
        <v>0</v>
      </c>
      <c r="V262" s="10">
        <v>11844.62</v>
      </c>
      <c r="W262" s="10">
        <v>11844.62</v>
      </c>
      <c r="X262" s="10">
        <v>0</v>
      </c>
      <c r="Y262" s="10">
        <v>1190247</v>
      </c>
      <c r="Z262" s="10">
        <v>1190247</v>
      </c>
      <c r="AA262" s="10">
        <v>0</v>
      </c>
      <c r="AB262" s="10">
        <v>163004</v>
      </c>
      <c r="AC262" s="10">
        <v>162903</v>
      </c>
      <c r="AD262" s="10">
        <v>101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-2619</v>
      </c>
      <c r="AU262" s="10">
        <v>-2617</v>
      </c>
      <c r="AV262" s="10">
        <v>-2</v>
      </c>
      <c r="AW262" s="10">
        <v>0</v>
      </c>
      <c r="AX262" s="10">
        <v>0</v>
      </c>
      <c r="AY262" s="10">
        <v>160385</v>
      </c>
      <c r="AZ262" s="10">
        <v>160286</v>
      </c>
      <c r="BA262" s="10">
        <v>99</v>
      </c>
      <c r="BB262" s="10" t="s">
        <v>483</v>
      </c>
      <c r="BC262" s="10">
        <v>0</v>
      </c>
      <c r="BD262" s="10">
        <v>0</v>
      </c>
      <c r="BE262" s="10">
        <v>0</v>
      </c>
      <c r="BF262" s="12"/>
    </row>
    <row r="263" spans="1:58" ht="11.25">
      <c r="A263" s="10">
        <v>4018</v>
      </c>
      <c r="B263" s="10" t="s">
        <v>309</v>
      </c>
      <c r="C263" s="10">
        <v>1000</v>
      </c>
      <c r="D263" s="10">
        <v>9401</v>
      </c>
      <c r="E263" s="10">
        <v>1000</v>
      </c>
      <c r="F263" s="10">
        <v>9400</v>
      </c>
      <c r="G263" s="10">
        <v>1930000</v>
      </c>
      <c r="H263" s="10">
        <v>1930000</v>
      </c>
      <c r="I263" s="10">
        <v>0</v>
      </c>
      <c r="J263" s="10">
        <v>1096664</v>
      </c>
      <c r="K263" s="10">
        <v>1096593</v>
      </c>
      <c r="L263" s="10">
        <v>71</v>
      </c>
      <c r="M263" s="10">
        <v>531951</v>
      </c>
      <c r="N263" s="10">
        <v>531883</v>
      </c>
      <c r="O263" s="10">
        <v>68</v>
      </c>
      <c r="P263" s="10">
        <v>59240606.44</v>
      </c>
      <c r="Q263" s="10">
        <v>59240606.44</v>
      </c>
      <c r="R263" s="10">
        <v>0</v>
      </c>
      <c r="S263" s="10">
        <v>6349</v>
      </c>
      <c r="T263" s="10">
        <v>6349</v>
      </c>
      <c r="U263" s="10">
        <v>0</v>
      </c>
      <c r="V263" s="10">
        <v>9330.7</v>
      </c>
      <c r="W263" s="10">
        <v>9330.7</v>
      </c>
      <c r="X263" s="10">
        <v>0</v>
      </c>
      <c r="Y263" s="10">
        <v>566216</v>
      </c>
      <c r="Z263" s="10">
        <v>566216</v>
      </c>
      <c r="AA263" s="10">
        <v>0</v>
      </c>
      <c r="AB263" s="10">
        <v>30189939</v>
      </c>
      <c r="AC263" s="10">
        <v>30188181</v>
      </c>
      <c r="AD263" s="10">
        <v>1758</v>
      </c>
      <c r="AE263" s="10">
        <v>0</v>
      </c>
      <c r="AF263" s="10">
        <v>0</v>
      </c>
      <c r="AG263" s="10">
        <v>0</v>
      </c>
      <c r="AH263" s="10">
        <v>1019502</v>
      </c>
      <c r="AI263" s="10">
        <v>1019502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-501360</v>
      </c>
      <c r="AU263" s="10">
        <v>-501332</v>
      </c>
      <c r="AV263" s="10">
        <v>-28</v>
      </c>
      <c r="AW263" s="10">
        <v>8715</v>
      </c>
      <c r="AX263" s="10">
        <v>0</v>
      </c>
      <c r="AY263" s="10">
        <v>30716796</v>
      </c>
      <c r="AZ263" s="10">
        <v>30715066</v>
      </c>
      <c r="BA263" s="10">
        <v>1730</v>
      </c>
      <c r="BB263" s="10" t="s">
        <v>482</v>
      </c>
      <c r="BC263" s="10">
        <v>0</v>
      </c>
      <c r="BD263" s="10">
        <v>0</v>
      </c>
      <c r="BE263" s="10">
        <v>0</v>
      </c>
      <c r="BF263" s="12"/>
    </row>
    <row r="264" spans="1:58" ht="11.25">
      <c r="A264" s="10">
        <v>4025</v>
      </c>
      <c r="B264" s="10" t="s">
        <v>310</v>
      </c>
      <c r="C264" s="10">
        <v>1000</v>
      </c>
      <c r="D264" s="10">
        <v>9401</v>
      </c>
      <c r="E264" s="10">
        <v>1000</v>
      </c>
      <c r="F264" s="10">
        <v>9400</v>
      </c>
      <c r="G264" s="10">
        <v>1930000</v>
      </c>
      <c r="H264" s="10">
        <v>1930000</v>
      </c>
      <c r="I264" s="10">
        <v>0</v>
      </c>
      <c r="J264" s="10">
        <v>1096664</v>
      </c>
      <c r="K264" s="10">
        <v>1096593</v>
      </c>
      <c r="L264" s="10">
        <v>71</v>
      </c>
      <c r="M264" s="10">
        <v>531951</v>
      </c>
      <c r="N264" s="10">
        <v>531883</v>
      </c>
      <c r="O264" s="10">
        <v>68</v>
      </c>
      <c r="P264" s="10">
        <v>5229799.79</v>
      </c>
      <c r="Q264" s="10">
        <v>5229799.79</v>
      </c>
      <c r="R264" s="10">
        <v>0</v>
      </c>
      <c r="S264" s="10">
        <v>503</v>
      </c>
      <c r="T264" s="10">
        <v>503</v>
      </c>
      <c r="U264" s="10">
        <v>0</v>
      </c>
      <c r="V264" s="10">
        <v>10397.22</v>
      </c>
      <c r="W264" s="10">
        <v>10397.22</v>
      </c>
      <c r="X264" s="10">
        <v>0</v>
      </c>
      <c r="Y264" s="10">
        <v>426855</v>
      </c>
      <c r="Z264" s="10">
        <v>426855</v>
      </c>
      <c r="AA264" s="10">
        <v>0</v>
      </c>
      <c r="AB264" s="10">
        <v>3089398</v>
      </c>
      <c r="AC264" s="10">
        <v>3089092</v>
      </c>
      <c r="AD264" s="10">
        <v>306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-49629</v>
      </c>
      <c r="AU264" s="10">
        <v>-49624</v>
      </c>
      <c r="AV264" s="10">
        <v>-5</v>
      </c>
      <c r="AW264" s="10">
        <v>516</v>
      </c>
      <c r="AX264" s="10">
        <v>0</v>
      </c>
      <c r="AY264" s="10">
        <v>3040285</v>
      </c>
      <c r="AZ264" s="10">
        <v>3039984</v>
      </c>
      <c r="BA264" s="10">
        <v>301</v>
      </c>
      <c r="BB264" s="10" t="s">
        <v>482</v>
      </c>
      <c r="BC264" s="10">
        <v>0</v>
      </c>
      <c r="BD264" s="10">
        <v>0</v>
      </c>
      <c r="BE264" s="10">
        <v>0</v>
      </c>
      <c r="BF264" s="12"/>
    </row>
    <row r="265" spans="1:58" ht="11.25">
      <c r="A265" s="10">
        <v>4060</v>
      </c>
      <c r="B265" s="10" t="s">
        <v>311</v>
      </c>
      <c r="C265" s="10">
        <v>1000</v>
      </c>
      <c r="D265" s="10">
        <v>9401</v>
      </c>
      <c r="E265" s="10">
        <v>1000</v>
      </c>
      <c r="F265" s="10">
        <v>9400</v>
      </c>
      <c r="G265" s="10">
        <v>1930000</v>
      </c>
      <c r="H265" s="10">
        <v>1930000</v>
      </c>
      <c r="I265" s="10">
        <v>0</v>
      </c>
      <c r="J265" s="10">
        <v>1096664</v>
      </c>
      <c r="K265" s="10">
        <v>1096593</v>
      </c>
      <c r="L265" s="10">
        <v>71</v>
      </c>
      <c r="M265" s="10">
        <v>531951</v>
      </c>
      <c r="N265" s="10">
        <v>531883</v>
      </c>
      <c r="O265" s="10">
        <v>68</v>
      </c>
      <c r="P265" s="10">
        <v>56345174.81</v>
      </c>
      <c r="Q265" s="10">
        <v>56345174.81</v>
      </c>
      <c r="R265" s="10">
        <v>0</v>
      </c>
      <c r="S265" s="10">
        <v>5497</v>
      </c>
      <c r="T265" s="10">
        <v>5497</v>
      </c>
      <c r="U265" s="10">
        <v>0</v>
      </c>
      <c r="V265" s="10">
        <v>10250.17</v>
      </c>
      <c r="W265" s="10">
        <v>10250.17</v>
      </c>
      <c r="X265" s="10">
        <v>0</v>
      </c>
      <c r="Y265" s="10">
        <v>881209</v>
      </c>
      <c r="Z265" s="10">
        <v>881209</v>
      </c>
      <c r="AA265" s="10">
        <v>0</v>
      </c>
      <c r="AB265" s="10">
        <v>9360089</v>
      </c>
      <c r="AC265" s="10">
        <v>9353204</v>
      </c>
      <c r="AD265" s="10">
        <v>6885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-150364</v>
      </c>
      <c r="AU265" s="10">
        <v>-150253</v>
      </c>
      <c r="AV265" s="10">
        <v>-111</v>
      </c>
      <c r="AW265" s="10">
        <v>12120</v>
      </c>
      <c r="AX265" s="10">
        <v>0</v>
      </c>
      <c r="AY265" s="10">
        <v>9221845</v>
      </c>
      <c r="AZ265" s="10">
        <v>9215071</v>
      </c>
      <c r="BA265" s="10">
        <v>6774</v>
      </c>
      <c r="BB265" s="10" t="s">
        <v>482</v>
      </c>
      <c r="BC265" s="10">
        <v>0</v>
      </c>
      <c r="BD265" s="10">
        <v>0</v>
      </c>
      <c r="BE265" s="10">
        <v>0</v>
      </c>
      <c r="BF265" s="12"/>
    </row>
    <row r="266" spans="1:58" ht="11.25">
      <c r="A266" s="10">
        <v>4067</v>
      </c>
      <c r="B266" s="10" t="s">
        <v>312</v>
      </c>
      <c r="C266" s="10">
        <v>1000</v>
      </c>
      <c r="D266" s="10">
        <v>9401</v>
      </c>
      <c r="E266" s="10">
        <v>1000</v>
      </c>
      <c r="F266" s="10">
        <v>9400</v>
      </c>
      <c r="G266" s="10">
        <v>1930000</v>
      </c>
      <c r="H266" s="10">
        <v>1930000</v>
      </c>
      <c r="I266" s="10">
        <v>0</v>
      </c>
      <c r="J266" s="10">
        <v>1096664</v>
      </c>
      <c r="K266" s="10">
        <v>1096593</v>
      </c>
      <c r="L266" s="10">
        <v>71</v>
      </c>
      <c r="M266" s="10">
        <v>531951</v>
      </c>
      <c r="N266" s="10">
        <v>531883</v>
      </c>
      <c r="O266" s="10">
        <v>68</v>
      </c>
      <c r="P266" s="10">
        <v>11574207.68</v>
      </c>
      <c r="Q266" s="10">
        <v>11574207.68</v>
      </c>
      <c r="R266" s="10">
        <v>0</v>
      </c>
      <c r="S266" s="10">
        <v>1154</v>
      </c>
      <c r="T266" s="10">
        <v>1154</v>
      </c>
      <c r="U266" s="10">
        <v>0</v>
      </c>
      <c r="V266" s="10">
        <v>10029.64</v>
      </c>
      <c r="W266" s="10">
        <v>10029.64</v>
      </c>
      <c r="X266" s="10">
        <v>0</v>
      </c>
      <c r="Y266" s="10">
        <v>350324</v>
      </c>
      <c r="Z266" s="10">
        <v>350324</v>
      </c>
      <c r="AA266" s="10">
        <v>0</v>
      </c>
      <c r="AB266" s="10">
        <v>7816121</v>
      </c>
      <c r="AC266" s="10">
        <v>7815545</v>
      </c>
      <c r="AD266" s="10">
        <v>576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-125561</v>
      </c>
      <c r="AU266" s="10">
        <v>-125552</v>
      </c>
      <c r="AV266" s="10">
        <v>-9</v>
      </c>
      <c r="AW266" s="10">
        <v>1084</v>
      </c>
      <c r="AX266" s="10">
        <v>0</v>
      </c>
      <c r="AY266" s="10">
        <v>7691644</v>
      </c>
      <c r="AZ266" s="10">
        <v>7691077</v>
      </c>
      <c r="BA266" s="10">
        <v>567</v>
      </c>
      <c r="BB266" s="10" t="s">
        <v>482</v>
      </c>
      <c r="BC266" s="10">
        <v>0</v>
      </c>
      <c r="BD266" s="10">
        <v>0</v>
      </c>
      <c r="BE266" s="10">
        <v>0</v>
      </c>
      <c r="BF266" s="12"/>
    </row>
    <row r="267" spans="1:58" ht="11.25">
      <c r="A267" s="10">
        <v>4074</v>
      </c>
      <c r="B267" s="10" t="s">
        <v>313</v>
      </c>
      <c r="C267" s="10">
        <v>1000</v>
      </c>
      <c r="D267" s="10">
        <v>9401</v>
      </c>
      <c r="E267" s="10">
        <v>1000</v>
      </c>
      <c r="F267" s="10">
        <v>9400</v>
      </c>
      <c r="G267" s="10">
        <v>1930000</v>
      </c>
      <c r="H267" s="10">
        <v>1930000</v>
      </c>
      <c r="I267" s="10">
        <v>0</v>
      </c>
      <c r="J267" s="10">
        <v>1096664</v>
      </c>
      <c r="K267" s="10">
        <v>1096593</v>
      </c>
      <c r="L267" s="10">
        <v>71</v>
      </c>
      <c r="M267" s="10">
        <v>531951</v>
      </c>
      <c r="N267" s="10">
        <v>531883</v>
      </c>
      <c r="O267" s="10">
        <v>68</v>
      </c>
      <c r="P267" s="10">
        <v>19250136.78</v>
      </c>
      <c r="Q267" s="10">
        <v>19250136.78</v>
      </c>
      <c r="R267" s="10">
        <v>0</v>
      </c>
      <c r="S267" s="10">
        <v>1817</v>
      </c>
      <c r="T267" s="10">
        <v>1817</v>
      </c>
      <c r="U267" s="10">
        <v>0</v>
      </c>
      <c r="V267" s="10">
        <v>10594.46</v>
      </c>
      <c r="W267" s="10">
        <v>10594.46</v>
      </c>
      <c r="X267" s="10">
        <v>0</v>
      </c>
      <c r="Y267" s="10">
        <v>448769</v>
      </c>
      <c r="Z267" s="10">
        <v>448769</v>
      </c>
      <c r="AA267" s="10">
        <v>0</v>
      </c>
      <c r="AB267" s="10">
        <v>10826900</v>
      </c>
      <c r="AC267" s="10">
        <v>10825741</v>
      </c>
      <c r="AD267" s="10">
        <v>1159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-173927</v>
      </c>
      <c r="AU267" s="10">
        <v>-173909</v>
      </c>
      <c r="AV267" s="10">
        <v>-18</v>
      </c>
      <c r="AW267" s="10">
        <v>2157</v>
      </c>
      <c r="AX267" s="10">
        <v>0</v>
      </c>
      <c r="AY267" s="10">
        <v>10655130</v>
      </c>
      <c r="AZ267" s="10">
        <v>10653989</v>
      </c>
      <c r="BA267" s="10">
        <v>1141</v>
      </c>
      <c r="BB267" s="10" t="s">
        <v>482</v>
      </c>
      <c r="BC267" s="10">
        <v>0</v>
      </c>
      <c r="BD267" s="10">
        <v>0</v>
      </c>
      <c r="BE267" s="10">
        <v>0</v>
      </c>
      <c r="BF267" s="12"/>
    </row>
    <row r="268" spans="1:58" ht="11.25">
      <c r="A268" s="10">
        <v>4088</v>
      </c>
      <c r="B268" s="10" t="s">
        <v>314</v>
      </c>
      <c r="C268" s="10">
        <v>1000</v>
      </c>
      <c r="D268" s="10">
        <v>9401</v>
      </c>
      <c r="E268" s="10">
        <v>1000</v>
      </c>
      <c r="F268" s="10">
        <v>9400</v>
      </c>
      <c r="G268" s="10">
        <v>1930000</v>
      </c>
      <c r="H268" s="10">
        <v>1930000</v>
      </c>
      <c r="I268" s="10">
        <v>0</v>
      </c>
      <c r="J268" s="10">
        <v>1096664</v>
      </c>
      <c r="K268" s="10">
        <v>1096593</v>
      </c>
      <c r="L268" s="10">
        <v>71</v>
      </c>
      <c r="M268" s="10">
        <v>531951</v>
      </c>
      <c r="N268" s="10">
        <v>531883</v>
      </c>
      <c r="O268" s="10">
        <v>68</v>
      </c>
      <c r="P268" s="10">
        <v>13247901.42</v>
      </c>
      <c r="Q268" s="10">
        <v>13247901.42</v>
      </c>
      <c r="R268" s="10">
        <v>0</v>
      </c>
      <c r="S268" s="10">
        <v>1290</v>
      </c>
      <c r="T268" s="10">
        <v>1290</v>
      </c>
      <c r="U268" s="10">
        <v>0</v>
      </c>
      <c r="V268" s="10">
        <v>10269.69</v>
      </c>
      <c r="W268" s="10">
        <v>10269.69</v>
      </c>
      <c r="X268" s="10">
        <v>0</v>
      </c>
      <c r="Y268" s="10">
        <v>417465</v>
      </c>
      <c r="Z268" s="10">
        <v>417465</v>
      </c>
      <c r="AA268" s="10">
        <v>0</v>
      </c>
      <c r="AB268" s="10">
        <v>8005104</v>
      </c>
      <c r="AC268" s="10">
        <v>8004337</v>
      </c>
      <c r="AD268" s="10">
        <v>767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-128597</v>
      </c>
      <c r="AU268" s="10">
        <v>-128585</v>
      </c>
      <c r="AV268" s="10">
        <v>-12</v>
      </c>
      <c r="AW268" s="10">
        <v>25549</v>
      </c>
      <c r="AX268" s="10">
        <v>0</v>
      </c>
      <c r="AY268" s="10">
        <v>7902056</v>
      </c>
      <c r="AZ268" s="10">
        <v>7901301</v>
      </c>
      <c r="BA268" s="10">
        <v>755</v>
      </c>
      <c r="BB268" s="10" t="s">
        <v>482</v>
      </c>
      <c r="BC268" s="10">
        <v>0</v>
      </c>
      <c r="BD268" s="10">
        <v>0</v>
      </c>
      <c r="BE268" s="10">
        <v>0</v>
      </c>
      <c r="BF268" s="12"/>
    </row>
    <row r="269" spans="1:58" ht="11.25">
      <c r="A269" s="10">
        <v>4095</v>
      </c>
      <c r="B269" s="10" t="s">
        <v>315</v>
      </c>
      <c r="C269" s="10">
        <v>1000</v>
      </c>
      <c r="D269" s="10">
        <v>9401</v>
      </c>
      <c r="E269" s="10">
        <v>1000</v>
      </c>
      <c r="F269" s="10">
        <v>9400</v>
      </c>
      <c r="G269" s="10">
        <v>1930000</v>
      </c>
      <c r="H269" s="10">
        <v>1930000</v>
      </c>
      <c r="I269" s="10">
        <v>0</v>
      </c>
      <c r="J269" s="10">
        <v>1096664</v>
      </c>
      <c r="K269" s="10">
        <v>1096593</v>
      </c>
      <c r="L269" s="10">
        <v>71</v>
      </c>
      <c r="M269" s="10">
        <v>531951</v>
      </c>
      <c r="N269" s="10">
        <v>531883</v>
      </c>
      <c r="O269" s="10">
        <v>68</v>
      </c>
      <c r="P269" s="10">
        <v>30893199.69</v>
      </c>
      <c r="Q269" s="10">
        <v>30893199.69</v>
      </c>
      <c r="R269" s="10">
        <v>0</v>
      </c>
      <c r="S269" s="10">
        <v>2919</v>
      </c>
      <c r="T269" s="10">
        <v>2919</v>
      </c>
      <c r="U269" s="10">
        <v>0</v>
      </c>
      <c r="V269" s="10">
        <v>10583.49</v>
      </c>
      <c r="W269" s="10">
        <v>10583.49</v>
      </c>
      <c r="X269" s="10">
        <v>0</v>
      </c>
      <c r="Y269" s="10">
        <v>592940</v>
      </c>
      <c r="Z269" s="10">
        <v>592940</v>
      </c>
      <c r="AA269" s="10">
        <v>0</v>
      </c>
      <c r="AB269" s="10">
        <v>13048858</v>
      </c>
      <c r="AC269" s="10">
        <v>13046397</v>
      </c>
      <c r="AD269" s="10">
        <v>2461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-209621</v>
      </c>
      <c r="AU269" s="10">
        <v>-209582</v>
      </c>
      <c r="AV269" s="10">
        <v>-39</v>
      </c>
      <c r="AW269" s="10">
        <v>4363</v>
      </c>
      <c r="AX269" s="10">
        <v>0</v>
      </c>
      <c r="AY269" s="10">
        <v>12843600</v>
      </c>
      <c r="AZ269" s="10">
        <v>12841178</v>
      </c>
      <c r="BA269" s="10">
        <v>2422</v>
      </c>
      <c r="BB269" s="10" t="s">
        <v>482</v>
      </c>
      <c r="BC269" s="10">
        <v>0</v>
      </c>
      <c r="BD269" s="10">
        <v>0</v>
      </c>
      <c r="BE269" s="10">
        <v>0</v>
      </c>
      <c r="BF269" s="12"/>
    </row>
    <row r="270" spans="1:58" ht="11.25">
      <c r="A270" s="10">
        <v>4137</v>
      </c>
      <c r="B270" s="10" t="s">
        <v>316</v>
      </c>
      <c r="C270" s="10">
        <v>1000</v>
      </c>
      <c r="D270" s="10">
        <v>9401</v>
      </c>
      <c r="E270" s="10">
        <v>1000</v>
      </c>
      <c r="F270" s="10">
        <v>9400</v>
      </c>
      <c r="G270" s="10">
        <v>1930000</v>
      </c>
      <c r="H270" s="10">
        <v>1930000</v>
      </c>
      <c r="I270" s="10">
        <v>0</v>
      </c>
      <c r="J270" s="10">
        <v>1096664</v>
      </c>
      <c r="K270" s="10">
        <v>1096593</v>
      </c>
      <c r="L270" s="10">
        <v>71</v>
      </c>
      <c r="M270" s="10">
        <v>531951</v>
      </c>
      <c r="N270" s="10">
        <v>531883</v>
      </c>
      <c r="O270" s="10">
        <v>68</v>
      </c>
      <c r="P270" s="10">
        <v>10399754.48</v>
      </c>
      <c r="Q270" s="10">
        <v>10399754.48</v>
      </c>
      <c r="R270" s="10">
        <v>0</v>
      </c>
      <c r="S270" s="10">
        <v>1000</v>
      </c>
      <c r="T270" s="10">
        <v>1000</v>
      </c>
      <c r="U270" s="10">
        <v>0</v>
      </c>
      <c r="V270" s="10">
        <v>10399.75</v>
      </c>
      <c r="W270" s="10">
        <v>10399.75</v>
      </c>
      <c r="X270" s="10">
        <v>0</v>
      </c>
      <c r="Y270" s="10">
        <v>519757</v>
      </c>
      <c r="Z270" s="10">
        <v>519757</v>
      </c>
      <c r="AA270" s="10">
        <v>0</v>
      </c>
      <c r="AB270" s="10">
        <v>5215946</v>
      </c>
      <c r="AC270" s="10">
        <v>5215207</v>
      </c>
      <c r="AD270" s="10">
        <v>739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-83791</v>
      </c>
      <c r="AU270" s="10">
        <v>-83779</v>
      </c>
      <c r="AV270" s="10">
        <v>-12</v>
      </c>
      <c r="AW270" s="10">
        <v>1307</v>
      </c>
      <c r="AX270" s="10">
        <v>0</v>
      </c>
      <c r="AY270" s="10">
        <v>5133462</v>
      </c>
      <c r="AZ270" s="10">
        <v>5132735</v>
      </c>
      <c r="BA270" s="10">
        <v>727</v>
      </c>
      <c r="BB270" s="10" t="s">
        <v>482</v>
      </c>
      <c r="BC270" s="10">
        <v>0</v>
      </c>
      <c r="BD270" s="10">
        <v>0</v>
      </c>
      <c r="BE270" s="10">
        <v>0</v>
      </c>
      <c r="BF270" s="12"/>
    </row>
    <row r="271" spans="1:58" ht="11.25">
      <c r="A271" s="10">
        <v>4144</v>
      </c>
      <c r="B271" s="10" t="s">
        <v>317</v>
      </c>
      <c r="C271" s="10">
        <v>1000</v>
      </c>
      <c r="D271" s="10">
        <v>9401</v>
      </c>
      <c r="E271" s="10">
        <v>1000</v>
      </c>
      <c r="F271" s="10">
        <v>9400</v>
      </c>
      <c r="G271" s="10">
        <v>1930000</v>
      </c>
      <c r="H271" s="10">
        <v>1930000</v>
      </c>
      <c r="I271" s="10">
        <v>0</v>
      </c>
      <c r="J271" s="10">
        <v>1096664</v>
      </c>
      <c r="K271" s="10">
        <v>1096593</v>
      </c>
      <c r="L271" s="10">
        <v>71</v>
      </c>
      <c r="M271" s="10">
        <v>531951</v>
      </c>
      <c r="N271" s="10">
        <v>531883</v>
      </c>
      <c r="O271" s="10">
        <v>68</v>
      </c>
      <c r="P271" s="10">
        <v>36958979.7</v>
      </c>
      <c r="Q271" s="10">
        <v>36958979.7</v>
      </c>
      <c r="R271" s="10">
        <v>0</v>
      </c>
      <c r="S271" s="10">
        <v>3695</v>
      </c>
      <c r="T271" s="10">
        <v>3695</v>
      </c>
      <c r="U271" s="10">
        <v>0</v>
      </c>
      <c r="V271" s="10">
        <v>10002.43</v>
      </c>
      <c r="W271" s="10">
        <v>10002.43</v>
      </c>
      <c r="X271" s="10">
        <v>0</v>
      </c>
      <c r="Y271" s="10">
        <v>522936</v>
      </c>
      <c r="Z271" s="10">
        <v>522936</v>
      </c>
      <c r="AA271" s="10">
        <v>0</v>
      </c>
      <c r="AB271" s="10">
        <v>19093296</v>
      </c>
      <c r="AC271" s="10">
        <v>19090548</v>
      </c>
      <c r="AD271" s="10">
        <v>2748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-306721</v>
      </c>
      <c r="AU271" s="10">
        <v>-306677</v>
      </c>
      <c r="AV271" s="10">
        <v>-44</v>
      </c>
      <c r="AW271" s="10">
        <v>5245</v>
      </c>
      <c r="AX271" s="10">
        <v>0</v>
      </c>
      <c r="AY271" s="10">
        <v>18791820</v>
      </c>
      <c r="AZ271" s="10">
        <v>18789116</v>
      </c>
      <c r="BA271" s="10">
        <v>2704</v>
      </c>
      <c r="BB271" s="10" t="s">
        <v>482</v>
      </c>
      <c r="BC271" s="10">
        <v>0</v>
      </c>
      <c r="BD271" s="10">
        <v>0</v>
      </c>
      <c r="BE271" s="10">
        <v>0</v>
      </c>
      <c r="BF271" s="12"/>
    </row>
    <row r="272" spans="1:58" ht="11.25">
      <c r="A272" s="10">
        <v>4165</v>
      </c>
      <c r="B272" s="10" t="s">
        <v>319</v>
      </c>
      <c r="C272" s="10">
        <v>1000</v>
      </c>
      <c r="D272" s="10">
        <v>9401</v>
      </c>
      <c r="E272" s="10">
        <v>1000</v>
      </c>
      <c r="F272" s="10">
        <v>9400</v>
      </c>
      <c r="G272" s="10">
        <v>1930000</v>
      </c>
      <c r="H272" s="10">
        <v>1930000</v>
      </c>
      <c r="I272" s="10">
        <v>0</v>
      </c>
      <c r="J272" s="10">
        <v>1096664</v>
      </c>
      <c r="K272" s="10">
        <v>1096593</v>
      </c>
      <c r="L272" s="10">
        <v>71</v>
      </c>
      <c r="M272" s="10">
        <v>531951</v>
      </c>
      <c r="N272" s="10">
        <v>531883</v>
      </c>
      <c r="O272" s="10">
        <v>68</v>
      </c>
      <c r="P272" s="10">
        <v>17548420</v>
      </c>
      <c r="Q272" s="10">
        <v>17548420</v>
      </c>
      <c r="R272" s="10">
        <v>0</v>
      </c>
      <c r="S272" s="10">
        <v>1705</v>
      </c>
      <c r="T272" s="10">
        <v>1705</v>
      </c>
      <c r="U272" s="10">
        <v>0</v>
      </c>
      <c r="V272" s="10">
        <v>10292.33</v>
      </c>
      <c r="W272" s="10">
        <v>10292.33</v>
      </c>
      <c r="X272" s="10">
        <v>0</v>
      </c>
      <c r="Y272" s="10">
        <v>418963</v>
      </c>
      <c r="Z272" s="10">
        <v>418963</v>
      </c>
      <c r="AA272" s="10">
        <v>0</v>
      </c>
      <c r="AB272" s="10">
        <v>10564508</v>
      </c>
      <c r="AC272" s="10">
        <v>10563492</v>
      </c>
      <c r="AD272" s="10">
        <v>1016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-169712</v>
      </c>
      <c r="AU272" s="10">
        <v>-169696</v>
      </c>
      <c r="AV272" s="10">
        <v>-16</v>
      </c>
      <c r="AW272" s="10">
        <v>1781</v>
      </c>
      <c r="AX272" s="10">
        <v>0</v>
      </c>
      <c r="AY272" s="10">
        <v>10396577</v>
      </c>
      <c r="AZ272" s="10">
        <v>10395577</v>
      </c>
      <c r="BA272" s="10">
        <v>1000</v>
      </c>
      <c r="BB272" s="10" t="s">
        <v>482</v>
      </c>
      <c r="BC272" s="10">
        <v>0</v>
      </c>
      <c r="BD272" s="10">
        <v>0</v>
      </c>
      <c r="BE272" s="10">
        <v>0</v>
      </c>
      <c r="BF272" s="12"/>
    </row>
    <row r="273" spans="1:58" ht="11.25">
      <c r="A273" s="10">
        <v>4179</v>
      </c>
      <c r="B273" s="10" t="s">
        <v>320</v>
      </c>
      <c r="C273" s="10">
        <v>1000</v>
      </c>
      <c r="D273" s="10">
        <v>9401</v>
      </c>
      <c r="E273" s="10">
        <v>1000</v>
      </c>
      <c r="F273" s="10">
        <v>9400</v>
      </c>
      <c r="G273" s="10">
        <v>1930000</v>
      </c>
      <c r="H273" s="10">
        <v>1930000</v>
      </c>
      <c r="I273" s="10">
        <v>0</v>
      </c>
      <c r="J273" s="10">
        <v>1096664</v>
      </c>
      <c r="K273" s="10">
        <v>1096593</v>
      </c>
      <c r="L273" s="10">
        <v>71</v>
      </c>
      <c r="M273" s="10">
        <v>531951</v>
      </c>
      <c r="N273" s="10">
        <v>531883</v>
      </c>
      <c r="O273" s="10">
        <v>68</v>
      </c>
      <c r="P273" s="10">
        <v>100556430.23</v>
      </c>
      <c r="Q273" s="10">
        <v>100556430.23</v>
      </c>
      <c r="R273" s="10">
        <v>0</v>
      </c>
      <c r="S273" s="10">
        <v>9805</v>
      </c>
      <c r="T273" s="10">
        <v>9805</v>
      </c>
      <c r="U273" s="10">
        <v>0</v>
      </c>
      <c r="V273" s="10">
        <v>10255.63</v>
      </c>
      <c r="W273" s="10">
        <v>10255.63</v>
      </c>
      <c r="X273" s="10">
        <v>0</v>
      </c>
      <c r="Y273" s="10">
        <v>486174</v>
      </c>
      <c r="Z273" s="10">
        <v>486174</v>
      </c>
      <c r="AA273" s="10">
        <v>0</v>
      </c>
      <c r="AB273" s="10">
        <v>54271156</v>
      </c>
      <c r="AC273" s="10">
        <v>54264375</v>
      </c>
      <c r="AD273" s="10">
        <v>6781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-871831</v>
      </c>
      <c r="AU273" s="10">
        <v>-871722</v>
      </c>
      <c r="AV273" s="10">
        <v>-109</v>
      </c>
      <c r="AW273" s="10">
        <v>11501</v>
      </c>
      <c r="AX273" s="10">
        <v>0</v>
      </c>
      <c r="AY273" s="10">
        <v>53410826</v>
      </c>
      <c r="AZ273" s="10">
        <v>53404154</v>
      </c>
      <c r="BA273" s="10">
        <v>6672</v>
      </c>
      <c r="BB273" s="10" t="s">
        <v>482</v>
      </c>
      <c r="BC273" s="10">
        <v>0</v>
      </c>
      <c r="BD273" s="10">
        <v>0</v>
      </c>
      <c r="BE273" s="10">
        <v>0</v>
      </c>
      <c r="BF273" s="12"/>
    </row>
    <row r="274" spans="1:58" ht="11.25">
      <c r="A274" s="10">
        <v>4186</v>
      </c>
      <c r="B274" s="10" t="s">
        <v>321</v>
      </c>
      <c r="C274" s="10">
        <v>1000</v>
      </c>
      <c r="D274" s="10">
        <v>9401</v>
      </c>
      <c r="E274" s="10">
        <v>1000</v>
      </c>
      <c r="F274" s="10">
        <v>9400</v>
      </c>
      <c r="G274" s="10">
        <v>1930000</v>
      </c>
      <c r="H274" s="10">
        <v>1930000</v>
      </c>
      <c r="I274" s="10">
        <v>0</v>
      </c>
      <c r="J274" s="10">
        <v>1096664</v>
      </c>
      <c r="K274" s="10">
        <v>1096593</v>
      </c>
      <c r="L274" s="10">
        <v>71</v>
      </c>
      <c r="M274" s="10">
        <v>531951</v>
      </c>
      <c r="N274" s="10">
        <v>531883</v>
      </c>
      <c r="O274" s="10">
        <v>68</v>
      </c>
      <c r="P274" s="10">
        <v>10720667.23</v>
      </c>
      <c r="Q274" s="10">
        <v>10720667.23</v>
      </c>
      <c r="R274" s="10">
        <v>0</v>
      </c>
      <c r="S274" s="10">
        <v>938</v>
      </c>
      <c r="T274" s="10">
        <v>938</v>
      </c>
      <c r="U274" s="10">
        <v>0</v>
      </c>
      <c r="V274" s="10">
        <v>11429.28</v>
      </c>
      <c r="W274" s="10">
        <v>11429.28</v>
      </c>
      <c r="X274" s="10">
        <v>0</v>
      </c>
      <c r="Y274" s="10">
        <v>392451</v>
      </c>
      <c r="Z274" s="10">
        <v>392451</v>
      </c>
      <c r="AA274" s="10">
        <v>0</v>
      </c>
      <c r="AB274" s="10">
        <v>6355316</v>
      </c>
      <c r="AC274" s="10">
        <v>6354792</v>
      </c>
      <c r="AD274" s="10">
        <v>524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-102094</v>
      </c>
      <c r="AU274" s="10">
        <v>-102086</v>
      </c>
      <c r="AV274" s="10">
        <v>-8</v>
      </c>
      <c r="AW274" s="10">
        <v>1018</v>
      </c>
      <c r="AX274" s="10">
        <v>0</v>
      </c>
      <c r="AY274" s="10">
        <v>6254240</v>
      </c>
      <c r="AZ274" s="10">
        <v>6253724</v>
      </c>
      <c r="BA274" s="10">
        <v>516</v>
      </c>
      <c r="BB274" s="10" t="s">
        <v>482</v>
      </c>
      <c r="BC274" s="10">
        <v>0</v>
      </c>
      <c r="BD274" s="10">
        <v>0</v>
      </c>
      <c r="BE274" s="10">
        <v>0</v>
      </c>
      <c r="BF274" s="12"/>
    </row>
    <row r="275" spans="1:58" ht="11.25">
      <c r="A275" s="10">
        <v>4207</v>
      </c>
      <c r="B275" s="10" t="s">
        <v>322</v>
      </c>
      <c r="C275" s="10">
        <v>1000</v>
      </c>
      <c r="D275" s="10">
        <v>9401</v>
      </c>
      <c r="E275" s="10">
        <v>1000</v>
      </c>
      <c r="F275" s="10">
        <v>9400</v>
      </c>
      <c r="G275" s="10">
        <v>1930000</v>
      </c>
      <c r="H275" s="10">
        <v>1930000</v>
      </c>
      <c r="I275" s="10">
        <v>0</v>
      </c>
      <c r="J275" s="10">
        <v>1096664</v>
      </c>
      <c r="K275" s="10">
        <v>1096593</v>
      </c>
      <c r="L275" s="10">
        <v>71</v>
      </c>
      <c r="M275" s="10">
        <v>531951</v>
      </c>
      <c r="N275" s="10">
        <v>531883</v>
      </c>
      <c r="O275" s="10">
        <v>68</v>
      </c>
      <c r="P275" s="10">
        <v>5162176.96</v>
      </c>
      <c r="Q275" s="10">
        <v>5162176.96</v>
      </c>
      <c r="R275" s="10">
        <v>0</v>
      </c>
      <c r="S275" s="10">
        <v>516</v>
      </c>
      <c r="T275" s="10">
        <v>516</v>
      </c>
      <c r="U275" s="10">
        <v>0</v>
      </c>
      <c r="V275" s="10">
        <v>10004.22</v>
      </c>
      <c r="W275" s="10">
        <v>10004.22</v>
      </c>
      <c r="X275" s="10">
        <v>0</v>
      </c>
      <c r="Y275" s="10">
        <v>394839</v>
      </c>
      <c r="Z275" s="10">
        <v>394839</v>
      </c>
      <c r="AA275" s="10">
        <v>0</v>
      </c>
      <c r="AB275" s="10">
        <v>3277746</v>
      </c>
      <c r="AC275" s="10">
        <v>3277456</v>
      </c>
      <c r="AD275" s="10">
        <v>290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-52655</v>
      </c>
      <c r="AU275" s="10">
        <v>-52650</v>
      </c>
      <c r="AV275" s="10">
        <v>-5</v>
      </c>
      <c r="AW275" s="10">
        <v>521</v>
      </c>
      <c r="AX275" s="10">
        <v>0</v>
      </c>
      <c r="AY275" s="10">
        <v>3225612</v>
      </c>
      <c r="AZ275" s="10">
        <v>3225327</v>
      </c>
      <c r="BA275" s="10">
        <v>285</v>
      </c>
      <c r="BB275" s="10" t="s">
        <v>482</v>
      </c>
      <c r="BC275" s="10">
        <v>0</v>
      </c>
      <c r="BD275" s="10">
        <v>0</v>
      </c>
      <c r="BE275" s="10">
        <v>0</v>
      </c>
      <c r="BF275" s="12"/>
    </row>
    <row r="276" spans="1:58" ht="11.25">
      <c r="A276" s="10">
        <v>4221</v>
      </c>
      <c r="B276" s="10" t="s">
        <v>323</v>
      </c>
      <c r="C276" s="10">
        <v>1000</v>
      </c>
      <c r="D276" s="10">
        <v>9401</v>
      </c>
      <c r="E276" s="10">
        <v>1000</v>
      </c>
      <c r="F276" s="10">
        <v>9400</v>
      </c>
      <c r="G276" s="10">
        <v>1930000</v>
      </c>
      <c r="H276" s="10">
        <v>1930000</v>
      </c>
      <c r="I276" s="10">
        <v>0</v>
      </c>
      <c r="J276" s="10">
        <v>1096664</v>
      </c>
      <c r="K276" s="10">
        <v>1096593</v>
      </c>
      <c r="L276" s="10">
        <v>71</v>
      </c>
      <c r="M276" s="10">
        <v>531951</v>
      </c>
      <c r="N276" s="10">
        <v>531883</v>
      </c>
      <c r="O276" s="10">
        <v>68</v>
      </c>
      <c r="P276" s="10">
        <v>12941959.49</v>
      </c>
      <c r="Q276" s="10">
        <v>12941959.49</v>
      </c>
      <c r="R276" s="10">
        <v>0</v>
      </c>
      <c r="S276" s="10">
        <v>1172</v>
      </c>
      <c r="T276" s="10">
        <v>1172</v>
      </c>
      <c r="U276" s="10">
        <v>0</v>
      </c>
      <c r="V276" s="10">
        <v>11042.63</v>
      </c>
      <c r="W276" s="10">
        <v>11042.63</v>
      </c>
      <c r="X276" s="10">
        <v>0</v>
      </c>
      <c r="Y276" s="10">
        <v>605806</v>
      </c>
      <c r="Z276" s="10">
        <v>605806</v>
      </c>
      <c r="AA276" s="10">
        <v>0</v>
      </c>
      <c r="AB276" s="10">
        <v>5025006</v>
      </c>
      <c r="AC276" s="10">
        <v>5023997</v>
      </c>
      <c r="AD276" s="10">
        <v>1009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-80723</v>
      </c>
      <c r="AU276" s="10">
        <v>-80707</v>
      </c>
      <c r="AV276" s="10">
        <v>-16</v>
      </c>
      <c r="AW276" s="10">
        <v>1958</v>
      </c>
      <c r="AX276" s="10">
        <v>0</v>
      </c>
      <c r="AY276" s="10">
        <v>4946241</v>
      </c>
      <c r="AZ276" s="10">
        <v>4945248</v>
      </c>
      <c r="BA276" s="10">
        <v>993</v>
      </c>
      <c r="BB276" s="10" t="s">
        <v>482</v>
      </c>
      <c r="BC276" s="10">
        <v>0</v>
      </c>
      <c r="BD276" s="10">
        <v>0</v>
      </c>
      <c r="BE276" s="10">
        <v>0</v>
      </c>
      <c r="BF276" s="12"/>
    </row>
    <row r="277" spans="1:58" ht="11.25">
      <c r="A277" s="10">
        <v>4228</v>
      </c>
      <c r="B277" s="10" t="s">
        <v>324</v>
      </c>
      <c r="C277" s="10">
        <v>1000</v>
      </c>
      <c r="D277" s="10">
        <v>9401</v>
      </c>
      <c r="E277" s="10">
        <v>1000</v>
      </c>
      <c r="F277" s="10">
        <v>9400</v>
      </c>
      <c r="G277" s="10">
        <v>1930000</v>
      </c>
      <c r="H277" s="10">
        <v>1930000</v>
      </c>
      <c r="I277" s="10">
        <v>0</v>
      </c>
      <c r="J277" s="10">
        <v>1096664</v>
      </c>
      <c r="K277" s="10">
        <v>1096593</v>
      </c>
      <c r="L277" s="10">
        <v>71</v>
      </c>
      <c r="M277" s="10">
        <v>531951</v>
      </c>
      <c r="N277" s="10">
        <v>531883</v>
      </c>
      <c r="O277" s="10">
        <v>68</v>
      </c>
      <c r="P277" s="10">
        <v>9620730.1</v>
      </c>
      <c r="Q277" s="10">
        <v>9620730.1</v>
      </c>
      <c r="R277" s="10">
        <v>0</v>
      </c>
      <c r="S277" s="10">
        <v>888</v>
      </c>
      <c r="T277" s="10">
        <v>888</v>
      </c>
      <c r="U277" s="10">
        <v>0</v>
      </c>
      <c r="V277" s="10">
        <v>10834.16</v>
      </c>
      <c r="W277" s="10">
        <v>10834.16</v>
      </c>
      <c r="X277" s="10">
        <v>0</v>
      </c>
      <c r="Y277" s="10">
        <v>556927</v>
      </c>
      <c r="Z277" s="10">
        <v>556927</v>
      </c>
      <c r="AA277" s="10">
        <v>0</v>
      </c>
      <c r="AB277" s="10">
        <v>4294971</v>
      </c>
      <c r="AC277" s="10">
        <v>4294267</v>
      </c>
      <c r="AD277" s="10">
        <v>704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-68996</v>
      </c>
      <c r="AU277" s="10">
        <v>-68985</v>
      </c>
      <c r="AV277" s="10">
        <v>-11</v>
      </c>
      <c r="AW277" s="10">
        <v>1341</v>
      </c>
      <c r="AX277" s="10">
        <v>0</v>
      </c>
      <c r="AY277" s="10">
        <v>4227316</v>
      </c>
      <c r="AZ277" s="10">
        <v>4226623</v>
      </c>
      <c r="BA277" s="10">
        <v>693</v>
      </c>
      <c r="BB277" s="10" t="s">
        <v>482</v>
      </c>
      <c r="BC277" s="10">
        <v>0</v>
      </c>
      <c r="BD277" s="10">
        <v>0</v>
      </c>
      <c r="BE277" s="10">
        <v>0</v>
      </c>
      <c r="BF277" s="12"/>
    </row>
    <row r="278" spans="1:58" ht="11.25">
      <c r="A278" s="10">
        <v>4235</v>
      </c>
      <c r="B278" s="10" t="s">
        <v>325</v>
      </c>
      <c r="C278" s="10">
        <v>1000</v>
      </c>
      <c r="D278" s="10">
        <v>9401</v>
      </c>
      <c r="E278" s="10">
        <v>1000</v>
      </c>
      <c r="F278" s="10">
        <v>9400</v>
      </c>
      <c r="G278" s="10">
        <v>2895000</v>
      </c>
      <c r="H278" s="10">
        <v>2895000</v>
      </c>
      <c r="I278" s="10">
        <v>0</v>
      </c>
      <c r="J278" s="10">
        <v>1644996</v>
      </c>
      <c r="K278" s="10">
        <v>1644889</v>
      </c>
      <c r="L278" s="10">
        <v>107</v>
      </c>
      <c r="M278" s="10">
        <v>797926</v>
      </c>
      <c r="N278" s="10">
        <v>797824</v>
      </c>
      <c r="O278" s="10">
        <v>102</v>
      </c>
      <c r="P278" s="10">
        <v>1920080.14</v>
      </c>
      <c r="Q278" s="10">
        <v>1920080.14</v>
      </c>
      <c r="R278" s="10">
        <v>0</v>
      </c>
      <c r="S278" s="10">
        <v>170</v>
      </c>
      <c r="T278" s="10">
        <v>170</v>
      </c>
      <c r="U278" s="10">
        <v>0</v>
      </c>
      <c r="V278" s="10">
        <v>11294.59</v>
      </c>
      <c r="W278" s="10">
        <v>11294.59</v>
      </c>
      <c r="X278" s="10">
        <v>0</v>
      </c>
      <c r="Y278" s="10">
        <v>1318793</v>
      </c>
      <c r="Z278" s="10">
        <v>1318793</v>
      </c>
      <c r="AA278" s="10">
        <v>0</v>
      </c>
      <c r="AB278" s="10">
        <v>184530</v>
      </c>
      <c r="AC278" s="10">
        <v>184318</v>
      </c>
      <c r="AD278" s="10">
        <v>212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-2964</v>
      </c>
      <c r="AU278" s="10">
        <v>-2961</v>
      </c>
      <c r="AV278" s="10">
        <v>-3</v>
      </c>
      <c r="AW278" s="10">
        <v>0</v>
      </c>
      <c r="AX278" s="10">
        <v>0</v>
      </c>
      <c r="AY278" s="10">
        <v>181566</v>
      </c>
      <c r="AZ278" s="10">
        <v>181357</v>
      </c>
      <c r="BA278" s="10">
        <v>209</v>
      </c>
      <c r="BB278" s="10" t="s">
        <v>483</v>
      </c>
      <c r="BC278" s="10">
        <v>0</v>
      </c>
      <c r="BD278" s="10">
        <v>0</v>
      </c>
      <c r="BE278" s="10">
        <v>0</v>
      </c>
      <c r="BF278" s="12"/>
    </row>
    <row r="279" spans="1:58" ht="11.25">
      <c r="A279" s="10">
        <v>4151</v>
      </c>
      <c r="B279" s="10" t="s">
        <v>318</v>
      </c>
      <c r="C279" s="10">
        <v>1000</v>
      </c>
      <c r="D279" s="10">
        <v>9401</v>
      </c>
      <c r="E279" s="10">
        <v>1000</v>
      </c>
      <c r="F279" s="10">
        <v>9400</v>
      </c>
      <c r="G279" s="10">
        <v>1930000</v>
      </c>
      <c r="H279" s="10">
        <v>1930000</v>
      </c>
      <c r="I279" s="10">
        <v>0</v>
      </c>
      <c r="J279" s="10">
        <v>1096664</v>
      </c>
      <c r="K279" s="10">
        <v>1096593</v>
      </c>
      <c r="L279" s="10">
        <v>71</v>
      </c>
      <c r="M279" s="10">
        <v>531951</v>
      </c>
      <c r="N279" s="10">
        <v>531883</v>
      </c>
      <c r="O279" s="10">
        <v>68</v>
      </c>
      <c r="P279" s="10">
        <v>10245280.33</v>
      </c>
      <c r="Q279" s="10">
        <v>10243400.47</v>
      </c>
      <c r="R279" s="10">
        <v>1879.859999999404</v>
      </c>
      <c r="S279" s="10">
        <v>880</v>
      </c>
      <c r="T279" s="10">
        <v>880</v>
      </c>
      <c r="U279" s="10">
        <v>0</v>
      </c>
      <c r="V279" s="10">
        <v>11642.36</v>
      </c>
      <c r="W279" s="10">
        <v>11640.23</v>
      </c>
      <c r="X279" s="10">
        <v>2.1300000000010186</v>
      </c>
      <c r="Y279" s="10">
        <v>433715</v>
      </c>
      <c r="Z279" s="10">
        <v>433715</v>
      </c>
      <c r="AA279" s="10">
        <v>0</v>
      </c>
      <c r="AB279" s="10">
        <v>5570347</v>
      </c>
      <c r="AC279" s="10">
        <v>5569417</v>
      </c>
      <c r="AD279" s="10">
        <v>930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-89484</v>
      </c>
      <c r="AU279" s="10">
        <v>-89469</v>
      </c>
      <c r="AV279" s="10">
        <v>-15</v>
      </c>
      <c r="AW279" s="10">
        <v>1056</v>
      </c>
      <c r="AX279" s="10">
        <v>0</v>
      </c>
      <c r="AY279" s="10">
        <v>5481919</v>
      </c>
      <c r="AZ279" s="10">
        <v>5481004</v>
      </c>
      <c r="BA279" s="10">
        <v>915</v>
      </c>
      <c r="BB279" s="10" t="s">
        <v>482</v>
      </c>
      <c r="BC279" s="10">
        <v>0</v>
      </c>
      <c r="BD279" s="10">
        <v>0</v>
      </c>
      <c r="BE279" s="10">
        <v>0</v>
      </c>
      <c r="BF279" s="12"/>
    </row>
    <row r="280" spans="1:58" ht="11.25">
      <c r="A280" s="10">
        <v>490</v>
      </c>
      <c r="B280" s="10" t="s">
        <v>88</v>
      </c>
      <c r="C280" s="10">
        <v>1000</v>
      </c>
      <c r="D280" s="10">
        <v>9401</v>
      </c>
      <c r="E280" s="10">
        <v>1000</v>
      </c>
      <c r="F280" s="10">
        <v>9400</v>
      </c>
      <c r="G280" s="10">
        <v>1930000</v>
      </c>
      <c r="H280" s="10">
        <v>1930000</v>
      </c>
      <c r="I280" s="10">
        <v>0</v>
      </c>
      <c r="J280" s="10">
        <v>1096664</v>
      </c>
      <c r="K280" s="10">
        <v>1096593</v>
      </c>
      <c r="L280" s="10">
        <v>71</v>
      </c>
      <c r="M280" s="10">
        <v>531951</v>
      </c>
      <c r="N280" s="10">
        <v>531883</v>
      </c>
      <c r="O280" s="10">
        <v>68</v>
      </c>
      <c r="P280" s="10">
        <v>5024820.37</v>
      </c>
      <c r="Q280" s="10">
        <v>5024820.37</v>
      </c>
      <c r="R280" s="10">
        <v>0</v>
      </c>
      <c r="S280" s="10">
        <v>452</v>
      </c>
      <c r="T280" s="10">
        <v>452</v>
      </c>
      <c r="U280" s="10">
        <v>0</v>
      </c>
      <c r="V280" s="10">
        <v>11116.86</v>
      </c>
      <c r="W280" s="10">
        <v>11116.86</v>
      </c>
      <c r="X280" s="10">
        <v>0</v>
      </c>
      <c r="Y280" s="10">
        <v>479933</v>
      </c>
      <c r="Z280" s="10">
        <v>479933</v>
      </c>
      <c r="AA280" s="10">
        <v>0</v>
      </c>
      <c r="AB280" s="10">
        <v>2576447</v>
      </c>
      <c r="AC280" s="10">
        <v>2576138</v>
      </c>
      <c r="AD280" s="10">
        <v>309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-41389</v>
      </c>
      <c r="AU280" s="10">
        <v>-41384</v>
      </c>
      <c r="AV280" s="10">
        <v>-5</v>
      </c>
      <c r="AW280" s="10">
        <v>643</v>
      </c>
      <c r="AX280" s="10">
        <v>0</v>
      </c>
      <c r="AY280" s="10">
        <v>2535701</v>
      </c>
      <c r="AZ280" s="10">
        <v>2535397</v>
      </c>
      <c r="BA280" s="10">
        <v>304</v>
      </c>
      <c r="BB280" s="10" t="s">
        <v>482</v>
      </c>
      <c r="BC280" s="10">
        <v>0</v>
      </c>
      <c r="BD280" s="10">
        <v>0</v>
      </c>
      <c r="BE280" s="10">
        <v>0</v>
      </c>
      <c r="BF280" s="12"/>
    </row>
    <row r="281" spans="1:58" ht="11.25">
      <c r="A281" s="10">
        <v>4270</v>
      </c>
      <c r="B281" s="10" t="s">
        <v>327</v>
      </c>
      <c r="C281" s="10">
        <v>1000</v>
      </c>
      <c r="D281" s="10">
        <v>9401</v>
      </c>
      <c r="E281" s="10">
        <v>1000</v>
      </c>
      <c r="F281" s="10">
        <v>9400</v>
      </c>
      <c r="G281" s="10">
        <v>1930000</v>
      </c>
      <c r="H281" s="10">
        <v>1930000</v>
      </c>
      <c r="I281" s="10">
        <v>0</v>
      </c>
      <c r="J281" s="10">
        <v>1096664</v>
      </c>
      <c r="K281" s="10">
        <v>1096593</v>
      </c>
      <c r="L281" s="10">
        <v>71</v>
      </c>
      <c r="M281" s="10">
        <v>531951</v>
      </c>
      <c r="N281" s="10">
        <v>531883</v>
      </c>
      <c r="O281" s="10">
        <v>68</v>
      </c>
      <c r="P281" s="10">
        <v>3410009.52</v>
      </c>
      <c r="Q281" s="10">
        <v>3410009.52</v>
      </c>
      <c r="R281" s="10">
        <v>0</v>
      </c>
      <c r="S281" s="10">
        <v>249</v>
      </c>
      <c r="T281" s="10">
        <v>249</v>
      </c>
      <c r="U281" s="10">
        <v>0</v>
      </c>
      <c r="V281" s="10">
        <v>13694.82</v>
      </c>
      <c r="W281" s="10">
        <v>13694.82</v>
      </c>
      <c r="X281" s="10">
        <v>0</v>
      </c>
      <c r="Y281" s="10">
        <v>838241</v>
      </c>
      <c r="Z281" s="10">
        <v>838241</v>
      </c>
      <c r="AA281" s="10">
        <v>0</v>
      </c>
      <c r="AB281" s="10">
        <v>140853</v>
      </c>
      <c r="AC281" s="10">
        <v>140853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200214</v>
      </c>
      <c r="AL281" s="10">
        <v>200214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-5479</v>
      </c>
      <c r="AU281" s="10">
        <v>-5479</v>
      </c>
      <c r="AV281" s="10">
        <v>0</v>
      </c>
      <c r="AW281" s="10">
        <v>0</v>
      </c>
      <c r="AX281" s="10">
        <v>0</v>
      </c>
      <c r="AY281" s="10">
        <v>335588</v>
      </c>
      <c r="AZ281" s="10">
        <v>335588</v>
      </c>
      <c r="BA281" s="10">
        <v>0</v>
      </c>
      <c r="BB281" s="10" t="s">
        <v>482</v>
      </c>
      <c r="BC281" s="10">
        <v>0</v>
      </c>
      <c r="BD281" s="10">
        <v>0</v>
      </c>
      <c r="BE281" s="10">
        <v>0</v>
      </c>
      <c r="BF281" s="12"/>
    </row>
    <row r="282" spans="1:58" ht="11.25">
      <c r="A282" s="10">
        <v>4305</v>
      </c>
      <c r="B282" s="10" t="s">
        <v>328</v>
      </c>
      <c r="C282" s="10">
        <v>1000</v>
      </c>
      <c r="D282" s="10">
        <v>9401</v>
      </c>
      <c r="E282" s="10">
        <v>1000</v>
      </c>
      <c r="F282" s="10">
        <v>9400</v>
      </c>
      <c r="G282" s="10">
        <v>1930000</v>
      </c>
      <c r="H282" s="10">
        <v>1930000</v>
      </c>
      <c r="I282" s="10">
        <v>0</v>
      </c>
      <c r="J282" s="10">
        <v>1096664</v>
      </c>
      <c r="K282" s="10">
        <v>1096593</v>
      </c>
      <c r="L282" s="10">
        <v>71</v>
      </c>
      <c r="M282" s="10">
        <v>531951</v>
      </c>
      <c r="N282" s="10">
        <v>531883</v>
      </c>
      <c r="O282" s="10">
        <v>68</v>
      </c>
      <c r="P282" s="10">
        <v>11155874.76</v>
      </c>
      <c r="Q282" s="10">
        <v>11155874.76</v>
      </c>
      <c r="R282" s="10">
        <v>0</v>
      </c>
      <c r="S282" s="10">
        <v>1134</v>
      </c>
      <c r="T282" s="10">
        <v>1134</v>
      </c>
      <c r="U282" s="10">
        <v>0</v>
      </c>
      <c r="V282" s="10">
        <v>9837.63</v>
      </c>
      <c r="W282" s="10">
        <v>9837.63</v>
      </c>
      <c r="X282" s="10">
        <v>0</v>
      </c>
      <c r="Y282" s="10">
        <v>298150</v>
      </c>
      <c r="Z282" s="10">
        <v>298150</v>
      </c>
      <c r="AA282" s="10">
        <v>0</v>
      </c>
      <c r="AB282" s="10">
        <v>8131771</v>
      </c>
      <c r="AC282" s="10">
        <v>8131290</v>
      </c>
      <c r="AD282" s="10">
        <v>481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-130632</v>
      </c>
      <c r="AU282" s="10">
        <v>-130624</v>
      </c>
      <c r="AV282" s="10">
        <v>-8</v>
      </c>
      <c r="AW282" s="10">
        <v>169</v>
      </c>
      <c r="AX282" s="10">
        <v>0</v>
      </c>
      <c r="AY282" s="10">
        <v>8001308</v>
      </c>
      <c r="AZ282" s="10">
        <v>8000835</v>
      </c>
      <c r="BA282" s="10">
        <v>473</v>
      </c>
      <c r="BB282" s="10" t="s">
        <v>482</v>
      </c>
      <c r="BC282" s="10">
        <v>0</v>
      </c>
      <c r="BD282" s="10">
        <v>0</v>
      </c>
      <c r="BE282" s="10">
        <v>0</v>
      </c>
      <c r="BF282" s="12"/>
    </row>
    <row r="283" spans="1:58" ht="11.25">
      <c r="A283" s="10">
        <v>4312</v>
      </c>
      <c r="B283" s="10" t="s">
        <v>329</v>
      </c>
      <c r="C283" s="10">
        <v>1000</v>
      </c>
      <c r="D283" s="10">
        <v>9401</v>
      </c>
      <c r="E283" s="10">
        <v>1000</v>
      </c>
      <c r="F283" s="10">
        <v>9400</v>
      </c>
      <c r="G283" s="10">
        <v>1930000</v>
      </c>
      <c r="H283" s="10">
        <v>1930000</v>
      </c>
      <c r="I283" s="10">
        <v>0</v>
      </c>
      <c r="J283" s="10">
        <v>1096664</v>
      </c>
      <c r="K283" s="10">
        <v>1096593</v>
      </c>
      <c r="L283" s="10">
        <v>71</v>
      </c>
      <c r="M283" s="10">
        <v>531951</v>
      </c>
      <c r="N283" s="10">
        <v>531883</v>
      </c>
      <c r="O283" s="10">
        <v>68</v>
      </c>
      <c r="P283" s="10">
        <v>28409148.79</v>
      </c>
      <c r="Q283" s="10">
        <v>28409148.79</v>
      </c>
      <c r="R283" s="10">
        <v>0</v>
      </c>
      <c r="S283" s="10">
        <v>2682</v>
      </c>
      <c r="T283" s="10">
        <v>2682</v>
      </c>
      <c r="U283" s="10">
        <v>0</v>
      </c>
      <c r="V283" s="10">
        <v>10592.52</v>
      </c>
      <c r="W283" s="10">
        <v>10592.52</v>
      </c>
      <c r="X283" s="10">
        <v>0</v>
      </c>
      <c r="Y283" s="10">
        <v>891522</v>
      </c>
      <c r="Z283" s="10">
        <v>891522</v>
      </c>
      <c r="AA283" s="10">
        <v>0</v>
      </c>
      <c r="AB283" s="10">
        <v>3717922</v>
      </c>
      <c r="AC283" s="10">
        <v>3714523</v>
      </c>
      <c r="AD283" s="10">
        <v>3399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-59726</v>
      </c>
      <c r="AU283" s="10">
        <v>-59671</v>
      </c>
      <c r="AV283" s="10">
        <v>-55</v>
      </c>
      <c r="AW283" s="10">
        <v>6299</v>
      </c>
      <c r="AX283" s="10">
        <v>0</v>
      </c>
      <c r="AY283" s="10">
        <v>3664495</v>
      </c>
      <c r="AZ283" s="10">
        <v>3661151</v>
      </c>
      <c r="BA283" s="10">
        <v>3344</v>
      </c>
      <c r="BB283" s="10" t="s">
        <v>482</v>
      </c>
      <c r="BC283" s="10">
        <v>0</v>
      </c>
      <c r="BD283" s="10">
        <v>0</v>
      </c>
      <c r="BE283" s="10">
        <v>0</v>
      </c>
      <c r="BF283" s="12"/>
    </row>
    <row r="284" spans="1:58" ht="11.25">
      <c r="A284" s="10">
        <v>4330</v>
      </c>
      <c r="B284" s="10" t="s">
        <v>330</v>
      </c>
      <c r="C284" s="10">
        <v>1000</v>
      </c>
      <c r="D284" s="10">
        <v>9401</v>
      </c>
      <c r="E284" s="10">
        <v>1000</v>
      </c>
      <c r="F284" s="10">
        <v>9400</v>
      </c>
      <c r="G284" s="10">
        <v>1930000</v>
      </c>
      <c r="H284" s="10">
        <v>1930000</v>
      </c>
      <c r="I284" s="10">
        <v>0</v>
      </c>
      <c r="J284" s="10">
        <v>1096664</v>
      </c>
      <c r="K284" s="10">
        <v>1096593</v>
      </c>
      <c r="L284" s="10">
        <v>71</v>
      </c>
      <c r="M284" s="10">
        <v>531951</v>
      </c>
      <c r="N284" s="10">
        <v>531883</v>
      </c>
      <c r="O284" s="10">
        <v>68</v>
      </c>
      <c r="P284" s="10">
        <v>2833618.57</v>
      </c>
      <c r="Q284" s="10">
        <v>2833618.57</v>
      </c>
      <c r="R284" s="10">
        <v>0</v>
      </c>
      <c r="S284" s="10">
        <v>143</v>
      </c>
      <c r="T284" s="10">
        <v>143</v>
      </c>
      <c r="U284" s="10">
        <v>0</v>
      </c>
      <c r="V284" s="10">
        <v>19815.51</v>
      </c>
      <c r="W284" s="10">
        <v>19815.51</v>
      </c>
      <c r="X284" s="10">
        <v>0</v>
      </c>
      <c r="Y284" s="10">
        <v>2702324</v>
      </c>
      <c r="Z284" s="10">
        <v>2702324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7086</v>
      </c>
      <c r="AL284" s="10">
        <v>7086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-114</v>
      </c>
      <c r="AU284" s="10">
        <v>-114</v>
      </c>
      <c r="AV284" s="10">
        <v>0</v>
      </c>
      <c r="AW284" s="10">
        <v>0</v>
      </c>
      <c r="AX284" s="10">
        <v>0</v>
      </c>
      <c r="AY284" s="10">
        <v>6972</v>
      </c>
      <c r="AZ284" s="10">
        <v>6972</v>
      </c>
      <c r="BA284" s="10">
        <v>0</v>
      </c>
      <c r="BB284" s="10" t="s">
        <v>482</v>
      </c>
      <c r="BC284" s="10">
        <v>0</v>
      </c>
      <c r="BD284" s="10">
        <v>0</v>
      </c>
      <c r="BE284" s="10">
        <v>0</v>
      </c>
      <c r="BF284" s="12"/>
    </row>
    <row r="285" spans="1:58" ht="11.25">
      <c r="A285" s="10">
        <v>4347</v>
      </c>
      <c r="B285" s="10" t="s">
        <v>331</v>
      </c>
      <c r="C285" s="10">
        <v>1000</v>
      </c>
      <c r="D285" s="10">
        <v>9401</v>
      </c>
      <c r="E285" s="10">
        <v>1000</v>
      </c>
      <c r="F285" s="10">
        <v>9400</v>
      </c>
      <c r="G285" s="10">
        <v>1930000</v>
      </c>
      <c r="H285" s="10">
        <v>1930000</v>
      </c>
      <c r="I285" s="10">
        <v>0</v>
      </c>
      <c r="J285" s="10">
        <v>1096664</v>
      </c>
      <c r="K285" s="10">
        <v>1096593</v>
      </c>
      <c r="L285" s="10">
        <v>71</v>
      </c>
      <c r="M285" s="10">
        <v>531951</v>
      </c>
      <c r="N285" s="10">
        <v>531883</v>
      </c>
      <c r="O285" s="10">
        <v>68</v>
      </c>
      <c r="P285" s="10">
        <v>7450439.23</v>
      </c>
      <c r="Q285" s="10">
        <v>7450439.23</v>
      </c>
      <c r="R285" s="10">
        <v>0</v>
      </c>
      <c r="S285" s="10">
        <v>816</v>
      </c>
      <c r="T285" s="10">
        <v>816</v>
      </c>
      <c r="U285" s="10">
        <v>0</v>
      </c>
      <c r="V285" s="10">
        <v>9130.44</v>
      </c>
      <c r="W285" s="10">
        <v>9130.44</v>
      </c>
      <c r="X285" s="10">
        <v>0</v>
      </c>
      <c r="Y285" s="10">
        <v>759346</v>
      </c>
      <c r="Z285" s="10">
        <v>759346</v>
      </c>
      <c r="AA285" s="10">
        <v>0</v>
      </c>
      <c r="AB285" s="10">
        <v>2555853</v>
      </c>
      <c r="AC285" s="10">
        <v>2555553</v>
      </c>
      <c r="AD285" s="10">
        <v>300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-41058</v>
      </c>
      <c r="AU285" s="10">
        <v>-41053</v>
      </c>
      <c r="AV285" s="10">
        <v>-5</v>
      </c>
      <c r="AW285" s="10">
        <v>277</v>
      </c>
      <c r="AX285" s="10">
        <v>0</v>
      </c>
      <c r="AY285" s="10">
        <v>2515072</v>
      </c>
      <c r="AZ285" s="10">
        <v>2514777</v>
      </c>
      <c r="BA285" s="10">
        <v>295</v>
      </c>
      <c r="BB285" s="10" t="s">
        <v>482</v>
      </c>
      <c r="BC285" s="10">
        <v>0</v>
      </c>
      <c r="BD285" s="10">
        <v>0</v>
      </c>
      <c r="BE285" s="10">
        <v>0</v>
      </c>
      <c r="BF285" s="12"/>
    </row>
    <row r="286" spans="1:58" ht="11.25">
      <c r="A286" s="10">
        <v>4368</v>
      </c>
      <c r="B286" s="10" t="s">
        <v>332</v>
      </c>
      <c r="C286" s="10">
        <v>1000</v>
      </c>
      <c r="D286" s="10">
        <v>9401</v>
      </c>
      <c r="E286" s="10">
        <v>1000</v>
      </c>
      <c r="F286" s="10">
        <v>9400</v>
      </c>
      <c r="G286" s="10">
        <v>1930000</v>
      </c>
      <c r="H286" s="10">
        <v>1930000</v>
      </c>
      <c r="I286" s="10">
        <v>0</v>
      </c>
      <c r="J286" s="10">
        <v>1096664</v>
      </c>
      <c r="K286" s="10">
        <v>1096593</v>
      </c>
      <c r="L286" s="10">
        <v>71</v>
      </c>
      <c r="M286" s="10">
        <v>531951</v>
      </c>
      <c r="N286" s="10">
        <v>531883</v>
      </c>
      <c r="O286" s="10">
        <v>68</v>
      </c>
      <c r="P286" s="10">
        <v>6260391.05</v>
      </c>
      <c r="Q286" s="10">
        <v>6260391.05</v>
      </c>
      <c r="R286" s="10">
        <v>0</v>
      </c>
      <c r="S286" s="10">
        <v>590</v>
      </c>
      <c r="T286" s="10">
        <v>590</v>
      </c>
      <c r="U286" s="10">
        <v>0</v>
      </c>
      <c r="V286" s="10">
        <v>10610.83</v>
      </c>
      <c r="W286" s="10">
        <v>10610.83</v>
      </c>
      <c r="X286" s="10">
        <v>0</v>
      </c>
      <c r="Y286" s="10">
        <v>509722</v>
      </c>
      <c r="Z286" s="10">
        <v>509722</v>
      </c>
      <c r="AA286" s="10">
        <v>0</v>
      </c>
      <c r="AB286" s="10">
        <v>3144765</v>
      </c>
      <c r="AC286" s="10">
        <v>3144337</v>
      </c>
      <c r="AD286" s="10">
        <v>428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-50519</v>
      </c>
      <c r="AU286" s="10">
        <v>-50512</v>
      </c>
      <c r="AV286" s="10">
        <v>-7</v>
      </c>
      <c r="AW286" s="10">
        <v>825</v>
      </c>
      <c r="AX286" s="10">
        <v>0</v>
      </c>
      <c r="AY286" s="10">
        <v>3095071</v>
      </c>
      <c r="AZ286" s="10">
        <v>3094650</v>
      </c>
      <c r="BA286" s="10">
        <v>421</v>
      </c>
      <c r="BB286" s="10" t="s">
        <v>482</v>
      </c>
      <c r="BC286" s="10">
        <v>0</v>
      </c>
      <c r="BD286" s="10">
        <v>0</v>
      </c>
      <c r="BE286" s="10">
        <v>0</v>
      </c>
      <c r="BF286" s="12"/>
    </row>
    <row r="287" spans="1:58" ht="11.25">
      <c r="A287" s="10">
        <v>4389</v>
      </c>
      <c r="B287" s="10" t="s">
        <v>334</v>
      </c>
      <c r="C287" s="10">
        <v>1000</v>
      </c>
      <c r="D287" s="10">
        <v>9401</v>
      </c>
      <c r="E287" s="10">
        <v>1000</v>
      </c>
      <c r="F287" s="10">
        <v>9400</v>
      </c>
      <c r="G287" s="10">
        <v>1930000</v>
      </c>
      <c r="H287" s="10">
        <v>1930000</v>
      </c>
      <c r="I287" s="10">
        <v>0</v>
      </c>
      <c r="J287" s="10">
        <v>1096664</v>
      </c>
      <c r="K287" s="10">
        <v>1096593</v>
      </c>
      <c r="L287" s="10">
        <v>71</v>
      </c>
      <c r="M287" s="10">
        <v>531951</v>
      </c>
      <c r="N287" s="10">
        <v>531883</v>
      </c>
      <c r="O287" s="10">
        <v>68</v>
      </c>
      <c r="P287" s="10">
        <v>16494735.71</v>
      </c>
      <c r="Q287" s="10">
        <v>16494735.71</v>
      </c>
      <c r="R287" s="10">
        <v>0</v>
      </c>
      <c r="S287" s="10">
        <v>1496</v>
      </c>
      <c r="T287" s="10">
        <v>1496</v>
      </c>
      <c r="U287" s="10">
        <v>0</v>
      </c>
      <c r="V287" s="10">
        <v>11025.89</v>
      </c>
      <c r="W287" s="10">
        <v>11025.89</v>
      </c>
      <c r="X287" s="10">
        <v>0</v>
      </c>
      <c r="Y287" s="10">
        <v>537609</v>
      </c>
      <c r="Z287" s="10">
        <v>537609</v>
      </c>
      <c r="AA287" s="10">
        <v>0</v>
      </c>
      <c r="AB287" s="10">
        <v>7551385</v>
      </c>
      <c r="AC287" s="10">
        <v>7550241</v>
      </c>
      <c r="AD287" s="10">
        <v>1144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-121308</v>
      </c>
      <c r="AU287" s="10">
        <v>-121290</v>
      </c>
      <c r="AV287" s="10">
        <v>-18</v>
      </c>
      <c r="AW287" s="10">
        <v>2076</v>
      </c>
      <c r="AX287" s="10">
        <v>0</v>
      </c>
      <c r="AY287" s="10">
        <v>7432153</v>
      </c>
      <c r="AZ287" s="10">
        <v>7431027</v>
      </c>
      <c r="BA287" s="10">
        <v>1126</v>
      </c>
      <c r="BB287" s="10" t="s">
        <v>482</v>
      </c>
      <c r="BC287" s="10">
        <v>0</v>
      </c>
      <c r="BD287" s="10">
        <v>0</v>
      </c>
      <c r="BE287" s="10">
        <v>0</v>
      </c>
      <c r="BF287" s="12"/>
    </row>
    <row r="288" spans="1:58" ht="11.25">
      <c r="A288" s="10">
        <v>4459</v>
      </c>
      <c r="B288" s="10" t="s">
        <v>335</v>
      </c>
      <c r="C288" s="10">
        <v>1000</v>
      </c>
      <c r="D288" s="10">
        <v>9401</v>
      </c>
      <c r="E288" s="10">
        <v>1000</v>
      </c>
      <c r="F288" s="10">
        <v>9400</v>
      </c>
      <c r="G288" s="10">
        <v>1930000</v>
      </c>
      <c r="H288" s="10">
        <v>1930000</v>
      </c>
      <c r="I288" s="10">
        <v>0</v>
      </c>
      <c r="J288" s="10">
        <v>1096664</v>
      </c>
      <c r="K288" s="10">
        <v>1096593</v>
      </c>
      <c r="L288" s="10">
        <v>71</v>
      </c>
      <c r="M288" s="10">
        <v>531951</v>
      </c>
      <c r="N288" s="10">
        <v>531883</v>
      </c>
      <c r="O288" s="10">
        <v>68</v>
      </c>
      <c r="P288" s="10">
        <v>3044652.87</v>
      </c>
      <c r="Q288" s="10">
        <v>3044652.87</v>
      </c>
      <c r="R288" s="10">
        <v>0</v>
      </c>
      <c r="S288" s="10">
        <v>284</v>
      </c>
      <c r="T288" s="10">
        <v>284</v>
      </c>
      <c r="U288" s="10">
        <v>0</v>
      </c>
      <c r="V288" s="10">
        <v>10720.61</v>
      </c>
      <c r="W288" s="10">
        <v>10720.61</v>
      </c>
      <c r="X288" s="10">
        <v>0</v>
      </c>
      <c r="Y288" s="10">
        <v>453106</v>
      </c>
      <c r="Z288" s="10">
        <v>453106</v>
      </c>
      <c r="AA288" s="10">
        <v>0</v>
      </c>
      <c r="AB288" s="10">
        <v>1685644</v>
      </c>
      <c r="AC288" s="10">
        <v>1685461</v>
      </c>
      <c r="AD288" s="10">
        <v>183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-27079</v>
      </c>
      <c r="AU288" s="10">
        <v>-27076</v>
      </c>
      <c r="AV288" s="10">
        <v>-3</v>
      </c>
      <c r="AW288" s="10">
        <v>337</v>
      </c>
      <c r="AX288" s="10">
        <v>0</v>
      </c>
      <c r="AY288" s="10">
        <v>1658902</v>
      </c>
      <c r="AZ288" s="10">
        <v>1658722</v>
      </c>
      <c r="BA288" s="10">
        <v>180</v>
      </c>
      <c r="BB288" s="10" t="s">
        <v>482</v>
      </c>
      <c r="BC288" s="10">
        <v>0</v>
      </c>
      <c r="BD288" s="10">
        <v>0</v>
      </c>
      <c r="BE288" s="10">
        <v>0</v>
      </c>
      <c r="BF288" s="12"/>
    </row>
    <row r="289" spans="1:58" ht="11.25">
      <c r="A289" s="10">
        <v>4473</v>
      </c>
      <c r="B289" s="10" t="s">
        <v>336</v>
      </c>
      <c r="C289" s="10">
        <v>1000</v>
      </c>
      <c r="D289" s="10">
        <v>9401</v>
      </c>
      <c r="E289" s="10">
        <v>1000</v>
      </c>
      <c r="F289" s="10">
        <v>9400</v>
      </c>
      <c r="G289" s="10">
        <v>1930000</v>
      </c>
      <c r="H289" s="10">
        <v>1930000</v>
      </c>
      <c r="I289" s="10">
        <v>0</v>
      </c>
      <c r="J289" s="10">
        <v>1096664</v>
      </c>
      <c r="K289" s="10">
        <v>1096593</v>
      </c>
      <c r="L289" s="10">
        <v>71</v>
      </c>
      <c r="M289" s="10">
        <v>531951</v>
      </c>
      <c r="N289" s="10">
        <v>531883</v>
      </c>
      <c r="O289" s="10">
        <v>68</v>
      </c>
      <c r="P289" s="10">
        <v>21940706.1</v>
      </c>
      <c r="Q289" s="10">
        <v>21940706.1</v>
      </c>
      <c r="R289" s="10">
        <v>0</v>
      </c>
      <c r="S289" s="10">
        <v>2312</v>
      </c>
      <c r="T289" s="10">
        <v>2312</v>
      </c>
      <c r="U289" s="10">
        <v>0</v>
      </c>
      <c r="V289" s="10">
        <v>9489.92</v>
      </c>
      <c r="W289" s="10">
        <v>9489.92</v>
      </c>
      <c r="X289" s="10">
        <v>0</v>
      </c>
      <c r="Y289" s="10">
        <v>572293</v>
      </c>
      <c r="Z289" s="10">
        <v>572293</v>
      </c>
      <c r="AA289" s="10">
        <v>0</v>
      </c>
      <c r="AB289" s="10">
        <v>10948444</v>
      </c>
      <c r="AC289" s="10">
        <v>10946562</v>
      </c>
      <c r="AD289" s="10">
        <v>1882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-175880</v>
      </c>
      <c r="AU289" s="10">
        <v>-175849</v>
      </c>
      <c r="AV289" s="10">
        <v>-31</v>
      </c>
      <c r="AW289" s="10">
        <v>3171</v>
      </c>
      <c r="AX289" s="10">
        <v>0</v>
      </c>
      <c r="AY289" s="10">
        <v>10775735</v>
      </c>
      <c r="AZ289" s="10">
        <v>10773884</v>
      </c>
      <c r="BA289" s="10">
        <v>1851</v>
      </c>
      <c r="BB289" s="10" t="s">
        <v>482</v>
      </c>
      <c r="BC289" s="10">
        <v>0</v>
      </c>
      <c r="BD289" s="10">
        <v>0</v>
      </c>
      <c r="BE289" s="10">
        <v>0</v>
      </c>
      <c r="BF289" s="12"/>
    </row>
    <row r="290" spans="1:58" ht="11.25">
      <c r="A290" s="10">
        <v>4508</v>
      </c>
      <c r="B290" s="10" t="s">
        <v>338</v>
      </c>
      <c r="C290" s="10">
        <v>1000</v>
      </c>
      <c r="D290" s="10">
        <v>9401</v>
      </c>
      <c r="E290" s="10">
        <v>1000</v>
      </c>
      <c r="F290" s="10">
        <v>9400</v>
      </c>
      <c r="G290" s="10">
        <v>1930000</v>
      </c>
      <c r="H290" s="10">
        <v>1930000</v>
      </c>
      <c r="I290" s="10">
        <v>0</v>
      </c>
      <c r="J290" s="10">
        <v>1096664</v>
      </c>
      <c r="K290" s="10">
        <v>1096593</v>
      </c>
      <c r="L290" s="10">
        <v>71</v>
      </c>
      <c r="M290" s="10">
        <v>531951</v>
      </c>
      <c r="N290" s="10">
        <v>531883</v>
      </c>
      <c r="O290" s="10">
        <v>68</v>
      </c>
      <c r="P290" s="10">
        <v>4403483.86</v>
      </c>
      <c r="Q290" s="10">
        <v>4403483.86</v>
      </c>
      <c r="R290" s="10">
        <v>0</v>
      </c>
      <c r="S290" s="10">
        <v>377</v>
      </c>
      <c r="T290" s="10">
        <v>377</v>
      </c>
      <c r="U290" s="10">
        <v>0</v>
      </c>
      <c r="V290" s="10">
        <v>11680.33</v>
      </c>
      <c r="W290" s="10">
        <v>11680.33</v>
      </c>
      <c r="X290" s="10">
        <v>0</v>
      </c>
      <c r="Y290" s="10">
        <v>406567</v>
      </c>
      <c r="Z290" s="10">
        <v>406567</v>
      </c>
      <c r="AA290" s="10">
        <v>0</v>
      </c>
      <c r="AB290" s="10">
        <v>2515406</v>
      </c>
      <c r="AC290" s="10">
        <v>2515188</v>
      </c>
      <c r="AD290" s="10">
        <v>218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-40408</v>
      </c>
      <c r="AU290" s="10">
        <v>-40405</v>
      </c>
      <c r="AV290" s="10">
        <v>-3</v>
      </c>
      <c r="AW290" s="10">
        <v>513</v>
      </c>
      <c r="AX290" s="10">
        <v>0</v>
      </c>
      <c r="AY290" s="10">
        <v>2475511</v>
      </c>
      <c r="AZ290" s="10">
        <v>2475296</v>
      </c>
      <c r="BA290" s="10">
        <v>215</v>
      </c>
      <c r="BB290" s="10" t="s">
        <v>482</v>
      </c>
      <c r="BC290" s="10">
        <v>0</v>
      </c>
      <c r="BD290" s="10">
        <v>0</v>
      </c>
      <c r="BE290" s="10">
        <v>0</v>
      </c>
      <c r="BF290" s="12"/>
    </row>
    <row r="291" spans="1:58" ht="11.25">
      <c r="A291" s="10">
        <v>4515</v>
      </c>
      <c r="B291" s="10" t="s">
        <v>501</v>
      </c>
      <c r="C291" s="10">
        <v>1000</v>
      </c>
      <c r="D291" s="10">
        <v>9401</v>
      </c>
      <c r="E291" s="10">
        <v>1000</v>
      </c>
      <c r="F291" s="10">
        <v>9400</v>
      </c>
      <c r="G291" s="10">
        <v>1930000</v>
      </c>
      <c r="H291" s="10">
        <v>1930000</v>
      </c>
      <c r="I291" s="10">
        <v>0</v>
      </c>
      <c r="J291" s="10">
        <v>1096664</v>
      </c>
      <c r="K291" s="10">
        <v>1096593</v>
      </c>
      <c r="L291" s="10">
        <v>71</v>
      </c>
      <c r="M291" s="10">
        <v>531951</v>
      </c>
      <c r="N291" s="10">
        <v>531883</v>
      </c>
      <c r="O291" s="10">
        <v>68</v>
      </c>
      <c r="P291" s="10">
        <v>24540120.74</v>
      </c>
      <c r="Q291" s="10">
        <v>24540120.74</v>
      </c>
      <c r="R291" s="10">
        <v>0</v>
      </c>
      <c r="S291" s="10">
        <v>2677</v>
      </c>
      <c r="T291" s="10">
        <v>2677</v>
      </c>
      <c r="U291" s="10">
        <v>0</v>
      </c>
      <c r="V291" s="10">
        <v>9167.02</v>
      </c>
      <c r="W291" s="10">
        <v>9167.02</v>
      </c>
      <c r="X291" s="10">
        <v>0</v>
      </c>
      <c r="Y291" s="10">
        <v>559402</v>
      </c>
      <c r="Z291" s="10">
        <v>559402</v>
      </c>
      <c r="AA291" s="10">
        <v>0</v>
      </c>
      <c r="AB291" s="10">
        <v>12661100</v>
      </c>
      <c r="AC291" s="10">
        <v>12660382</v>
      </c>
      <c r="AD291" s="10">
        <v>718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-203392</v>
      </c>
      <c r="AU291" s="10">
        <v>-203381</v>
      </c>
      <c r="AV291" s="10">
        <v>-11</v>
      </c>
      <c r="AW291" s="10">
        <v>3623</v>
      </c>
      <c r="AX291" s="10">
        <v>0</v>
      </c>
      <c r="AY291" s="10">
        <v>12461331</v>
      </c>
      <c r="AZ291" s="10">
        <v>12460624</v>
      </c>
      <c r="BA291" s="10">
        <v>707</v>
      </c>
      <c r="BB291" s="10" t="s">
        <v>482</v>
      </c>
      <c r="BC291" s="10">
        <v>0</v>
      </c>
      <c r="BD291" s="10">
        <v>0</v>
      </c>
      <c r="BE291" s="10">
        <v>0</v>
      </c>
      <c r="BF291" s="12"/>
    </row>
    <row r="292" spans="1:58" ht="11.25">
      <c r="A292" s="10">
        <v>4501</v>
      </c>
      <c r="B292" s="10" t="s">
        <v>337</v>
      </c>
      <c r="C292" s="10">
        <v>1000</v>
      </c>
      <c r="D292" s="10">
        <v>9401</v>
      </c>
      <c r="E292" s="10">
        <v>1000</v>
      </c>
      <c r="F292" s="10">
        <v>9400</v>
      </c>
      <c r="G292" s="10">
        <v>1930000</v>
      </c>
      <c r="H292" s="10">
        <v>1930000</v>
      </c>
      <c r="I292" s="10">
        <v>0</v>
      </c>
      <c r="J292" s="10">
        <v>1096664</v>
      </c>
      <c r="K292" s="10">
        <v>1096593</v>
      </c>
      <c r="L292" s="10">
        <v>71</v>
      </c>
      <c r="M292" s="10">
        <v>531951</v>
      </c>
      <c r="N292" s="10">
        <v>531883</v>
      </c>
      <c r="O292" s="10">
        <v>68</v>
      </c>
      <c r="P292" s="10">
        <v>22445954.9</v>
      </c>
      <c r="Q292" s="10">
        <v>22445954.9</v>
      </c>
      <c r="R292" s="10">
        <v>0</v>
      </c>
      <c r="S292" s="10">
        <v>2421</v>
      </c>
      <c r="T292" s="10">
        <v>2421</v>
      </c>
      <c r="U292" s="10">
        <v>0</v>
      </c>
      <c r="V292" s="10">
        <v>9271.36</v>
      </c>
      <c r="W292" s="10">
        <v>9271.36</v>
      </c>
      <c r="X292" s="10">
        <v>0</v>
      </c>
      <c r="Y292" s="10">
        <v>479568</v>
      </c>
      <c r="Z292" s="10">
        <v>479568</v>
      </c>
      <c r="AA292" s="10">
        <v>0</v>
      </c>
      <c r="AB292" s="10">
        <v>13126115</v>
      </c>
      <c r="AC292" s="10">
        <v>13125544</v>
      </c>
      <c r="AD292" s="10">
        <v>571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-210863</v>
      </c>
      <c r="AU292" s="10">
        <v>-210853</v>
      </c>
      <c r="AV292" s="10">
        <v>-10</v>
      </c>
      <c r="AW292" s="10">
        <v>2983</v>
      </c>
      <c r="AX292" s="10">
        <v>0</v>
      </c>
      <c r="AY292" s="10">
        <v>12918235</v>
      </c>
      <c r="AZ292" s="10">
        <v>12917674</v>
      </c>
      <c r="BA292" s="10">
        <v>561</v>
      </c>
      <c r="BB292" s="10" t="s">
        <v>482</v>
      </c>
      <c r="BC292" s="10">
        <v>0</v>
      </c>
      <c r="BD292" s="10">
        <v>0</v>
      </c>
      <c r="BE292" s="10">
        <v>0</v>
      </c>
      <c r="BF292" s="12"/>
    </row>
    <row r="293" spans="1:58" ht="11.25">
      <c r="A293" s="10">
        <v>4529</v>
      </c>
      <c r="B293" s="10" t="s">
        <v>340</v>
      </c>
      <c r="C293" s="10">
        <v>1000</v>
      </c>
      <c r="D293" s="10">
        <v>9401</v>
      </c>
      <c r="E293" s="10">
        <v>1000</v>
      </c>
      <c r="F293" s="10">
        <v>9400</v>
      </c>
      <c r="G293" s="10">
        <v>1930000</v>
      </c>
      <c r="H293" s="10">
        <v>1930000</v>
      </c>
      <c r="I293" s="10">
        <v>0</v>
      </c>
      <c r="J293" s="10">
        <v>1096664</v>
      </c>
      <c r="K293" s="10">
        <v>1096593</v>
      </c>
      <c r="L293" s="10">
        <v>71</v>
      </c>
      <c r="M293" s="10">
        <v>531951</v>
      </c>
      <c r="N293" s="10">
        <v>531883</v>
      </c>
      <c r="O293" s="10">
        <v>68</v>
      </c>
      <c r="P293" s="10">
        <v>3964227.36</v>
      </c>
      <c r="Q293" s="10">
        <v>3964227.36</v>
      </c>
      <c r="R293" s="10">
        <v>0</v>
      </c>
      <c r="S293" s="10">
        <v>338</v>
      </c>
      <c r="T293" s="10">
        <v>338</v>
      </c>
      <c r="U293" s="10">
        <v>0</v>
      </c>
      <c r="V293" s="10">
        <v>11728.48</v>
      </c>
      <c r="W293" s="10">
        <v>11728.48</v>
      </c>
      <c r="X293" s="10">
        <v>0</v>
      </c>
      <c r="Y293" s="10">
        <v>409026</v>
      </c>
      <c r="Z293" s="10">
        <v>409026</v>
      </c>
      <c r="AA293" s="10">
        <v>0</v>
      </c>
      <c r="AB293" s="10">
        <v>2249040</v>
      </c>
      <c r="AC293" s="10">
        <v>2248843</v>
      </c>
      <c r="AD293" s="10">
        <v>197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-36129</v>
      </c>
      <c r="AU293" s="10">
        <v>-36126</v>
      </c>
      <c r="AV293" s="10">
        <v>-3</v>
      </c>
      <c r="AW293" s="10">
        <v>400</v>
      </c>
      <c r="AX293" s="10">
        <v>0</v>
      </c>
      <c r="AY293" s="10">
        <v>2213311</v>
      </c>
      <c r="AZ293" s="10">
        <v>2213117</v>
      </c>
      <c r="BA293" s="10">
        <v>194</v>
      </c>
      <c r="BB293" s="10" t="s">
        <v>482</v>
      </c>
      <c r="BC293" s="10">
        <v>0</v>
      </c>
      <c r="BD293" s="10">
        <v>0</v>
      </c>
      <c r="BE293" s="10">
        <v>0</v>
      </c>
      <c r="BF293" s="12"/>
    </row>
    <row r="294" spans="1:58" ht="11.25">
      <c r="A294" s="10">
        <v>4536</v>
      </c>
      <c r="B294" s="10" t="s">
        <v>341</v>
      </c>
      <c r="C294" s="10">
        <v>1000</v>
      </c>
      <c r="D294" s="10">
        <v>9401</v>
      </c>
      <c r="E294" s="10">
        <v>1000</v>
      </c>
      <c r="F294" s="10">
        <v>9400</v>
      </c>
      <c r="G294" s="10">
        <v>1930000</v>
      </c>
      <c r="H294" s="10">
        <v>1930000</v>
      </c>
      <c r="I294" s="10">
        <v>0</v>
      </c>
      <c r="J294" s="10">
        <v>1096664</v>
      </c>
      <c r="K294" s="10">
        <v>1096593</v>
      </c>
      <c r="L294" s="10">
        <v>71</v>
      </c>
      <c r="M294" s="10">
        <v>531951</v>
      </c>
      <c r="N294" s="10">
        <v>531883</v>
      </c>
      <c r="O294" s="10">
        <v>68</v>
      </c>
      <c r="P294" s="10">
        <v>11123751.36</v>
      </c>
      <c r="Q294" s="10">
        <v>11343756.94</v>
      </c>
      <c r="R294" s="10">
        <v>-220005.58000000007</v>
      </c>
      <c r="S294" s="10">
        <v>1140</v>
      </c>
      <c r="T294" s="10">
        <v>1140</v>
      </c>
      <c r="U294" s="10">
        <v>0</v>
      </c>
      <c r="V294" s="10">
        <v>9757.68</v>
      </c>
      <c r="W294" s="10">
        <v>9950.66</v>
      </c>
      <c r="X294" s="10">
        <v>-192.97999999999956</v>
      </c>
      <c r="Y294" s="10">
        <v>552827</v>
      </c>
      <c r="Z294" s="10">
        <v>552827</v>
      </c>
      <c r="AA294" s="10">
        <v>0</v>
      </c>
      <c r="AB294" s="10">
        <v>5579095</v>
      </c>
      <c r="AC294" s="10">
        <v>5575519</v>
      </c>
      <c r="AD294" s="10">
        <v>3576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-89625</v>
      </c>
      <c r="AU294" s="10">
        <v>-89567</v>
      </c>
      <c r="AV294" s="10">
        <v>-58</v>
      </c>
      <c r="AW294" s="10">
        <v>1541</v>
      </c>
      <c r="AX294" s="10">
        <v>0</v>
      </c>
      <c r="AY294" s="10">
        <v>5491011</v>
      </c>
      <c r="AZ294" s="10">
        <v>5487493</v>
      </c>
      <c r="BA294" s="10">
        <v>3518</v>
      </c>
      <c r="BB294" s="10" t="s">
        <v>482</v>
      </c>
      <c r="BC294" s="10">
        <v>0</v>
      </c>
      <c r="BD294" s="10">
        <v>0</v>
      </c>
      <c r="BE294" s="10">
        <v>0</v>
      </c>
      <c r="BF294" s="12"/>
    </row>
    <row r="295" spans="1:58" ht="11.25">
      <c r="A295" s="10">
        <v>4543</v>
      </c>
      <c r="B295" s="10" t="s">
        <v>342</v>
      </c>
      <c r="C295" s="10">
        <v>1000</v>
      </c>
      <c r="D295" s="10">
        <v>9401</v>
      </c>
      <c r="E295" s="10">
        <v>1000</v>
      </c>
      <c r="F295" s="10">
        <v>9400</v>
      </c>
      <c r="G295" s="10">
        <v>1930000</v>
      </c>
      <c r="H295" s="10">
        <v>1930000</v>
      </c>
      <c r="I295" s="10">
        <v>0</v>
      </c>
      <c r="J295" s="10">
        <v>1096664</v>
      </c>
      <c r="K295" s="10">
        <v>1096593</v>
      </c>
      <c r="L295" s="10">
        <v>71</v>
      </c>
      <c r="M295" s="10">
        <v>531951</v>
      </c>
      <c r="N295" s="10">
        <v>531883</v>
      </c>
      <c r="O295" s="10">
        <v>68</v>
      </c>
      <c r="P295" s="10">
        <v>12297398.13</v>
      </c>
      <c r="Q295" s="10">
        <v>12297398.13</v>
      </c>
      <c r="R295" s="10">
        <v>0</v>
      </c>
      <c r="S295" s="10">
        <v>1121</v>
      </c>
      <c r="T295" s="10">
        <v>1121</v>
      </c>
      <c r="U295" s="10">
        <v>0</v>
      </c>
      <c r="V295" s="10">
        <v>10970.03</v>
      </c>
      <c r="W295" s="10">
        <v>10970.03</v>
      </c>
      <c r="X295" s="10">
        <v>0</v>
      </c>
      <c r="Y295" s="10">
        <v>426555</v>
      </c>
      <c r="Z295" s="10">
        <v>426555</v>
      </c>
      <c r="AA295" s="10">
        <v>0</v>
      </c>
      <c r="AB295" s="10">
        <v>7029108</v>
      </c>
      <c r="AC295" s="10">
        <v>7028427</v>
      </c>
      <c r="AD295" s="10">
        <v>681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-112918</v>
      </c>
      <c r="AU295" s="10">
        <v>-112907</v>
      </c>
      <c r="AV295" s="10">
        <v>-11</v>
      </c>
      <c r="AW295" s="10">
        <v>1226</v>
      </c>
      <c r="AX295" s="10">
        <v>0</v>
      </c>
      <c r="AY295" s="10">
        <v>6917416</v>
      </c>
      <c r="AZ295" s="10">
        <v>6916746</v>
      </c>
      <c r="BA295" s="10">
        <v>670</v>
      </c>
      <c r="BB295" s="10" t="s">
        <v>482</v>
      </c>
      <c r="BC295" s="10">
        <v>0</v>
      </c>
      <c r="BD295" s="10">
        <v>0</v>
      </c>
      <c r="BE295" s="10">
        <v>0</v>
      </c>
      <c r="BF295" s="12"/>
    </row>
    <row r="296" spans="1:58" ht="11.25">
      <c r="A296" s="10">
        <v>4557</v>
      </c>
      <c r="B296" s="10" t="s">
        <v>343</v>
      </c>
      <c r="C296" s="10">
        <v>1000</v>
      </c>
      <c r="D296" s="10">
        <v>9401</v>
      </c>
      <c r="E296" s="10">
        <v>1000</v>
      </c>
      <c r="F296" s="10">
        <v>9400</v>
      </c>
      <c r="G296" s="10">
        <v>1930000</v>
      </c>
      <c r="H296" s="10">
        <v>1930000</v>
      </c>
      <c r="I296" s="10">
        <v>0</v>
      </c>
      <c r="J296" s="10">
        <v>1096664</v>
      </c>
      <c r="K296" s="10">
        <v>1096593</v>
      </c>
      <c r="L296" s="10">
        <v>71</v>
      </c>
      <c r="M296" s="10">
        <v>531951</v>
      </c>
      <c r="N296" s="10">
        <v>531883</v>
      </c>
      <c r="O296" s="10">
        <v>68</v>
      </c>
      <c r="P296" s="10">
        <v>3665337.76</v>
      </c>
      <c r="Q296" s="10">
        <v>3665337.76</v>
      </c>
      <c r="R296" s="10">
        <v>0</v>
      </c>
      <c r="S296" s="10">
        <v>335</v>
      </c>
      <c r="T296" s="10">
        <v>335</v>
      </c>
      <c r="U296" s="10">
        <v>0</v>
      </c>
      <c r="V296" s="10">
        <v>10941.31</v>
      </c>
      <c r="W296" s="10">
        <v>10941.31</v>
      </c>
      <c r="X296" s="10">
        <v>0</v>
      </c>
      <c r="Y296" s="10">
        <v>311568</v>
      </c>
      <c r="Z296" s="10">
        <v>311568</v>
      </c>
      <c r="AA296" s="10">
        <v>0</v>
      </c>
      <c r="AB296" s="10">
        <v>2520853</v>
      </c>
      <c r="AC296" s="10">
        <v>2520704</v>
      </c>
      <c r="AD296" s="10">
        <v>149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-40496</v>
      </c>
      <c r="AU296" s="10">
        <v>-40493</v>
      </c>
      <c r="AV296" s="10">
        <v>-3</v>
      </c>
      <c r="AW296" s="10">
        <v>283</v>
      </c>
      <c r="AX296" s="10">
        <v>0</v>
      </c>
      <c r="AY296" s="10">
        <v>2480640</v>
      </c>
      <c r="AZ296" s="10">
        <v>2480494</v>
      </c>
      <c r="BA296" s="10">
        <v>146</v>
      </c>
      <c r="BB296" s="10" t="s">
        <v>482</v>
      </c>
      <c r="BC296" s="10">
        <v>0</v>
      </c>
      <c r="BD296" s="10">
        <v>0</v>
      </c>
      <c r="BE296" s="10">
        <v>0</v>
      </c>
      <c r="BF296" s="12"/>
    </row>
    <row r="297" spans="1:58" ht="11.25">
      <c r="A297" s="10">
        <v>4571</v>
      </c>
      <c r="B297" s="10" t="s">
        <v>344</v>
      </c>
      <c r="C297" s="10">
        <v>1000</v>
      </c>
      <c r="D297" s="10">
        <v>9401</v>
      </c>
      <c r="E297" s="10">
        <v>1000</v>
      </c>
      <c r="F297" s="10">
        <v>9400</v>
      </c>
      <c r="G297" s="10">
        <v>1930000</v>
      </c>
      <c r="H297" s="10">
        <v>1930000</v>
      </c>
      <c r="I297" s="10">
        <v>0</v>
      </c>
      <c r="J297" s="10">
        <v>1096664</v>
      </c>
      <c r="K297" s="10">
        <v>1096593</v>
      </c>
      <c r="L297" s="10">
        <v>71</v>
      </c>
      <c r="M297" s="10">
        <v>531951</v>
      </c>
      <c r="N297" s="10">
        <v>531883</v>
      </c>
      <c r="O297" s="10">
        <v>68</v>
      </c>
      <c r="P297" s="10">
        <v>4560362.38</v>
      </c>
      <c r="Q297" s="10">
        <v>4560362.38</v>
      </c>
      <c r="R297" s="10">
        <v>0</v>
      </c>
      <c r="S297" s="10">
        <v>435</v>
      </c>
      <c r="T297" s="10">
        <v>435</v>
      </c>
      <c r="U297" s="10">
        <v>0</v>
      </c>
      <c r="V297" s="10">
        <v>10483.59</v>
      </c>
      <c r="W297" s="10">
        <v>10483.59</v>
      </c>
      <c r="X297" s="10">
        <v>0</v>
      </c>
      <c r="Y297" s="10">
        <v>706505</v>
      </c>
      <c r="Z297" s="10">
        <v>706505</v>
      </c>
      <c r="AA297" s="10">
        <v>0</v>
      </c>
      <c r="AB297" s="10">
        <v>1448028</v>
      </c>
      <c r="AC297" s="10">
        <v>1447591</v>
      </c>
      <c r="AD297" s="10">
        <v>437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-23262</v>
      </c>
      <c r="AU297" s="10">
        <v>-23255</v>
      </c>
      <c r="AV297" s="10">
        <v>-7</v>
      </c>
      <c r="AW297" s="10">
        <v>798</v>
      </c>
      <c r="AX297" s="10">
        <v>0</v>
      </c>
      <c r="AY297" s="10">
        <v>1425564</v>
      </c>
      <c r="AZ297" s="10">
        <v>1425134</v>
      </c>
      <c r="BA297" s="10">
        <v>430</v>
      </c>
      <c r="BB297" s="10" t="s">
        <v>482</v>
      </c>
      <c r="BC297" s="10">
        <v>0</v>
      </c>
      <c r="BD297" s="10">
        <v>0</v>
      </c>
      <c r="BE297" s="10">
        <v>0</v>
      </c>
      <c r="BF297" s="12"/>
    </row>
    <row r="298" spans="1:58" ht="11.25">
      <c r="A298" s="10">
        <v>4578</v>
      </c>
      <c r="B298" s="10" t="s">
        <v>345</v>
      </c>
      <c r="C298" s="10">
        <v>1000</v>
      </c>
      <c r="D298" s="10">
        <v>9401</v>
      </c>
      <c r="E298" s="10">
        <v>1000</v>
      </c>
      <c r="F298" s="10">
        <v>9400</v>
      </c>
      <c r="G298" s="10">
        <v>1930000</v>
      </c>
      <c r="H298" s="10">
        <v>1930000</v>
      </c>
      <c r="I298" s="10">
        <v>0</v>
      </c>
      <c r="J298" s="10">
        <v>1096664</v>
      </c>
      <c r="K298" s="10">
        <v>1096593</v>
      </c>
      <c r="L298" s="10">
        <v>71</v>
      </c>
      <c r="M298" s="10">
        <v>531951</v>
      </c>
      <c r="N298" s="10">
        <v>531883</v>
      </c>
      <c r="O298" s="10">
        <v>68</v>
      </c>
      <c r="P298" s="10">
        <v>15027871.55</v>
      </c>
      <c r="Q298" s="10">
        <v>15027871.55</v>
      </c>
      <c r="R298" s="10">
        <v>0</v>
      </c>
      <c r="S298" s="10">
        <v>1416</v>
      </c>
      <c r="T298" s="10">
        <v>1416</v>
      </c>
      <c r="U298" s="10">
        <v>0</v>
      </c>
      <c r="V298" s="10">
        <v>10612.9</v>
      </c>
      <c r="W298" s="10">
        <v>10612.9</v>
      </c>
      <c r="X298" s="10">
        <v>0</v>
      </c>
      <c r="Y298" s="10">
        <v>477874</v>
      </c>
      <c r="Z298" s="10">
        <v>477874</v>
      </c>
      <c r="AA298" s="10">
        <v>0</v>
      </c>
      <c r="AB298" s="10">
        <v>8015017</v>
      </c>
      <c r="AC298" s="10">
        <v>8014055</v>
      </c>
      <c r="AD298" s="10">
        <v>962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-128756</v>
      </c>
      <c r="AU298" s="10">
        <v>-128741</v>
      </c>
      <c r="AV298" s="10">
        <v>-15</v>
      </c>
      <c r="AW298" s="10">
        <v>1732</v>
      </c>
      <c r="AX298" s="10">
        <v>0</v>
      </c>
      <c r="AY298" s="10">
        <v>7887993</v>
      </c>
      <c r="AZ298" s="10">
        <v>7887046</v>
      </c>
      <c r="BA298" s="10">
        <v>947</v>
      </c>
      <c r="BB298" s="10" t="s">
        <v>482</v>
      </c>
      <c r="BC298" s="10">
        <v>0</v>
      </c>
      <c r="BD298" s="10">
        <v>0</v>
      </c>
      <c r="BE298" s="10">
        <v>0</v>
      </c>
      <c r="BF298" s="12"/>
    </row>
    <row r="299" spans="1:58" ht="11.25">
      <c r="A299" s="10">
        <v>4606</v>
      </c>
      <c r="B299" s="10" t="s">
        <v>346</v>
      </c>
      <c r="C299" s="10">
        <v>1000</v>
      </c>
      <c r="D299" s="10">
        <v>9401</v>
      </c>
      <c r="E299" s="10">
        <v>1000</v>
      </c>
      <c r="F299" s="10">
        <v>9400</v>
      </c>
      <c r="G299" s="10">
        <v>1930000</v>
      </c>
      <c r="H299" s="10">
        <v>1930000</v>
      </c>
      <c r="I299" s="10">
        <v>0</v>
      </c>
      <c r="J299" s="10">
        <v>1096664</v>
      </c>
      <c r="K299" s="10">
        <v>1096593</v>
      </c>
      <c r="L299" s="10">
        <v>71</v>
      </c>
      <c r="M299" s="10">
        <v>531951</v>
      </c>
      <c r="N299" s="10">
        <v>531883</v>
      </c>
      <c r="O299" s="10">
        <v>68</v>
      </c>
      <c r="P299" s="10">
        <v>4020032.32</v>
      </c>
      <c r="Q299" s="10">
        <v>4020032.32</v>
      </c>
      <c r="R299" s="10">
        <v>0</v>
      </c>
      <c r="S299" s="10">
        <v>392</v>
      </c>
      <c r="T299" s="10">
        <v>392</v>
      </c>
      <c r="U299" s="10">
        <v>0</v>
      </c>
      <c r="V299" s="10">
        <v>10255.18</v>
      </c>
      <c r="W299" s="10">
        <v>10255.18</v>
      </c>
      <c r="X299" s="10">
        <v>0</v>
      </c>
      <c r="Y299" s="10">
        <v>970821</v>
      </c>
      <c r="Z299" s="10">
        <v>970821</v>
      </c>
      <c r="AA299" s="10">
        <v>0</v>
      </c>
      <c r="AB299" s="10">
        <v>325226</v>
      </c>
      <c r="AC299" s="10">
        <v>324683</v>
      </c>
      <c r="AD299" s="10">
        <v>543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-5225</v>
      </c>
      <c r="AU299" s="10">
        <v>-5216</v>
      </c>
      <c r="AV299" s="10">
        <v>-9</v>
      </c>
      <c r="AW299" s="10">
        <v>0</v>
      </c>
      <c r="AX299" s="10">
        <v>0</v>
      </c>
      <c r="AY299" s="10">
        <v>320001</v>
      </c>
      <c r="AZ299" s="10">
        <v>319467</v>
      </c>
      <c r="BA299" s="10">
        <v>534</v>
      </c>
      <c r="BB299" s="10" t="s">
        <v>482</v>
      </c>
      <c r="BC299" s="10">
        <v>0</v>
      </c>
      <c r="BD299" s="10">
        <v>0</v>
      </c>
      <c r="BE299" s="10">
        <v>0</v>
      </c>
      <c r="BF299" s="12"/>
    </row>
    <row r="300" spans="1:58" ht="11.25">
      <c r="A300" s="10">
        <v>4613</v>
      </c>
      <c r="B300" s="10" t="s">
        <v>347</v>
      </c>
      <c r="C300" s="10">
        <v>1000</v>
      </c>
      <c r="D300" s="10">
        <v>9401</v>
      </c>
      <c r="E300" s="10">
        <v>1000</v>
      </c>
      <c r="F300" s="10">
        <v>9400</v>
      </c>
      <c r="G300" s="10">
        <v>1930000</v>
      </c>
      <c r="H300" s="10">
        <v>1930000</v>
      </c>
      <c r="I300" s="10">
        <v>0</v>
      </c>
      <c r="J300" s="10">
        <v>1096664</v>
      </c>
      <c r="K300" s="10">
        <v>1096593</v>
      </c>
      <c r="L300" s="10">
        <v>71</v>
      </c>
      <c r="M300" s="10">
        <v>531951</v>
      </c>
      <c r="N300" s="10">
        <v>531883</v>
      </c>
      <c r="O300" s="10">
        <v>68</v>
      </c>
      <c r="P300" s="10">
        <v>37531312.2</v>
      </c>
      <c r="Q300" s="10">
        <v>37531312.2</v>
      </c>
      <c r="R300" s="10">
        <v>0</v>
      </c>
      <c r="S300" s="10">
        <v>3805</v>
      </c>
      <c r="T300" s="10">
        <v>3805</v>
      </c>
      <c r="U300" s="10">
        <v>0</v>
      </c>
      <c r="V300" s="10">
        <v>9863.68</v>
      </c>
      <c r="W300" s="10">
        <v>9863.68</v>
      </c>
      <c r="X300" s="10">
        <v>0</v>
      </c>
      <c r="Y300" s="10">
        <v>412283</v>
      </c>
      <c r="Z300" s="10">
        <v>412283</v>
      </c>
      <c r="AA300" s="10">
        <v>0</v>
      </c>
      <c r="AB300" s="10">
        <v>23425188</v>
      </c>
      <c r="AC300" s="10">
        <v>23422956</v>
      </c>
      <c r="AD300" s="10">
        <v>2232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-376310</v>
      </c>
      <c r="AU300" s="10">
        <v>-376275</v>
      </c>
      <c r="AV300" s="10">
        <v>-35</v>
      </c>
      <c r="AW300" s="10">
        <v>3828</v>
      </c>
      <c r="AX300" s="10">
        <v>0</v>
      </c>
      <c r="AY300" s="10">
        <v>23052706</v>
      </c>
      <c r="AZ300" s="10">
        <v>23050509</v>
      </c>
      <c r="BA300" s="10">
        <v>2197</v>
      </c>
      <c r="BB300" s="10" t="s">
        <v>482</v>
      </c>
      <c r="BC300" s="10">
        <v>0</v>
      </c>
      <c r="BD300" s="10">
        <v>0</v>
      </c>
      <c r="BE300" s="10">
        <v>0</v>
      </c>
      <c r="BF300" s="12"/>
    </row>
    <row r="301" spans="1:58" ht="11.25">
      <c r="A301" s="10">
        <v>4620</v>
      </c>
      <c r="B301" s="10" t="s">
        <v>348</v>
      </c>
      <c r="C301" s="10">
        <v>1000</v>
      </c>
      <c r="D301" s="10">
        <v>9401</v>
      </c>
      <c r="E301" s="10">
        <v>1000</v>
      </c>
      <c r="F301" s="10">
        <v>9400</v>
      </c>
      <c r="G301" s="10">
        <v>1930000</v>
      </c>
      <c r="H301" s="10">
        <v>1930000</v>
      </c>
      <c r="I301" s="10">
        <v>0</v>
      </c>
      <c r="J301" s="10">
        <v>1096664</v>
      </c>
      <c r="K301" s="10">
        <v>1096593</v>
      </c>
      <c r="L301" s="10">
        <v>71</v>
      </c>
      <c r="M301" s="10">
        <v>531951</v>
      </c>
      <c r="N301" s="10">
        <v>531883</v>
      </c>
      <c r="O301" s="10">
        <v>68</v>
      </c>
      <c r="P301" s="10">
        <v>211466442</v>
      </c>
      <c r="Q301" s="10">
        <v>211466442</v>
      </c>
      <c r="R301" s="10">
        <v>0</v>
      </c>
      <c r="S301" s="10">
        <v>20812</v>
      </c>
      <c r="T301" s="10">
        <v>20812</v>
      </c>
      <c r="U301" s="10">
        <v>0</v>
      </c>
      <c r="V301" s="10">
        <v>10160.79</v>
      </c>
      <c r="W301" s="10">
        <v>10160.79</v>
      </c>
      <c r="X301" s="10">
        <v>0</v>
      </c>
      <c r="Y301" s="10">
        <v>388631</v>
      </c>
      <c r="Z301" s="10">
        <v>388631</v>
      </c>
      <c r="AA301" s="10">
        <v>0</v>
      </c>
      <c r="AB301" s="10">
        <v>134337298</v>
      </c>
      <c r="AC301" s="10">
        <v>134325787</v>
      </c>
      <c r="AD301" s="10">
        <v>11511</v>
      </c>
      <c r="AE301" s="10">
        <v>7833184</v>
      </c>
      <c r="AF301" s="10">
        <v>7833184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-2283877</v>
      </c>
      <c r="AU301" s="10">
        <v>-2283692</v>
      </c>
      <c r="AV301" s="10">
        <v>-185</v>
      </c>
      <c r="AW301" s="10">
        <v>20382</v>
      </c>
      <c r="AX301" s="10">
        <v>0</v>
      </c>
      <c r="AY301" s="10">
        <v>139906987</v>
      </c>
      <c r="AZ301" s="10">
        <v>139895661</v>
      </c>
      <c r="BA301" s="10">
        <v>11326</v>
      </c>
      <c r="BB301" s="10" t="s">
        <v>482</v>
      </c>
      <c r="BC301" s="10">
        <v>0</v>
      </c>
      <c r="BD301" s="10">
        <v>0</v>
      </c>
      <c r="BE301" s="10">
        <v>0</v>
      </c>
      <c r="BF301" s="12"/>
    </row>
    <row r="302" spans="1:58" ht="11.25">
      <c r="A302" s="10">
        <v>4627</v>
      </c>
      <c r="B302" s="10" t="s">
        <v>349</v>
      </c>
      <c r="C302" s="10">
        <v>1000</v>
      </c>
      <c r="D302" s="10">
        <v>9401</v>
      </c>
      <c r="E302" s="10">
        <v>1000</v>
      </c>
      <c r="F302" s="10">
        <v>9400</v>
      </c>
      <c r="G302" s="10">
        <v>2895000</v>
      </c>
      <c r="H302" s="10">
        <v>2895000</v>
      </c>
      <c r="I302" s="10">
        <v>0</v>
      </c>
      <c r="J302" s="10">
        <v>1644996</v>
      </c>
      <c r="K302" s="10">
        <v>1644889</v>
      </c>
      <c r="L302" s="10">
        <v>107</v>
      </c>
      <c r="M302" s="10">
        <v>797926</v>
      </c>
      <c r="N302" s="10">
        <v>797824</v>
      </c>
      <c r="O302" s="10">
        <v>102</v>
      </c>
      <c r="P302" s="10">
        <v>5962882.97</v>
      </c>
      <c r="Q302" s="10">
        <v>5962882.97</v>
      </c>
      <c r="R302" s="10">
        <v>0</v>
      </c>
      <c r="S302" s="10">
        <v>569</v>
      </c>
      <c r="T302" s="10">
        <v>569</v>
      </c>
      <c r="U302" s="10">
        <v>0</v>
      </c>
      <c r="V302" s="10">
        <v>10479.58</v>
      </c>
      <c r="W302" s="10">
        <v>10479.58</v>
      </c>
      <c r="X302" s="10">
        <v>0</v>
      </c>
      <c r="Y302" s="10">
        <v>1148146</v>
      </c>
      <c r="Z302" s="10">
        <v>1148146</v>
      </c>
      <c r="AA302" s="10">
        <v>0</v>
      </c>
      <c r="AB302" s="10">
        <v>1555458</v>
      </c>
      <c r="AC302" s="10">
        <v>1554840</v>
      </c>
      <c r="AD302" s="10">
        <v>618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-24987</v>
      </c>
      <c r="AU302" s="10">
        <v>-24978</v>
      </c>
      <c r="AV302" s="10">
        <v>-9</v>
      </c>
      <c r="AW302" s="10">
        <v>1130</v>
      </c>
      <c r="AX302" s="10">
        <v>0</v>
      </c>
      <c r="AY302" s="10">
        <v>1531601</v>
      </c>
      <c r="AZ302" s="10">
        <v>1530992</v>
      </c>
      <c r="BA302" s="10">
        <v>609</v>
      </c>
      <c r="BB302" s="10" t="s">
        <v>483</v>
      </c>
      <c r="BC302" s="10">
        <v>0</v>
      </c>
      <c r="BD302" s="10">
        <v>0</v>
      </c>
      <c r="BE302" s="10">
        <v>0</v>
      </c>
      <c r="BF302" s="12"/>
    </row>
    <row r="303" spans="1:58" ht="11.25">
      <c r="A303" s="10">
        <v>4634</v>
      </c>
      <c r="B303" s="10" t="s">
        <v>350</v>
      </c>
      <c r="C303" s="10">
        <v>1000</v>
      </c>
      <c r="D303" s="10">
        <v>9401</v>
      </c>
      <c r="E303" s="10">
        <v>1000</v>
      </c>
      <c r="F303" s="10">
        <v>9400</v>
      </c>
      <c r="G303" s="10">
        <v>1930000</v>
      </c>
      <c r="H303" s="10">
        <v>1930000</v>
      </c>
      <c r="I303" s="10">
        <v>0</v>
      </c>
      <c r="J303" s="10">
        <v>1096664</v>
      </c>
      <c r="K303" s="10">
        <v>1096593</v>
      </c>
      <c r="L303" s="10">
        <v>71</v>
      </c>
      <c r="M303" s="10">
        <v>531951</v>
      </c>
      <c r="N303" s="10">
        <v>531883</v>
      </c>
      <c r="O303" s="10">
        <v>68</v>
      </c>
      <c r="P303" s="10">
        <v>5188542.64</v>
      </c>
      <c r="Q303" s="10">
        <v>5188542.64</v>
      </c>
      <c r="R303" s="10">
        <v>0</v>
      </c>
      <c r="S303" s="10">
        <v>537</v>
      </c>
      <c r="T303" s="10">
        <v>537</v>
      </c>
      <c r="U303" s="10">
        <v>0</v>
      </c>
      <c r="V303" s="10">
        <v>9662.09</v>
      </c>
      <c r="W303" s="10">
        <v>9662.09</v>
      </c>
      <c r="X303" s="10">
        <v>0</v>
      </c>
      <c r="Y303" s="10">
        <v>388310</v>
      </c>
      <c r="Z303" s="10">
        <v>388310</v>
      </c>
      <c r="AA303" s="10">
        <v>0</v>
      </c>
      <c r="AB303" s="10">
        <v>3390469</v>
      </c>
      <c r="AC303" s="10">
        <v>3390172</v>
      </c>
      <c r="AD303" s="10">
        <v>297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-54466</v>
      </c>
      <c r="AU303" s="10">
        <v>-54461</v>
      </c>
      <c r="AV303" s="10">
        <v>-5</v>
      </c>
      <c r="AW303" s="10">
        <v>511</v>
      </c>
      <c r="AX303" s="10">
        <v>0</v>
      </c>
      <c r="AY303" s="10">
        <v>3336514</v>
      </c>
      <c r="AZ303" s="10">
        <v>3336222</v>
      </c>
      <c r="BA303" s="10">
        <v>292</v>
      </c>
      <c r="BB303" s="10" t="s">
        <v>482</v>
      </c>
      <c r="BC303" s="10">
        <v>0</v>
      </c>
      <c r="BD303" s="10">
        <v>0</v>
      </c>
      <c r="BE303" s="10">
        <v>0</v>
      </c>
      <c r="BF303" s="12"/>
    </row>
    <row r="304" spans="1:58" ht="11.25">
      <c r="A304" s="10">
        <v>4641</v>
      </c>
      <c r="B304" s="10" t="s">
        <v>351</v>
      </c>
      <c r="C304" s="10">
        <v>1000</v>
      </c>
      <c r="D304" s="10">
        <v>9401</v>
      </c>
      <c r="E304" s="10">
        <v>1000</v>
      </c>
      <c r="F304" s="10">
        <v>9400</v>
      </c>
      <c r="G304" s="10">
        <v>1930000</v>
      </c>
      <c r="H304" s="10">
        <v>1930000</v>
      </c>
      <c r="I304" s="10">
        <v>0</v>
      </c>
      <c r="J304" s="10">
        <v>1096664</v>
      </c>
      <c r="K304" s="10">
        <v>1096593</v>
      </c>
      <c r="L304" s="10">
        <v>71</v>
      </c>
      <c r="M304" s="10">
        <v>531951</v>
      </c>
      <c r="N304" s="10">
        <v>531883</v>
      </c>
      <c r="O304" s="10">
        <v>68</v>
      </c>
      <c r="P304" s="10">
        <v>9651017.17</v>
      </c>
      <c r="Q304" s="10">
        <v>9651017.17</v>
      </c>
      <c r="R304" s="10">
        <v>0</v>
      </c>
      <c r="S304" s="10">
        <v>933</v>
      </c>
      <c r="T304" s="10">
        <v>933</v>
      </c>
      <c r="U304" s="10">
        <v>0</v>
      </c>
      <c r="V304" s="10">
        <v>10344.07</v>
      </c>
      <c r="W304" s="10">
        <v>10344.07</v>
      </c>
      <c r="X304" s="10">
        <v>0</v>
      </c>
      <c r="Y304" s="10">
        <v>572390</v>
      </c>
      <c r="Z304" s="10">
        <v>572390</v>
      </c>
      <c r="AA304" s="10">
        <v>0</v>
      </c>
      <c r="AB304" s="10">
        <v>4379201</v>
      </c>
      <c r="AC304" s="10">
        <v>4378441</v>
      </c>
      <c r="AD304" s="10">
        <v>760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-70349</v>
      </c>
      <c r="AU304" s="10">
        <v>-70337</v>
      </c>
      <c r="AV304" s="10">
        <v>-12</v>
      </c>
      <c r="AW304" s="10">
        <v>1415</v>
      </c>
      <c r="AX304" s="10">
        <v>0</v>
      </c>
      <c r="AY304" s="10">
        <v>4310267</v>
      </c>
      <c r="AZ304" s="10">
        <v>4309519</v>
      </c>
      <c r="BA304" s="10">
        <v>748</v>
      </c>
      <c r="BB304" s="10" t="s">
        <v>482</v>
      </c>
      <c r="BC304" s="10">
        <v>0</v>
      </c>
      <c r="BD304" s="10">
        <v>0</v>
      </c>
      <c r="BE304" s="10">
        <v>0</v>
      </c>
      <c r="BF304" s="12"/>
    </row>
    <row r="305" spans="1:58" ht="11.25">
      <c r="A305" s="10">
        <v>4686</v>
      </c>
      <c r="B305" s="10" t="s">
        <v>352</v>
      </c>
      <c r="C305" s="10">
        <v>1000</v>
      </c>
      <c r="D305" s="10">
        <v>9401</v>
      </c>
      <c r="E305" s="10">
        <v>1000</v>
      </c>
      <c r="F305" s="10">
        <v>9400</v>
      </c>
      <c r="G305" s="10">
        <v>2895000</v>
      </c>
      <c r="H305" s="10">
        <v>2895000</v>
      </c>
      <c r="I305" s="10">
        <v>0</v>
      </c>
      <c r="J305" s="10">
        <v>1644996</v>
      </c>
      <c r="K305" s="10">
        <v>1644889</v>
      </c>
      <c r="L305" s="10">
        <v>107</v>
      </c>
      <c r="M305" s="10">
        <v>797926</v>
      </c>
      <c r="N305" s="10">
        <v>797824</v>
      </c>
      <c r="O305" s="10">
        <v>102</v>
      </c>
      <c r="P305" s="10">
        <v>3655747.33</v>
      </c>
      <c r="Q305" s="10">
        <v>3655747.33</v>
      </c>
      <c r="R305" s="10">
        <v>0</v>
      </c>
      <c r="S305" s="10">
        <v>330</v>
      </c>
      <c r="T305" s="10">
        <v>330</v>
      </c>
      <c r="U305" s="10">
        <v>0</v>
      </c>
      <c r="V305" s="10">
        <v>11078.02</v>
      </c>
      <c r="W305" s="10">
        <v>11078.02</v>
      </c>
      <c r="X305" s="10">
        <v>0</v>
      </c>
      <c r="Y305" s="10">
        <v>1183396</v>
      </c>
      <c r="Z305" s="10">
        <v>1183396</v>
      </c>
      <c r="AA305" s="10">
        <v>0</v>
      </c>
      <c r="AB305" s="10">
        <v>735857</v>
      </c>
      <c r="AC305" s="10">
        <v>735488</v>
      </c>
      <c r="AD305" s="10">
        <v>369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-11821</v>
      </c>
      <c r="AU305" s="10">
        <v>-11815</v>
      </c>
      <c r="AV305" s="10">
        <v>-6</v>
      </c>
      <c r="AW305" s="10">
        <v>1</v>
      </c>
      <c r="AX305" s="10">
        <v>0</v>
      </c>
      <c r="AY305" s="10">
        <v>724037</v>
      </c>
      <c r="AZ305" s="10">
        <v>723674</v>
      </c>
      <c r="BA305" s="10">
        <v>363</v>
      </c>
      <c r="BB305" s="10" t="s">
        <v>483</v>
      </c>
      <c r="BC305" s="10">
        <v>0</v>
      </c>
      <c r="BD305" s="10">
        <v>0</v>
      </c>
      <c r="BE305" s="10">
        <v>0</v>
      </c>
      <c r="BF305" s="12"/>
    </row>
    <row r="306" spans="1:58" ht="11.25">
      <c r="A306" s="10">
        <v>4753</v>
      </c>
      <c r="B306" s="10" t="s">
        <v>354</v>
      </c>
      <c r="C306" s="10">
        <v>1000</v>
      </c>
      <c r="D306" s="10">
        <v>9401</v>
      </c>
      <c r="E306" s="10">
        <v>1000</v>
      </c>
      <c r="F306" s="10">
        <v>9400</v>
      </c>
      <c r="G306" s="10">
        <v>1930000</v>
      </c>
      <c r="H306" s="10">
        <v>1930000</v>
      </c>
      <c r="I306" s="10">
        <v>0</v>
      </c>
      <c r="J306" s="10">
        <v>1096664</v>
      </c>
      <c r="K306" s="10">
        <v>1096593</v>
      </c>
      <c r="L306" s="10">
        <v>71</v>
      </c>
      <c r="M306" s="10">
        <v>531951</v>
      </c>
      <c r="N306" s="10">
        <v>531883</v>
      </c>
      <c r="O306" s="10">
        <v>68</v>
      </c>
      <c r="P306" s="10">
        <v>27910510.15</v>
      </c>
      <c r="Q306" s="10">
        <v>27910510.15</v>
      </c>
      <c r="R306" s="10">
        <v>0</v>
      </c>
      <c r="S306" s="10">
        <v>2670</v>
      </c>
      <c r="T306" s="10">
        <v>2670</v>
      </c>
      <c r="U306" s="10">
        <v>0</v>
      </c>
      <c r="V306" s="10">
        <v>10453.37</v>
      </c>
      <c r="W306" s="10">
        <v>10453.37</v>
      </c>
      <c r="X306" s="10">
        <v>0</v>
      </c>
      <c r="Y306" s="10">
        <v>483959</v>
      </c>
      <c r="Z306" s="10">
        <v>483959</v>
      </c>
      <c r="AA306" s="10">
        <v>0</v>
      </c>
      <c r="AB306" s="10">
        <v>14896145</v>
      </c>
      <c r="AC306" s="10">
        <v>14894307</v>
      </c>
      <c r="AD306" s="10">
        <v>1838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-239297</v>
      </c>
      <c r="AU306" s="10">
        <v>-239267</v>
      </c>
      <c r="AV306" s="10">
        <v>-30</v>
      </c>
      <c r="AW306" s="10">
        <v>12567</v>
      </c>
      <c r="AX306" s="10">
        <v>0</v>
      </c>
      <c r="AY306" s="10">
        <v>14669415</v>
      </c>
      <c r="AZ306" s="10">
        <v>14667607</v>
      </c>
      <c r="BA306" s="10">
        <v>1808</v>
      </c>
      <c r="BB306" s="10" t="s">
        <v>482</v>
      </c>
      <c r="BC306" s="10">
        <v>0</v>
      </c>
      <c r="BD306" s="10">
        <v>0</v>
      </c>
      <c r="BE306" s="10">
        <v>0</v>
      </c>
      <c r="BF306" s="12"/>
    </row>
    <row r="307" spans="1:58" ht="11.25">
      <c r="A307" s="10">
        <v>4760</v>
      </c>
      <c r="B307" s="10" t="s">
        <v>355</v>
      </c>
      <c r="C307" s="10">
        <v>1000</v>
      </c>
      <c r="D307" s="10">
        <v>9401</v>
      </c>
      <c r="E307" s="10">
        <v>1000</v>
      </c>
      <c r="F307" s="10">
        <v>9400</v>
      </c>
      <c r="G307" s="10">
        <v>1930000</v>
      </c>
      <c r="H307" s="10">
        <v>1930000</v>
      </c>
      <c r="I307" s="10">
        <v>0</v>
      </c>
      <c r="J307" s="10">
        <v>1096664</v>
      </c>
      <c r="K307" s="10">
        <v>1096593</v>
      </c>
      <c r="L307" s="10">
        <v>71</v>
      </c>
      <c r="M307" s="10">
        <v>531951</v>
      </c>
      <c r="N307" s="10">
        <v>531883</v>
      </c>
      <c r="O307" s="10">
        <v>68</v>
      </c>
      <c r="P307" s="10">
        <v>7707024.4</v>
      </c>
      <c r="Q307" s="10">
        <v>7707024.4</v>
      </c>
      <c r="R307" s="10">
        <v>0</v>
      </c>
      <c r="S307" s="10">
        <v>651</v>
      </c>
      <c r="T307" s="10">
        <v>651</v>
      </c>
      <c r="U307" s="10">
        <v>0</v>
      </c>
      <c r="V307" s="10">
        <v>11838.75</v>
      </c>
      <c r="W307" s="10">
        <v>11838.75</v>
      </c>
      <c r="X307" s="10">
        <v>0</v>
      </c>
      <c r="Y307" s="10">
        <v>490670</v>
      </c>
      <c r="Z307" s="10">
        <v>490670</v>
      </c>
      <c r="AA307" s="10">
        <v>0</v>
      </c>
      <c r="AB307" s="10">
        <v>3679631</v>
      </c>
      <c r="AC307" s="10">
        <v>3679177</v>
      </c>
      <c r="AD307" s="10">
        <v>454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-59111</v>
      </c>
      <c r="AU307" s="10">
        <v>-59104</v>
      </c>
      <c r="AV307" s="10">
        <v>-7</v>
      </c>
      <c r="AW307" s="10">
        <v>893</v>
      </c>
      <c r="AX307" s="10">
        <v>0</v>
      </c>
      <c r="AY307" s="10">
        <v>3621413</v>
      </c>
      <c r="AZ307" s="10">
        <v>3620966</v>
      </c>
      <c r="BA307" s="10">
        <v>447</v>
      </c>
      <c r="BB307" s="10" t="s">
        <v>482</v>
      </c>
      <c r="BC307" s="10">
        <v>0</v>
      </c>
      <c r="BD307" s="10">
        <v>0</v>
      </c>
      <c r="BE307" s="10">
        <v>0</v>
      </c>
      <c r="BF307" s="12"/>
    </row>
    <row r="308" spans="1:58" ht="11.25">
      <c r="A308" s="10">
        <v>4781</v>
      </c>
      <c r="B308" s="10" t="s">
        <v>356</v>
      </c>
      <c r="C308" s="10">
        <v>1000</v>
      </c>
      <c r="D308" s="10">
        <v>9401</v>
      </c>
      <c r="E308" s="10">
        <v>1000</v>
      </c>
      <c r="F308" s="10">
        <v>9400</v>
      </c>
      <c r="G308" s="10">
        <v>1930000</v>
      </c>
      <c r="H308" s="10">
        <v>1930000</v>
      </c>
      <c r="I308" s="10">
        <v>0</v>
      </c>
      <c r="J308" s="10">
        <v>1096664</v>
      </c>
      <c r="K308" s="10">
        <v>1096593</v>
      </c>
      <c r="L308" s="10">
        <v>71</v>
      </c>
      <c r="M308" s="10">
        <v>531951</v>
      </c>
      <c r="N308" s="10">
        <v>531883</v>
      </c>
      <c r="O308" s="10">
        <v>68</v>
      </c>
      <c r="P308" s="10">
        <v>25596878.84</v>
      </c>
      <c r="Q308" s="10">
        <v>25596878.84</v>
      </c>
      <c r="R308" s="10">
        <v>0</v>
      </c>
      <c r="S308" s="10">
        <v>2537</v>
      </c>
      <c r="T308" s="10">
        <v>2537</v>
      </c>
      <c r="U308" s="10">
        <v>0</v>
      </c>
      <c r="V308" s="10">
        <v>10089.43</v>
      </c>
      <c r="W308" s="10">
        <v>10089.43</v>
      </c>
      <c r="X308" s="10">
        <v>0</v>
      </c>
      <c r="Y308" s="10">
        <v>911421</v>
      </c>
      <c r="Z308" s="10">
        <v>911421</v>
      </c>
      <c r="AA308" s="10">
        <v>0</v>
      </c>
      <c r="AB308" s="10">
        <v>3849169</v>
      </c>
      <c r="AC308" s="10">
        <v>3845883</v>
      </c>
      <c r="AD308" s="10">
        <v>3286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-61834</v>
      </c>
      <c r="AU308" s="10">
        <v>-61782</v>
      </c>
      <c r="AV308" s="10">
        <v>-52</v>
      </c>
      <c r="AW308" s="10">
        <v>0</v>
      </c>
      <c r="AX308" s="10">
        <v>0</v>
      </c>
      <c r="AY308" s="10">
        <v>3787335</v>
      </c>
      <c r="AZ308" s="10">
        <v>3784101</v>
      </c>
      <c r="BA308" s="10">
        <v>3234</v>
      </c>
      <c r="BB308" s="10" t="s">
        <v>482</v>
      </c>
      <c r="BC308" s="10">
        <v>0</v>
      </c>
      <c r="BD308" s="10">
        <v>0</v>
      </c>
      <c r="BE308" s="10">
        <v>0</v>
      </c>
      <c r="BF308" s="12"/>
    </row>
    <row r="309" spans="1:58" ht="11.25">
      <c r="A309" s="10">
        <v>4795</v>
      </c>
      <c r="B309" s="10" t="s">
        <v>357</v>
      </c>
      <c r="C309" s="10">
        <v>1000</v>
      </c>
      <c r="D309" s="10">
        <v>9401</v>
      </c>
      <c r="E309" s="10">
        <v>1000</v>
      </c>
      <c r="F309" s="10">
        <v>9400</v>
      </c>
      <c r="G309" s="10">
        <v>1930000</v>
      </c>
      <c r="H309" s="10">
        <v>1930000</v>
      </c>
      <c r="I309" s="10">
        <v>0</v>
      </c>
      <c r="J309" s="10">
        <v>1096664</v>
      </c>
      <c r="K309" s="10">
        <v>1096593</v>
      </c>
      <c r="L309" s="10">
        <v>71</v>
      </c>
      <c r="M309" s="10">
        <v>531951</v>
      </c>
      <c r="N309" s="10">
        <v>531883</v>
      </c>
      <c r="O309" s="10">
        <v>68</v>
      </c>
      <c r="P309" s="10">
        <v>4994531.7</v>
      </c>
      <c r="Q309" s="10">
        <v>4994531.7</v>
      </c>
      <c r="R309" s="10">
        <v>0</v>
      </c>
      <c r="S309" s="10">
        <v>485</v>
      </c>
      <c r="T309" s="10">
        <v>485</v>
      </c>
      <c r="U309" s="10">
        <v>0</v>
      </c>
      <c r="V309" s="10">
        <v>10298</v>
      </c>
      <c r="W309" s="10">
        <v>10298</v>
      </c>
      <c r="X309" s="10">
        <v>0</v>
      </c>
      <c r="Y309" s="10">
        <v>535172</v>
      </c>
      <c r="Z309" s="10">
        <v>535172</v>
      </c>
      <c r="AA309" s="10">
        <v>0</v>
      </c>
      <c r="AB309" s="10">
        <v>2454172</v>
      </c>
      <c r="AC309" s="10">
        <v>2453803</v>
      </c>
      <c r="AD309" s="10">
        <v>369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-39425</v>
      </c>
      <c r="AU309" s="10">
        <v>-39419</v>
      </c>
      <c r="AV309" s="10">
        <v>-6</v>
      </c>
      <c r="AW309" s="10">
        <v>831</v>
      </c>
      <c r="AX309" s="10">
        <v>0</v>
      </c>
      <c r="AY309" s="10">
        <v>2415578</v>
      </c>
      <c r="AZ309" s="10">
        <v>2415215</v>
      </c>
      <c r="BA309" s="10">
        <v>363</v>
      </c>
      <c r="BB309" s="10" t="s">
        <v>482</v>
      </c>
      <c r="BC309" s="10">
        <v>0</v>
      </c>
      <c r="BD309" s="10">
        <v>0</v>
      </c>
      <c r="BE309" s="10">
        <v>0</v>
      </c>
      <c r="BF309" s="12"/>
    </row>
    <row r="310" spans="1:58" ht="11.25">
      <c r="A310" s="10">
        <v>4802</v>
      </c>
      <c r="B310" s="10" t="s">
        <v>358</v>
      </c>
      <c r="C310" s="10">
        <v>1000</v>
      </c>
      <c r="D310" s="10">
        <v>9401</v>
      </c>
      <c r="E310" s="10">
        <v>1000</v>
      </c>
      <c r="F310" s="10">
        <v>9400</v>
      </c>
      <c r="G310" s="10">
        <v>1930000</v>
      </c>
      <c r="H310" s="10">
        <v>1930000</v>
      </c>
      <c r="I310" s="10">
        <v>0</v>
      </c>
      <c r="J310" s="10">
        <v>1096664</v>
      </c>
      <c r="K310" s="10">
        <v>1096593</v>
      </c>
      <c r="L310" s="10">
        <v>71</v>
      </c>
      <c r="M310" s="10">
        <v>531951</v>
      </c>
      <c r="N310" s="10">
        <v>531883</v>
      </c>
      <c r="O310" s="10">
        <v>68</v>
      </c>
      <c r="P310" s="10">
        <v>23555823.42</v>
      </c>
      <c r="Q310" s="10">
        <v>23555823.42</v>
      </c>
      <c r="R310" s="10">
        <v>0</v>
      </c>
      <c r="S310" s="10">
        <v>2249</v>
      </c>
      <c r="T310" s="10">
        <v>2249</v>
      </c>
      <c r="U310" s="10">
        <v>0</v>
      </c>
      <c r="V310" s="10">
        <v>10473.91</v>
      </c>
      <c r="W310" s="10">
        <v>10473.91</v>
      </c>
      <c r="X310" s="10">
        <v>0</v>
      </c>
      <c r="Y310" s="10">
        <v>623647</v>
      </c>
      <c r="Z310" s="10">
        <v>623647</v>
      </c>
      <c r="AA310" s="10">
        <v>0</v>
      </c>
      <c r="AB310" s="10">
        <v>9376709</v>
      </c>
      <c r="AC310" s="10">
        <v>9374715</v>
      </c>
      <c r="AD310" s="10">
        <v>1994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-150631</v>
      </c>
      <c r="AU310" s="10">
        <v>-150599</v>
      </c>
      <c r="AV310" s="10">
        <v>-32</v>
      </c>
      <c r="AW310" s="10">
        <v>3401</v>
      </c>
      <c r="AX310" s="10">
        <v>0</v>
      </c>
      <c r="AY310" s="10">
        <v>9229479</v>
      </c>
      <c r="AZ310" s="10">
        <v>9227517</v>
      </c>
      <c r="BA310" s="10">
        <v>1962</v>
      </c>
      <c r="BB310" s="10" t="s">
        <v>482</v>
      </c>
      <c r="BC310" s="10">
        <v>0</v>
      </c>
      <c r="BD310" s="10">
        <v>0</v>
      </c>
      <c r="BE310" s="10">
        <v>0</v>
      </c>
      <c r="BF310" s="12"/>
    </row>
    <row r="311" spans="1:58" ht="11.25">
      <c r="A311" s="10">
        <v>4820</v>
      </c>
      <c r="B311" s="10" t="s">
        <v>359</v>
      </c>
      <c r="C311" s="10">
        <v>1000</v>
      </c>
      <c r="D311" s="10">
        <v>9401</v>
      </c>
      <c r="E311" s="10">
        <v>1000</v>
      </c>
      <c r="F311" s="10">
        <v>9400</v>
      </c>
      <c r="G311" s="10">
        <v>2895000</v>
      </c>
      <c r="H311" s="10">
        <v>2895000</v>
      </c>
      <c r="I311" s="10">
        <v>0</v>
      </c>
      <c r="J311" s="10">
        <v>1644996</v>
      </c>
      <c r="K311" s="10">
        <v>1644889</v>
      </c>
      <c r="L311" s="10">
        <v>107</v>
      </c>
      <c r="M311" s="10">
        <v>797926</v>
      </c>
      <c r="N311" s="10">
        <v>797824</v>
      </c>
      <c r="O311" s="10">
        <v>102</v>
      </c>
      <c r="P311" s="10">
        <v>4301141.33</v>
      </c>
      <c r="Q311" s="10">
        <v>4301141.33</v>
      </c>
      <c r="R311" s="10">
        <v>0</v>
      </c>
      <c r="S311" s="10">
        <v>475</v>
      </c>
      <c r="T311" s="10">
        <v>475</v>
      </c>
      <c r="U311" s="10">
        <v>0</v>
      </c>
      <c r="V311" s="10">
        <v>9055.03</v>
      </c>
      <c r="W311" s="10">
        <v>9055.03</v>
      </c>
      <c r="X311" s="10">
        <v>0</v>
      </c>
      <c r="Y311" s="10">
        <v>1210483</v>
      </c>
      <c r="Z311" s="10">
        <v>1210483</v>
      </c>
      <c r="AA311" s="10">
        <v>0</v>
      </c>
      <c r="AB311" s="10">
        <v>1299443</v>
      </c>
      <c r="AC311" s="10">
        <v>1299260</v>
      </c>
      <c r="AD311" s="10">
        <v>183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-20875</v>
      </c>
      <c r="AU311" s="10">
        <v>-20872</v>
      </c>
      <c r="AV311" s="10">
        <v>-3</v>
      </c>
      <c r="AW311" s="10">
        <v>165</v>
      </c>
      <c r="AX311" s="10">
        <v>0</v>
      </c>
      <c r="AY311" s="10">
        <v>1278733</v>
      </c>
      <c r="AZ311" s="10">
        <v>1278553</v>
      </c>
      <c r="BA311" s="10">
        <v>180</v>
      </c>
      <c r="BB311" s="10" t="s">
        <v>483</v>
      </c>
      <c r="BC311" s="10">
        <v>0</v>
      </c>
      <c r="BD311" s="10">
        <v>0</v>
      </c>
      <c r="BE311" s="10">
        <v>0</v>
      </c>
      <c r="BF311" s="12"/>
    </row>
    <row r="312" spans="1:58" ht="11.25">
      <c r="A312" s="10">
        <v>4851</v>
      </c>
      <c r="B312" s="10" t="s">
        <v>361</v>
      </c>
      <c r="C312" s="10">
        <v>1000</v>
      </c>
      <c r="D312" s="10">
        <v>9401</v>
      </c>
      <c r="E312" s="10">
        <v>1000</v>
      </c>
      <c r="F312" s="10">
        <v>9400</v>
      </c>
      <c r="G312" s="10">
        <v>1930000</v>
      </c>
      <c r="H312" s="10">
        <v>1930000</v>
      </c>
      <c r="I312" s="10">
        <v>0</v>
      </c>
      <c r="J312" s="10">
        <v>1096664</v>
      </c>
      <c r="K312" s="10">
        <v>1096593</v>
      </c>
      <c r="L312" s="10">
        <v>71</v>
      </c>
      <c r="M312" s="10">
        <v>531951</v>
      </c>
      <c r="N312" s="10">
        <v>531883</v>
      </c>
      <c r="O312" s="10">
        <v>68</v>
      </c>
      <c r="P312" s="10">
        <v>12826842.25</v>
      </c>
      <c r="Q312" s="10">
        <v>12826842.25</v>
      </c>
      <c r="R312" s="10">
        <v>0</v>
      </c>
      <c r="S312" s="10">
        <v>1423</v>
      </c>
      <c r="T312" s="10">
        <v>1423</v>
      </c>
      <c r="U312" s="10">
        <v>0</v>
      </c>
      <c r="V312" s="10">
        <v>9013.94</v>
      </c>
      <c r="W312" s="10">
        <v>9013.94</v>
      </c>
      <c r="X312" s="10">
        <v>0</v>
      </c>
      <c r="Y312" s="10">
        <v>414641</v>
      </c>
      <c r="Z312" s="10">
        <v>414641</v>
      </c>
      <c r="AA312" s="10">
        <v>0</v>
      </c>
      <c r="AB312" s="10">
        <v>8228411</v>
      </c>
      <c r="AC312" s="10">
        <v>8228135</v>
      </c>
      <c r="AD312" s="10">
        <v>276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-132184</v>
      </c>
      <c r="AU312" s="10">
        <v>-132180</v>
      </c>
      <c r="AV312" s="10">
        <v>-4</v>
      </c>
      <c r="AW312" s="10">
        <v>278</v>
      </c>
      <c r="AX312" s="10">
        <v>0</v>
      </c>
      <c r="AY312" s="10">
        <v>8096505</v>
      </c>
      <c r="AZ312" s="10">
        <v>8096233</v>
      </c>
      <c r="BA312" s="10">
        <v>272</v>
      </c>
      <c r="BB312" s="10" t="s">
        <v>482</v>
      </c>
      <c r="BC312" s="10">
        <v>0</v>
      </c>
      <c r="BD312" s="10">
        <v>0</v>
      </c>
      <c r="BE312" s="10">
        <v>0</v>
      </c>
      <c r="BF312" s="12"/>
    </row>
    <row r="313" spans="1:58" ht="11.25">
      <c r="A313" s="10">
        <v>3122</v>
      </c>
      <c r="B313" s="10" t="s">
        <v>240</v>
      </c>
      <c r="C313" s="10">
        <v>1000</v>
      </c>
      <c r="D313" s="10">
        <v>9401</v>
      </c>
      <c r="E313" s="10">
        <v>1000</v>
      </c>
      <c r="F313" s="10">
        <v>9400</v>
      </c>
      <c r="G313" s="10">
        <v>2895000</v>
      </c>
      <c r="H313" s="10">
        <v>2895000</v>
      </c>
      <c r="I313" s="10">
        <v>0</v>
      </c>
      <c r="J313" s="10">
        <v>1644996</v>
      </c>
      <c r="K313" s="10">
        <v>1644889</v>
      </c>
      <c r="L313" s="10">
        <v>107</v>
      </c>
      <c r="M313" s="10">
        <v>797926</v>
      </c>
      <c r="N313" s="10">
        <v>797824</v>
      </c>
      <c r="O313" s="10">
        <v>102</v>
      </c>
      <c r="P313" s="10">
        <v>5482711.02</v>
      </c>
      <c r="Q313" s="10">
        <v>5482711.02</v>
      </c>
      <c r="R313" s="10">
        <v>0</v>
      </c>
      <c r="S313" s="10">
        <v>478</v>
      </c>
      <c r="T313" s="10">
        <v>478</v>
      </c>
      <c r="U313" s="10">
        <v>0</v>
      </c>
      <c r="V313" s="10">
        <v>11470.11</v>
      </c>
      <c r="W313" s="10">
        <v>11470.11</v>
      </c>
      <c r="X313" s="10">
        <v>0</v>
      </c>
      <c r="Y313" s="10">
        <v>719209</v>
      </c>
      <c r="Z313" s="10">
        <v>719209</v>
      </c>
      <c r="AA313" s="10">
        <v>0</v>
      </c>
      <c r="AB313" s="10">
        <v>2747753</v>
      </c>
      <c r="AC313" s="10">
        <v>2747428</v>
      </c>
      <c r="AD313" s="10">
        <v>325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-44141</v>
      </c>
      <c r="AU313" s="10">
        <v>-44136</v>
      </c>
      <c r="AV313" s="10">
        <v>-5</v>
      </c>
      <c r="AW313" s="10">
        <v>590</v>
      </c>
      <c r="AX313" s="10">
        <v>0</v>
      </c>
      <c r="AY313" s="10">
        <v>2704202</v>
      </c>
      <c r="AZ313" s="10">
        <v>2703882</v>
      </c>
      <c r="BA313" s="10">
        <v>320</v>
      </c>
      <c r="BB313" s="10" t="s">
        <v>483</v>
      </c>
      <c r="BC313" s="10">
        <v>0</v>
      </c>
      <c r="BD313" s="10">
        <v>0</v>
      </c>
      <c r="BE313" s="10">
        <v>0</v>
      </c>
      <c r="BF313" s="12"/>
    </row>
    <row r="314" spans="1:58" ht="11.25">
      <c r="A314" s="10">
        <v>4865</v>
      </c>
      <c r="B314" s="10" t="s">
        <v>362</v>
      </c>
      <c r="C314" s="10">
        <v>1000</v>
      </c>
      <c r="D314" s="10">
        <v>9401</v>
      </c>
      <c r="E314" s="10">
        <v>1000</v>
      </c>
      <c r="F314" s="10">
        <v>9400</v>
      </c>
      <c r="G314" s="10">
        <v>1930000</v>
      </c>
      <c r="H314" s="10">
        <v>1930000</v>
      </c>
      <c r="I314" s="10">
        <v>0</v>
      </c>
      <c r="J314" s="10">
        <v>1096664</v>
      </c>
      <c r="K314" s="10">
        <v>1096593</v>
      </c>
      <c r="L314" s="10">
        <v>71</v>
      </c>
      <c r="M314" s="10">
        <v>531951</v>
      </c>
      <c r="N314" s="10">
        <v>531883</v>
      </c>
      <c r="O314" s="10">
        <v>68</v>
      </c>
      <c r="P314" s="10">
        <v>5230660.39</v>
      </c>
      <c r="Q314" s="10">
        <v>5230660.39</v>
      </c>
      <c r="R314" s="10">
        <v>0</v>
      </c>
      <c r="S314" s="10">
        <v>463</v>
      </c>
      <c r="T314" s="10">
        <v>463</v>
      </c>
      <c r="U314" s="10">
        <v>0</v>
      </c>
      <c r="V314" s="10">
        <v>11297.32</v>
      </c>
      <c r="W314" s="10">
        <v>11297.32</v>
      </c>
      <c r="X314" s="10">
        <v>0</v>
      </c>
      <c r="Y314" s="10">
        <v>477428</v>
      </c>
      <c r="Z314" s="10">
        <v>477428</v>
      </c>
      <c r="AA314" s="10">
        <v>0</v>
      </c>
      <c r="AB314" s="10">
        <v>2662754</v>
      </c>
      <c r="AC314" s="10">
        <v>2662439</v>
      </c>
      <c r="AD314" s="10">
        <v>315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-42775</v>
      </c>
      <c r="AU314" s="10">
        <v>-42770</v>
      </c>
      <c r="AV314" s="10">
        <v>-5</v>
      </c>
      <c r="AW314" s="10">
        <v>604</v>
      </c>
      <c r="AX314" s="10">
        <v>0</v>
      </c>
      <c r="AY314" s="10">
        <v>2620583</v>
      </c>
      <c r="AZ314" s="10">
        <v>2620273</v>
      </c>
      <c r="BA314" s="10">
        <v>310</v>
      </c>
      <c r="BB314" s="10" t="s">
        <v>482</v>
      </c>
      <c r="BC314" s="10">
        <v>0</v>
      </c>
      <c r="BD314" s="10">
        <v>0</v>
      </c>
      <c r="BE314" s="10">
        <v>0</v>
      </c>
      <c r="BF314" s="12"/>
    </row>
    <row r="315" spans="1:58" ht="11.25">
      <c r="A315" s="10">
        <v>4872</v>
      </c>
      <c r="B315" s="10" t="s">
        <v>505</v>
      </c>
      <c r="C315" s="10">
        <v>1000</v>
      </c>
      <c r="D315" s="10">
        <v>9401</v>
      </c>
      <c r="E315" s="10">
        <v>1000</v>
      </c>
      <c r="F315" s="10">
        <v>9400</v>
      </c>
      <c r="G315" s="10">
        <v>1930000</v>
      </c>
      <c r="H315" s="10">
        <v>1930000</v>
      </c>
      <c r="I315" s="10">
        <v>0</v>
      </c>
      <c r="J315" s="10">
        <v>1096664</v>
      </c>
      <c r="K315" s="10">
        <v>1096593</v>
      </c>
      <c r="L315" s="10">
        <v>71</v>
      </c>
      <c r="M315" s="10">
        <v>531951</v>
      </c>
      <c r="N315" s="10">
        <v>531883</v>
      </c>
      <c r="O315" s="10">
        <v>68</v>
      </c>
      <c r="P315" s="10">
        <v>18155270.87</v>
      </c>
      <c r="Q315" s="10">
        <v>18155270.87</v>
      </c>
      <c r="R315" s="10">
        <v>0</v>
      </c>
      <c r="S315" s="10">
        <v>1716</v>
      </c>
      <c r="T315" s="10">
        <v>1716</v>
      </c>
      <c r="U315" s="10">
        <v>0</v>
      </c>
      <c r="V315" s="10">
        <v>10579.99</v>
      </c>
      <c r="W315" s="10">
        <v>10579.99</v>
      </c>
      <c r="X315" s="10">
        <v>0</v>
      </c>
      <c r="Y315" s="10">
        <v>377681</v>
      </c>
      <c r="Z315" s="10">
        <v>377681</v>
      </c>
      <c r="AA315" s="10">
        <v>0</v>
      </c>
      <c r="AB315" s="10">
        <v>11477538</v>
      </c>
      <c r="AC315" s="10">
        <v>11476616</v>
      </c>
      <c r="AD315" s="10">
        <v>922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-184379</v>
      </c>
      <c r="AU315" s="10">
        <v>-184364</v>
      </c>
      <c r="AV315" s="10">
        <v>-15</v>
      </c>
      <c r="AW315" s="10">
        <v>1653</v>
      </c>
      <c r="AX315" s="10">
        <v>0</v>
      </c>
      <c r="AY315" s="10">
        <v>11294812</v>
      </c>
      <c r="AZ315" s="10">
        <v>11293905</v>
      </c>
      <c r="BA315" s="10">
        <v>907</v>
      </c>
      <c r="BB315" s="10" t="s">
        <v>482</v>
      </c>
      <c r="BC315" s="10">
        <v>0</v>
      </c>
      <c r="BD315" s="10">
        <v>0</v>
      </c>
      <c r="BE315" s="10">
        <v>0</v>
      </c>
      <c r="BF315" s="12"/>
    </row>
    <row r="316" spans="1:58" ht="11.25">
      <c r="A316" s="10">
        <v>4893</v>
      </c>
      <c r="B316" s="10" t="s">
        <v>363</v>
      </c>
      <c r="C316" s="10">
        <v>1000</v>
      </c>
      <c r="D316" s="10">
        <v>9401</v>
      </c>
      <c r="E316" s="10">
        <v>1000</v>
      </c>
      <c r="F316" s="10">
        <v>9400</v>
      </c>
      <c r="G316" s="10">
        <v>1930000</v>
      </c>
      <c r="H316" s="10">
        <v>1930000</v>
      </c>
      <c r="I316" s="10">
        <v>0</v>
      </c>
      <c r="J316" s="10">
        <v>1096664</v>
      </c>
      <c r="K316" s="10">
        <v>1096593</v>
      </c>
      <c r="L316" s="10">
        <v>71</v>
      </c>
      <c r="M316" s="10">
        <v>531951</v>
      </c>
      <c r="N316" s="10">
        <v>531883</v>
      </c>
      <c r="O316" s="10">
        <v>68</v>
      </c>
      <c r="P316" s="10">
        <v>32769346.43</v>
      </c>
      <c r="Q316" s="10">
        <v>32769346.43</v>
      </c>
      <c r="R316" s="10">
        <v>0</v>
      </c>
      <c r="S316" s="10">
        <v>3108</v>
      </c>
      <c r="T316" s="10">
        <v>3108</v>
      </c>
      <c r="U316" s="10">
        <v>0</v>
      </c>
      <c r="V316" s="10">
        <v>10543.55</v>
      </c>
      <c r="W316" s="10">
        <v>10543.55</v>
      </c>
      <c r="X316" s="10">
        <v>0</v>
      </c>
      <c r="Y316" s="10">
        <v>552748</v>
      </c>
      <c r="Z316" s="10">
        <v>552748</v>
      </c>
      <c r="AA316" s="10">
        <v>0</v>
      </c>
      <c r="AB316" s="10">
        <v>15183143</v>
      </c>
      <c r="AC316" s="10">
        <v>15180700</v>
      </c>
      <c r="AD316" s="10">
        <v>2443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-243907</v>
      </c>
      <c r="AU316" s="10">
        <v>-243868</v>
      </c>
      <c r="AV316" s="10">
        <v>-39</v>
      </c>
      <c r="AW316" s="10">
        <v>4168</v>
      </c>
      <c r="AX316" s="10">
        <v>0</v>
      </c>
      <c r="AY316" s="10">
        <v>14943404</v>
      </c>
      <c r="AZ316" s="10">
        <v>14941000</v>
      </c>
      <c r="BA316" s="10">
        <v>2404</v>
      </c>
      <c r="BB316" s="10" t="s">
        <v>482</v>
      </c>
      <c r="BC316" s="10">
        <v>0</v>
      </c>
      <c r="BD316" s="10">
        <v>0</v>
      </c>
      <c r="BE316" s="10">
        <v>0</v>
      </c>
      <c r="BF316" s="12"/>
    </row>
    <row r="317" spans="1:58" ht="11.25">
      <c r="A317" s="10">
        <v>4904</v>
      </c>
      <c r="B317" s="10" t="s">
        <v>364</v>
      </c>
      <c r="C317" s="10">
        <v>1000</v>
      </c>
      <c r="D317" s="10">
        <v>9401</v>
      </c>
      <c r="E317" s="10">
        <v>1000</v>
      </c>
      <c r="F317" s="10">
        <v>9400</v>
      </c>
      <c r="G317" s="10">
        <v>1930000</v>
      </c>
      <c r="H317" s="10">
        <v>1930000</v>
      </c>
      <c r="I317" s="10">
        <v>0</v>
      </c>
      <c r="J317" s="10">
        <v>1096664</v>
      </c>
      <c r="K317" s="10">
        <v>1096593</v>
      </c>
      <c r="L317" s="10">
        <v>71</v>
      </c>
      <c r="M317" s="10">
        <v>531951</v>
      </c>
      <c r="N317" s="10">
        <v>531883</v>
      </c>
      <c r="O317" s="10">
        <v>68</v>
      </c>
      <c r="P317" s="10">
        <v>6003114.94</v>
      </c>
      <c r="Q317" s="10">
        <v>6003114.94</v>
      </c>
      <c r="R317" s="10">
        <v>0</v>
      </c>
      <c r="S317" s="10">
        <v>530</v>
      </c>
      <c r="T317" s="10">
        <v>530</v>
      </c>
      <c r="U317" s="10">
        <v>0</v>
      </c>
      <c r="V317" s="10">
        <v>11326.63</v>
      </c>
      <c r="W317" s="10">
        <v>11326.63</v>
      </c>
      <c r="X317" s="10">
        <v>0</v>
      </c>
      <c r="Y317" s="10">
        <v>399793</v>
      </c>
      <c r="Z317" s="10">
        <v>399793</v>
      </c>
      <c r="AA317" s="10">
        <v>0</v>
      </c>
      <c r="AB317" s="10">
        <v>3530235</v>
      </c>
      <c r="AC317" s="10">
        <v>3529933</v>
      </c>
      <c r="AD317" s="10">
        <v>302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-56711</v>
      </c>
      <c r="AU317" s="10">
        <v>-56706</v>
      </c>
      <c r="AV317" s="10">
        <v>-5</v>
      </c>
      <c r="AW317" s="10">
        <v>634</v>
      </c>
      <c r="AX317" s="10">
        <v>0</v>
      </c>
      <c r="AY317" s="10">
        <v>3474158</v>
      </c>
      <c r="AZ317" s="10">
        <v>3473861</v>
      </c>
      <c r="BA317" s="10">
        <v>297</v>
      </c>
      <c r="BB317" s="10" t="s">
        <v>482</v>
      </c>
      <c r="BC317" s="10">
        <v>0</v>
      </c>
      <c r="BD317" s="10">
        <v>0</v>
      </c>
      <c r="BE317" s="10">
        <v>0</v>
      </c>
      <c r="BF317" s="12"/>
    </row>
    <row r="318" spans="1:58" ht="11.25">
      <c r="A318" s="10">
        <v>5523</v>
      </c>
      <c r="B318" s="10" t="s">
        <v>395</v>
      </c>
      <c r="C318" s="10">
        <v>1000</v>
      </c>
      <c r="D318" s="10">
        <v>9401</v>
      </c>
      <c r="E318" s="10">
        <v>1000</v>
      </c>
      <c r="F318" s="10">
        <v>9400</v>
      </c>
      <c r="G318" s="10">
        <v>1930000</v>
      </c>
      <c r="H318" s="10">
        <v>1930000</v>
      </c>
      <c r="I318" s="10">
        <v>0</v>
      </c>
      <c r="J318" s="10">
        <v>1096664</v>
      </c>
      <c r="K318" s="10">
        <v>1096593</v>
      </c>
      <c r="L318" s="10">
        <v>71</v>
      </c>
      <c r="M318" s="10">
        <v>531951</v>
      </c>
      <c r="N318" s="10">
        <v>531883</v>
      </c>
      <c r="O318" s="10">
        <v>68</v>
      </c>
      <c r="P318" s="10">
        <v>14794493.04</v>
      </c>
      <c r="Q318" s="10">
        <v>14794493.04</v>
      </c>
      <c r="R318" s="10">
        <v>0</v>
      </c>
      <c r="S318" s="10">
        <v>1348</v>
      </c>
      <c r="T318" s="10">
        <v>1348</v>
      </c>
      <c r="U318" s="10">
        <v>0</v>
      </c>
      <c r="V318" s="10">
        <v>10975.14</v>
      </c>
      <c r="W318" s="10">
        <v>10975.14</v>
      </c>
      <c r="X318" s="10">
        <v>0</v>
      </c>
      <c r="Y318" s="10">
        <v>615192</v>
      </c>
      <c r="Z318" s="10">
        <v>615192</v>
      </c>
      <c r="AA318" s="10">
        <v>0</v>
      </c>
      <c r="AB318" s="10">
        <v>5650027</v>
      </c>
      <c r="AC318" s="10">
        <v>5648848</v>
      </c>
      <c r="AD318" s="10">
        <v>1179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-90764</v>
      </c>
      <c r="AU318" s="10">
        <v>-90745</v>
      </c>
      <c r="AV318" s="10">
        <v>-19</v>
      </c>
      <c r="AW318" s="10">
        <v>2210</v>
      </c>
      <c r="AX318" s="10">
        <v>0</v>
      </c>
      <c r="AY318" s="10">
        <v>5561473</v>
      </c>
      <c r="AZ318" s="10">
        <v>5560313</v>
      </c>
      <c r="BA318" s="10">
        <v>1160</v>
      </c>
      <c r="BB318" s="10" t="s">
        <v>482</v>
      </c>
      <c r="BC318" s="10">
        <v>0</v>
      </c>
      <c r="BD318" s="10">
        <v>0</v>
      </c>
      <c r="BE318" s="10">
        <v>0</v>
      </c>
      <c r="BF318" s="12"/>
    </row>
    <row r="319" spans="1:58" ht="11.25">
      <c r="A319" s="10">
        <v>3850</v>
      </c>
      <c r="B319" s="10" t="s">
        <v>289</v>
      </c>
      <c r="C319" s="10">
        <v>1000</v>
      </c>
      <c r="D319" s="10">
        <v>9401</v>
      </c>
      <c r="E319" s="10">
        <v>1000</v>
      </c>
      <c r="F319" s="10">
        <v>9400</v>
      </c>
      <c r="G319" s="10">
        <v>1930000</v>
      </c>
      <c r="H319" s="10">
        <v>1930000</v>
      </c>
      <c r="I319" s="10">
        <v>0</v>
      </c>
      <c r="J319" s="10">
        <v>1096664</v>
      </c>
      <c r="K319" s="10">
        <v>1096593</v>
      </c>
      <c r="L319" s="10">
        <v>71</v>
      </c>
      <c r="M319" s="10">
        <v>531951</v>
      </c>
      <c r="N319" s="10">
        <v>531883</v>
      </c>
      <c r="O319" s="10">
        <v>68</v>
      </c>
      <c r="P319" s="10">
        <v>7585189.06</v>
      </c>
      <c r="Q319" s="10">
        <v>7585189.06</v>
      </c>
      <c r="R319" s="10">
        <v>0</v>
      </c>
      <c r="S319" s="10">
        <v>725</v>
      </c>
      <c r="T319" s="10">
        <v>725</v>
      </c>
      <c r="U319" s="10">
        <v>0</v>
      </c>
      <c r="V319" s="10">
        <v>10462.33</v>
      </c>
      <c r="W319" s="10">
        <v>10462.33</v>
      </c>
      <c r="X319" s="10">
        <v>0</v>
      </c>
      <c r="Y319" s="10">
        <v>387090</v>
      </c>
      <c r="Z319" s="10">
        <v>387090</v>
      </c>
      <c r="AA319" s="10">
        <v>0</v>
      </c>
      <c r="AB319" s="10">
        <v>4754062</v>
      </c>
      <c r="AC319" s="10">
        <v>4753663</v>
      </c>
      <c r="AD319" s="10">
        <v>399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-76371</v>
      </c>
      <c r="AU319" s="10">
        <v>-76365</v>
      </c>
      <c r="AV319" s="10">
        <v>-6</v>
      </c>
      <c r="AW319" s="10">
        <v>736</v>
      </c>
      <c r="AX319" s="10">
        <v>0</v>
      </c>
      <c r="AY319" s="10">
        <v>4678427</v>
      </c>
      <c r="AZ319" s="10">
        <v>4678034</v>
      </c>
      <c r="BA319" s="10">
        <v>393</v>
      </c>
      <c r="BB319" s="10" t="s">
        <v>482</v>
      </c>
      <c r="BC319" s="10">
        <v>0</v>
      </c>
      <c r="BD319" s="10">
        <v>0</v>
      </c>
      <c r="BE319" s="10">
        <v>0</v>
      </c>
      <c r="BF319" s="12"/>
    </row>
    <row r="320" spans="1:58" ht="11.25">
      <c r="A320" s="10">
        <v>4956</v>
      </c>
      <c r="B320" s="10" t="s">
        <v>365</v>
      </c>
      <c r="C320" s="10">
        <v>1000</v>
      </c>
      <c r="D320" s="10">
        <v>9401</v>
      </c>
      <c r="E320" s="10">
        <v>1000</v>
      </c>
      <c r="F320" s="10">
        <v>9400</v>
      </c>
      <c r="G320" s="10">
        <v>1930000</v>
      </c>
      <c r="H320" s="10">
        <v>1930000</v>
      </c>
      <c r="I320" s="10">
        <v>0</v>
      </c>
      <c r="J320" s="10">
        <v>1096664</v>
      </c>
      <c r="K320" s="10">
        <v>1096593</v>
      </c>
      <c r="L320" s="10">
        <v>71</v>
      </c>
      <c r="M320" s="10">
        <v>531951</v>
      </c>
      <c r="N320" s="10">
        <v>531883</v>
      </c>
      <c r="O320" s="10">
        <v>68</v>
      </c>
      <c r="P320" s="10">
        <v>9929272.97</v>
      </c>
      <c r="Q320" s="10">
        <v>9929272.97</v>
      </c>
      <c r="R320" s="10">
        <v>0</v>
      </c>
      <c r="S320" s="10">
        <v>984</v>
      </c>
      <c r="T320" s="10">
        <v>984</v>
      </c>
      <c r="U320" s="10">
        <v>0</v>
      </c>
      <c r="V320" s="10">
        <v>10090.72</v>
      </c>
      <c r="W320" s="10">
        <v>10090.72</v>
      </c>
      <c r="X320" s="10">
        <v>0</v>
      </c>
      <c r="Y320" s="10">
        <v>369031</v>
      </c>
      <c r="Z320" s="10">
        <v>369031</v>
      </c>
      <c r="AA320" s="10">
        <v>0</v>
      </c>
      <c r="AB320" s="10">
        <v>6513074</v>
      </c>
      <c r="AC320" s="10">
        <v>6512557</v>
      </c>
      <c r="AD320" s="10">
        <v>517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-104628</v>
      </c>
      <c r="AU320" s="10">
        <v>-104620</v>
      </c>
      <c r="AV320" s="10">
        <v>-8</v>
      </c>
      <c r="AW320" s="10">
        <v>933</v>
      </c>
      <c r="AX320" s="10">
        <v>0</v>
      </c>
      <c r="AY320" s="10">
        <v>6409379</v>
      </c>
      <c r="AZ320" s="10">
        <v>6408870</v>
      </c>
      <c r="BA320" s="10">
        <v>509</v>
      </c>
      <c r="BB320" s="10" t="s">
        <v>482</v>
      </c>
      <c r="BC320" s="10">
        <v>0</v>
      </c>
      <c r="BD320" s="10">
        <v>0</v>
      </c>
      <c r="BE320" s="10">
        <v>0</v>
      </c>
      <c r="BF320" s="12"/>
    </row>
    <row r="321" spans="1:58" ht="11.25">
      <c r="A321" s="10">
        <v>4963</v>
      </c>
      <c r="B321" s="10" t="s">
        <v>366</v>
      </c>
      <c r="C321" s="10">
        <v>1000</v>
      </c>
      <c r="D321" s="10">
        <v>9401</v>
      </c>
      <c r="E321" s="10">
        <v>1000</v>
      </c>
      <c r="F321" s="10">
        <v>9400</v>
      </c>
      <c r="G321" s="10">
        <v>1930000</v>
      </c>
      <c r="H321" s="10">
        <v>1930000</v>
      </c>
      <c r="I321" s="10">
        <v>0</v>
      </c>
      <c r="J321" s="10">
        <v>1096664</v>
      </c>
      <c r="K321" s="10">
        <v>1096593</v>
      </c>
      <c r="L321" s="10">
        <v>71</v>
      </c>
      <c r="M321" s="10">
        <v>531951</v>
      </c>
      <c r="N321" s="10">
        <v>531883</v>
      </c>
      <c r="O321" s="10">
        <v>68</v>
      </c>
      <c r="P321" s="10">
        <v>5927021.65</v>
      </c>
      <c r="Q321" s="10">
        <v>5927021.65</v>
      </c>
      <c r="R321" s="10">
        <v>0</v>
      </c>
      <c r="S321" s="10">
        <v>563</v>
      </c>
      <c r="T321" s="10">
        <v>563</v>
      </c>
      <c r="U321" s="10">
        <v>0</v>
      </c>
      <c r="V321" s="10">
        <v>10527.57</v>
      </c>
      <c r="W321" s="10">
        <v>10527.57</v>
      </c>
      <c r="X321" s="10">
        <v>0</v>
      </c>
      <c r="Y321" s="10">
        <v>585789</v>
      </c>
      <c r="Z321" s="10">
        <v>585789</v>
      </c>
      <c r="AA321" s="10">
        <v>0</v>
      </c>
      <c r="AB321" s="10">
        <v>2560581</v>
      </c>
      <c r="AC321" s="10">
        <v>2560112</v>
      </c>
      <c r="AD321" s="10">
        <v>469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-41134</v>
      </c>
      <c r="AU321" s="10">
        <v>-41127</v>
      </c>
      <c r="AV321" s="10">
        <v>-7</v>
      </c>
      <c r="AW321" s="10">
        <v>871</v>
      </c>
      <c r="AX321" s="10">
        <v>0</v>
      </c>
      <c r="AY321" s="10">
        <v>2520318</v>
      </c>
      <c r="AZ321" s="10">
        <v>2519856</v>
      </c>
      <c r="BA321" s="10">
        <v>462</v>
      </c>
      <c r="BB321" s="10" t="s">
        <v>482</v>
      </c>
      <c r="BC321" s="10">
        <v>0</v>
      </c>
      <c r="BD321" s="10">
        <v>0</v>
      </c>
      <c r="BE321" s="10">
        <v>0</v>
      </c>
      <c r="BF321" s="12"/>
    </row>
    <row r="322" spans="1:58" ht="11.25">
      <c r="A322" s="10">
        <v>1673</v>
      </c>
      <c r="B322" s="10" t="s">
        <v>153</v>
      </c>
      <c r="C322" s="10">
        <v>1000</v>
      </c>
      <c r="D322" s="10">
        <v>9401</v>
      </c>
      <c r="E322" s="10">
        <v>1000</v>
      </c>
      <c r="F322" s="10">
        <v>9400</v>
      </c>
      <c r="G322" s="10">
        <v>1930000</v>
      </c>
      <c r="H322" s="10">
        <v>1930000</v>
      </c>
      <c r="I322" s="10">
        <v>0</v>
      </c>
      <c r="J322" s="10">
        <v>1096664</v>
      </c>
      <c r="K322" s="10">
        <v>1096593</v>
      </c>
      <c r="L322" s="10">
        <v>71</v>
      </c>
      <c r="M322" s="10">
        <v>531951</v>
      </c>
      <c r="N322" s="10">
        <v>531883</v>
      </c>
      <c r="O322" s="10">
        <v>68</v>
      </c>
      <c r="P322" s="10">
        <v>6557620.36</v>
      </c>
      <c r="Q322" s="10">
        <v>6557620.36</v>
      </c>
      <c r="R322" s="10">
        <v>0</v>
      </c>
      <c r="S322" s="10">
        <v>622</v>
      </c>
      <c r="T322" s="10">
        <v>622</v>
      </c>
      <c r="U322" s="10">
        <v>0</v>
      </c>
      <c r="V322" s="10">
        <v>10542.8</v>
      </c>
      <c r="W322" s="10">
        <v>10542.8</v>
      </c>
      <c r="X322" s="10">
        <v>0</v>
      </c>
      <c r="Y322" s="10">
        <v>308358</v>
      </c>
      <c r="Z322" s="10">
        <v>308358</v>
      </c>
      <c r="AA322" s="10">
        <v>0</v>
      </c>
      <c r="AB322" s="10">
        <v>4594476</v>
      </c>
      <c r="AC322" s="10">
        <v>4594203</v>
      </c>
      <c r="AD322" s="10">
        <v>273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-73807</v>
      </c>
      <c r="AU322" s="10">
        <v>-73803</v>
      </c>
      <c r="AV322" s="10">
        <v>-4</v>
      </c>
      <c r="AW322" s="10">
        <v>522</v>
      </c>
      <c r="AX322" s="10">
        <v>0</v>
      </c>
      <c r="AY322" s="10">
        <v>4521191</v>
      </c>
      <c r="AZ322" s="10">
        <v>4520922</v>
      </c>
      <c r="BA322" s="10">
        <v>269</v>
      </c>
      <c r="BB322" s="10" t="s">
        <v>482</v>
      </c>
      <c r="BC322" s="10">
        <v>0</v>
      </c>
      <c r="BD322" s="10">
        <v>0</v>
      </c>
      <c r="BE322" s="10">
        <v>0</v>
      </c>
      <c r="BF322" s="12"/>
    </row>
    <row r="323" spans="1:58" ht="11.25">
      <c r="A323" s="10">
        <v>4998</v>
      </c>
      <c r="B323" s="10" t="s">
        <v>368</v>
      </c>
      <c r="C323" s="10">
        <v>1000</v>
      </c>
      <c r="D323" s="10">
        <v>9401</v>
      </c>
      <c r="E323" s="10">
        <v>1000</v>
      </c>
      <c r="F323" s="10">
        <v>9400</v>
      </c>
      <c r="G323" s="10">
        <v>2895000</v>
      </c>
      <c r="H323" s="10">
        <v>2895000</v>
      </c>
      <c r="I323" s="10">
        <v>0</v>
      </c>
      <c r="J323" s="10">
        <v>1644996</v>
      </c>
      <c r="K323" s="10">
        <v>1644889</v>
      </c>
      <c r="L323" s="10">
        <v>107</v>
      </c>
      <c r="M323" s="10">
        <v>797926</v>
      </c>
      <c r="N323" s="10">
        <v>797824</v>
      </c>
      <c r="O323" s="10">
        <v>102</v>
      </c>
      <c r="P323" s="10">
        <v>996157.79</v>
      </c>
      <c r="Q323" s="10">
        <v>996157.79</v>
      </c>
      <c r="R323" s="10">
        <v>0</v>
      </c>
      <c r="S323" s="10">
        <v>93</v>
      </c>
      <c r="T323" s="10">
        <v>93</v>
      </c>
      <c r="U323" s="10">
        <v>0</v>
      </c>
      <c r="V323" s="10">
        <v>10711.37</v>
      </c>
      <c r="W323" s="10">
        <v>10711.37</v>
      </c>
      <c r="X323" s="10">
        <v>0</v>
      </c>
      <c r="Y323" s="10">
        <v>1222478</v>
      </c>
      <c r="Z323" s="10">
        <v>1222478</v>
      </c>
      <c r="AA323" s="10">
        <v>0</v>
      </c>
      <c r="AB323" s="10">
        <v>196984</v>
      </c>
      <c r="AC323" s="10">
        <v>196877</v>
      </c>
      <c r="AD323" s="10">
        <v>107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110264</v>
      </c>
      <c r="AL323" s="10">
        <v>110372</v>
      </c>
      <c r="AM323" s="10">
        <v>-108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-4935</v>
      </c>
      <c r="AU323" s="10">
        <v>-4936</v>
      </c>
      <c r="AV323" s="10">
        <v>1</v>
      </c>
      <c r="AW323" s="10">
        <v>0</v>
      </c>
      <c r="AX323" s="10">
        <v>0</v>
      </c>
      <c r="AY323" s="10">
        <v>302313</v>
      </c>
      <c r="AZ323" s="10">
        <v>302313</v>
      </c>
      <c r="BA323" s="10">
        <v>0</v>
      </c>
      <c r="BB323" s="10" t="s">
        <v>483</v>
      </c>
      <c r="BC323" s="10">
        <v>0</v>
      </c>
      <c r="BD323" s="10">
        <v>0</v>
      </c>
      <c r="BE323" s="10">
        <v>0</v>
      </c>
      <c r="BF323" s="12"/>
    </row>
    <row r="324" spans="1:58" ht="11.25">
      <c r="A324" s="10">
        <v>2422</v>
      </c>
      <c r="B324" s="10" t="s">
        <v>194</v>
      </c>
      <c r="C324" s="10">
        <v>1000</v>
      </c>
      <c r="D324" s="10">
        <v>9401</v>
      </c>
      <c r="E324" s="10">
        <v>1000</v>
      </c>
      <c r="F324" s="10">
        <v>9400</v>
      </c>
      <c r="G324" s="10">
        <v>1930000</v>
      </c>
      <c r="H324" s="10">
        <v>1930000</v>
      </c>
      <c r="I324" s="10">
        <v>0</v>
      </c>
      <c r="J324" s="10">
        <v>1096664</v>
      </c>
      <c r="K324" s="10">
        <v>1096593</v>
      </c>
      <c r="L324" s="10">
        <v>71</v>
      </c>
      <c r="M324" s="10">
        <v>531951</v>
      </c>
      <c r="N324" s="10">
        <v>531883</v>
      </c>
      <c r="O324" s="10">
        <v>68</v>
      </c>
      <c r="P324" s="10">
        <v>15972503.43</v>
      </c>
      <c r="Q324" s="10">
        <v>15972503.43</v>
      </c>
      <c r="R324" s="10">
        <v>0</v>
      </c>
      <c r="S324" s="10">
        <v>1544</v>
      </c>
      <c r="T324" s="10">
        <v>1544</v>
      </c>
      <c r="U324" s="10">
        <v>0</v>
      </c>
      <c r="V324" s="10">
        <v>10344.89</v>
      </c>
      <c r="W324" s="10">
        <v>10344.89</v>
      </c>
      <c r="X324" s="10">
        <v>0</v>
      </c>
      <c r="Y324" s="10">
        <v>328347</v>
      </c>
      <c r="Z324" s="10">
        <v>328347</v>
      </c>
      <c r="AA324" s="10">
        <v>0</v>
      </c>
      <c r="AB324" s="10">
        <v>10967175</v>
      </c>
      <c r="AC324" s="10">
        <v>10966454</v>
      </c>
      <c r="AD324" s="10">
        <v>721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-176181</v>
      </c>
      <c r="AU324" s="10">
        <v>-176169</v>
      </c>
      <c r="AV324" s="10">
        <v>-12</v>
      </c>
      <c r="AW324" s="10">
        <v>1259</v>
      </c>
      <c r="AX324" s="10">
        <v>0</v>
      </c>
      <c r="AY324" s="10">
        <v>10792253</v>
      </c>
      <c r="AZ324" s="10">
        <v>10791544</v>
      </c>
      <c r="BA324" s="10">
        <v>709</v>
      </c>
      <c r="BB324" s="10" t="s">
        <v>482</v>
      </c>
      <c r="BC324" s="10">
        <v>0</v>
      </c>
      <c r="BD324" s="10">
        <v>0</v>
      </c>
      <c r="BE324" s="10">
        <v>0</v>
      </c>
      <c r="BF324" s="12"/>
    </row>
    <row r="325" spans="1:58" ht="11.25">
      <c r="A325" s="10">
        <v>5019</v>
      </c>
      <c r="B325" s="10" t="s">
        <v>369</v>
      </c>
      <c r="C325" s="10">
        <v>1000</v>
      </c>
      <c r="D325" s="10">
        <v>9401</v>
      </c>
      <c r="E325" s="10">
        <v>1000</v>
      </c>
      <c r="F325" s="10">
        <v>9400</v>
      </c>
      <c r="G325" s="10">
        <v>1930000</v>
      </c>
      <c r="H325" s="10">
        <v>1930000</v>
      </c>
      <c r="I325" s="10">
        <v>0</v>
      </c>
      <c r="J325" s="10">
        <v>1096664</v>
      </c>
      <c r="K325" s="10">
        <v>1096593</v>
      </c>
      <c r="L325" s="10">
        <v>71</v>
      </c>
      <c r="M325" s="10">
        <v>531951</v>
      </c>
      <c r="N325" s="10">
        <v>531883</v>
      </c>
      <c r="O325" s="10">
        <v>68</v>
      </c>
      <c r="P325" s="10">
        <v>11978794.61</v>
      </c>
      <c r="Q325" s="10">
        <v>11978794.61</v>
      </c>
      <c r="R325" s="10">
        <v>0</v>
      </c>
      <c r="S325" s="10">
        <v>1153</v>
      </c>
      <c r="T325" s="10">
        <v>1153</v>
      </c>
      <c r="U325" s="10">
        <v>0</v>
      </c>
      <c r="V325" s="10">
        <v>10389.24</v>
      </c>
      <c r="W325" s="10">
        <v>10389.24</v>
      </c>
      <c r="X325" s="10">
        <v>0</v>
      </c>
      <c r="Y325" s="10">
        <v>557051</v>
      </c>
      <c r="Z325" s="10">
        <v>557051</v>
      </c>
      <c r="AA325" s="10">
        <v>0</v>
      </c>
      <c r="AB325" s="10">
        <v>5585362</v>
      </c>
      <c r="AC325" s="10">
        <v>5584449</v>
      </c>
      <c r="AD325" s="10">
        <v>913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-89725</v>
      </c>
      <c r="AU325" s="10">
        <v>-89711</v>
      </c>
      <c r="AV325" s="10">
        <v>-14</v>
      </c>
      <c r="AW325" s="10">
        <v>1694</v>
      </c>
      <c r="AX325" s="10">
        <v>0</v>
      </c>
      <c r="AY325" s="10">
        <v>5497331</v>
      </c>
      <c r="AZ325" s="10">
        <v>5496432</v>
      </c>
      <c r="BA325" s="10">
        <v>899</v>
      </c>
      <c r="BB325" s="10" t="s">
        <v>482</v>
      </c>
      <c r="BC325" s="10">
        <v>0</v>
      </c>
      <c r="BD325" s="10">
        <v>0</v>
      </c>
      <c r="BE325" s="10">
        <v>0</v>
      </c>
      <c r="BF325" s="12"/>
    </row>
    <row r="326" spans="1:58" ht="11.25">
      <c r="A326" s="10">
        <v>5026</v>
      </c>
      <c r="B326" s="10" t="s">
        <v>370</v>
      </c>
      <c r="C326" s="10">
        <v>1000</v>
      </c>
      <c r="D326" s="10">
        <v>9401</v>
      </c>
      <c r="E326" s="10">
        <v>1000</v>
      </c>
      <c r="F326" s="10">
        <v>9400</v>
      </c>
      <c r="G326" s="10">
        <v>1930000</v>
      </c>
      <c r="H326" s="10">
        <v>1930000</v>
      </c>
      <c r="I326" s="10">
        <v>0</v>
      </c>
      <c r="J326" s="10">
        <v>1096664</v>
      </c>
      <c r="K326" s="10">
        <v>1096593</v>
      </c>
      <c r="L326" s="10">
        <v>71</v>
      </c>
      <c r="M326" s="10">
        <v>531951</v>
      </c>
      <c r="N326" s="10">
        <v>531883</v>
      </c>
      <c r="O326" s="10">
        <v>68</v>
      </c>
      <c r="P326" s="10">
        <v>9307011.55</v>
      </c>
      <c r="Q326" s="10">
        <v>9307011.55</v>
      </c>
      <c r="R326" s="10">
        <v>0</v>
      </c>
      <c r="S326" s="10">
        <v>854</v>
      </c>
      <c r="T326" s="10">
        <v>854</v>
      </c>
      <c r="U326" s="10">
        <v>0</v>
      </c>
      <c r="V326" s="10">
        <v>10898.14</v>
      </c>
      <c r="W326" s="10">
        <v>10898.14</v>
      </c>
      <c r="X326" s="10">
        <v>0</v>
      </c>
      <c r="Y326" s="10">
        <v>670476</v>
      </c>
      <c r="Z326" s="10">
        <v>670476</v>
      </c>
      <c r="AA326" s="10">
        <v>0</v>
      </c>
      <c r="AB326" s="10">
        <v>3073818</v>
      </c>
      <c r="AC326" s="10">
        <v>3073004</v>
      </c>
      <c r="AD326" s="10">
        <v>814</v>
      </c>
      <c r="AE326" s="10">
        <v>0</v>
      </c>
      <c r="AF326" s="10">
        <v>0</v>
      </c>
      <c r="AG326" s="10">
        <v>0</v>
      </c>
      <c r="AH326" s="10">
        <v>361540</v>
      </c>
      <c r="AI326" s="10">
        <v>361540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-55187</v>
      </c>
      <c r="AU326" s="10">
        <v>-55174</v>
      </c>
      <c r="AV326" s="10">
        <v>-13</v>
      </c>
      <c r="AW326" s="10">
        <v>1525</v>
      </c>
      <c r="AX326" s="10">
        <v>0</v>
      </c>
      <c r="AY326" s="10">
        <v>3381696</v>
      </c>
      <c r="AZ326" s="10">
        <v>3380895</v>
      </c>
      <c r="BA326" s="10">
        <v>801</v>
      </c>
      <c r="BB326" s="10" t="s">
        <v>482</v>
      </c>
      <c r="BC326" s="10">
        <v>0</v>
      </c>
      <c r="BD326" s="10">
        <v>0</v>
      </c>
      <c r="BE326" s="10">
        <v>0</v>
      </c>
      <c r="BF326" s="12"/>
    </row>
    <row r="327" spans="1:58" ht="11.25">
      <c r="A327" s="10">
        <v>5068</v>
      </c>
      <c r="B327" s="10" t="s">
        <v>372</v>
      </c>
      <c r="C327" s="10">
        <v>1000</v>
      </c>
      <c r="D327" s="10">
        <v>9401</v>
      </c>
      <c r="E327" s="10">
        <v>1000</v>
      </c>
      <c r="F327" s="10">
        <v>9400</v>
      </c>
      <c r="G327" s="10">
        <v>2895000</v>
      </c>
      <c r="H327" s="10">
        <v>2895000</v>
      </c>
      <c r="I327" s="10">
        <v>0</v>
      </c>
      <c r="J327" s="10">
        <v>1644996</v>
      </c>
      <c r="K327" s="10">
        <v>1644889</v>
      </c>
      <c r="L327" s="10">
        <v>107</v>
      </c>
      <c r="M327" s="10">
        <v>797926</v>
      </c>
      <c r="N327" s="10">
        <v>797824</v>
      </c>
      <c r="O327" s="10">
        <v>102</v>
      </c>
      <c r="P327" s="10">
        <v>12462698.59</v>
      </c>
      <c r="Q327" s="10">
        <v>12462698.59</v>
      </c>
      <c r="R327" s="10">
        <v>0</v>
      </c>
      <c r="S327" s="10">
        <v>1093</v>
      </c>
      <c r="T327" s="10">
        <v>1093</v>
      </c>
      <c r="U327" s="10">
        <v>0</v>
      </c>
      <c r="V327" s="10">
        <v>11402.29</v>
      </c>
      <c r="W327" s="10">
        <v>11402.29</v>
      </c>
      <c r="X327" s="10">
        <v>0</v>
      </c>
      <c r="Y327" s="10">
        <v>679736</v>
      </c>
      <c r="Z327" s="10">
        <v>679736</v>
      </c>
      <c r="AA327" s="10">
        <v>0</v>
      </c>
      <c r="AB327" s="10">
        <v>6613651</v>
      </c>
      <c r="AC327" s="10">
        <v>6612950</v>
      </c>
      <c r="AD327" s="10">
        <v>701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-106244</v>
      </c>
      <c r="AU327" s="10">
        <v>-106233</v>
      </c>
      <c r="AV327" s="10">
        <v>-11</v>
      </c>
      <c r="AW327" s="10">
        <v>1299</v>
      </c>
      <c r="AX327" s="10">
        <v>0</v>
      </c>
      <c r="AY327" s="10">
        <v>6508706</v>
      </c>
      <c r="AZ327" s="10">
        <v>6508016</v>
      </c>
      <c r="BA327" s="10">
        <v>690</v>
      </c>
      <c r="BB327" s="10" t="s">
        <v>483</v>
      </c>
      <c r="BC327" s="10">
        <v>0</v>
      </c>
      <c r="BD327" s="10">
        <v>0</v>
      </c>
      <c r="BE327" s="10">
        <v>0</v>
      </c>
      <c r="BF327" s="12"/>
    </row>
    <row r="328" spans="1:58" ht="11.25">
      <c r="A328" s="10">
        <v>5100</v>
      </c>
      <c r="B328" s="10" t="s">
        <v>373</v>
      </c>
      <c r="C328" s="10">
        <v>1000</v>
      </c>
      <c r="D328" s="10">
        <v>9401</v>
      </c>
      <c r="E328" s="10">
        <v>1000</v>
      </c>
      <c r="F328" s="10">
        <v>9400</v>
      </c>
      <c r="G328" s="10">
        <v>1930000</v>
      </c>
      <c r="H328" s="10">
        <v>1930000</v>
      </c>
      <c r="I328" s="10">
        <v>0</v>
      </c>
      <c r="J328" s="10">
        <v>1096664</v>
      </c>
      <c r="K328" s="10">
        <v>1096593</v>
      </c>
      <c r="L328" s="10">
        <v>71</v>
      </c>
      <c r="M328" s="10">
        <v>531951</v>
      </c>
      <c r="N328" s="10">
        <v>531883</v>
      </c>
      <c r="O328" s="10">
        <v>68</v>
      </c>
      <c r="P328" s="10">
        <v>27884748.54</v>
      </c>
      <c r="Q328" s="10">
        <v>27884748.54</v>
      </c>
      <c r="R328" s="10">
        <v>0</v>
      </c>
      <c r="S328" s="10">
        <v>2730</v>
      </c>
      <c r="T328" s="10">
        <v>2730</v>
      </c>
      <c r="U328" s="10">
        <v>0</v>
      </c>
      <c r="V328" s="10">
        <v>10214.19</v>
      </c>
      <c r="W328" s="10">
        <v>10214.19</v>
      </c>
      <c r="X328" s="10">
        <v>0</v>
      </c>
      <c r="Y328" s="10">
        <v>612272</v>
      </c>
      <c r="Z328" s="10">
        <v>612272</v>
      </c>
      <c r="AA328" s="10">
        <v>0</v>
      </c>
      <c r="AB328" s="10">
        <v>11781861</v>
      </c>
      <c r="AC328" s="10">
        <v>11779484</v>
      </c>
      <c r="AD328" s="10">
        <v>2377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-189268</v>
      </c>
      <c r="AU328" s="10">
        <v>-189230</v>
      </c>
      <c r="AV328" s="10">
        <v>-38</v>
      </c>
      <c r="AW328" s="10">
        <v>4189</v>
      </c>
      <c r="AX328" s="10">
        <v>0</v>
      </c>
      <c r="AY328" s="10">
        <v>11596782</v>
      </c>
      <c r="AZ328" s="10">
        <v>11594443</v>
      </c>
      <c r="BA328" s="10">
        <v>2339</v>
      </c>
      <c r="BB328" s="10" t="s">
        <v>482</v>
      </c>
      <c r="BC328" s="10">
        <v>0</v>
      </c>
      <c r="BD328" s="10">
        <v>0</v>
      </c>
      <c r="BE328" s="10">
        <v>0</v>
      </c>
      <c r="BF328" s="12"/>
    </row>
    <row r="329" spans="1:58" ht="11.25">
      <c r="A329" s="10">
        <v>5124</v>
      </c>
      <c r="B329" s="10" t="s">
        <v>374</v>
      </c>
      <c r="C329" s="10">
        <v>1000</v>
      </c>
      <c r="D329" s="10">
        <v>9401</v>
      </c>
      <c r="E329" s="10">
        <v>1000</v>
      </c>
      <c r="F329" s="10">
        <v>9400</v>
      </c>
      <c r="G329" s="10">
        <v>1930000</v>
      </c>
      <c r="H329" s="10">
        <v>1930000</v>
      </c>
      <c r="I329" s="10">
        <v>0</v>
      </c>
      <c r="J329" s="10">
        <v>1096664</v>
      </c>
      <c r="K329" s="10">
        <v>1096593</v>
      </c>
      <c r="L329" s="10">
        <v>71</v>
      </c>
      <c r="M329" s="10">
        <v>531951</v>
      </c>
      <c r="N329" s="10">
        <v>531883</v>
      </c>
      <c r="O329" s="10">
        <v>68</v>
      </c>
      <c r="P329" s="10">
        <v>3272667.81</v>
      </c>
      <c r="Q329" s="10">
        <v>3272667.81</v>
      </c>
      <c r="R329" s="10">
        <v>0</v>
      </c>
      <c r="S329" s="10">
        <v>291</v>
      </c>
      <c r="T329" s="10">
        <v>291</v>
      </c>
      <c r="U329" s="10">
        <v>0</v>
      </c>
      <c r="V329" s="10">
        <v>11246.28</v>
      </c>
      <c r="W329" s="10">
        <v>11246.28</v>
      </c>
      <c r="X329" s="10">
        <v>0</v>
      </c>
      <c r="Y329" s="10">
        <v>497623</v>
      </c>
      <c r="Z329" s="10">
        <v>497623</v>
      </c>
      <c r="AA329" s="10">
        <v>0</v>
      </c>
      <c r="AB329" s="10">
        <v>1603975</v>
      </c>
      <c r="AC329" s="10">
        <v>1603769</v>
      </c>
      <c r="AD329" s="10">
        <v>206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-25767</v>
      </c>
      <c r="AU329" s="10">
        <v>-25764</v>
      </c>
      <c r="AV329" s="10">
        <v>-3</v>
      </c>
      <c r="AW329" s="10">
        <v>390</v>
      </c>
      <c r="AX329" s="10">
        <v>0</v>
      </c>
      <c r="AY329" s="10">
        <v>1578598</v>
      </c>
      <c r="AZ329" s="10">
        <v>1578395</v>
      </c>
      <c r="BA329" s="10">
        <v>203</v>
      </c>
      <c r="BB329" s="10" t="s">
        <v>482</v>
      </c>
      <c r="BC329" s="10">
        <v>0</v>
      </c>
      <c r="BD329" s="10">
        <v>0</v>
      </c>
      <c r="BE329" s="10">
        <v>0</v>
      </c>
      <c r="BF329" s="12"/>
    </row>
    <row r="330" spans="1:58" ht="11.25">
      <c r="A330" s="10">
        <v>5130</v>
      </c>
      <c r="B330" s="10" t="s">
        <v>375</v>
      </c>
      <c r="C330" s="10">
        <v>1000</v>
      </c>
      <c r="D330" s="10">
        <v>9401</v>
      </c>
      <c r="E330" s="10">
        <v>1000</v>
      </c>
      <c r="F330" s="10">
        <v>9400</v>
      </c>
      <c r="G330" s="10">
        <v>1930000</v>
      </c>
      <c r="H330" s="10">
        <v>1930000</v>
      </c>
      <c r="I330" s="10">
        <v>0</v>
      </c>
      <c r="J330" s="10">
        <v>1096664</v>
      </c>
      <c r="K330" s="10">
        <v>1096593</v>
      </c>
      <c r="L330" s="10">
        <v>71</v>
      </c>
      <c r="M330" s="10">
        <v>531951</v>
      </c>
      <c r="N330" s="10">
        <v>531883</v>
      </c>
      <c r="O330" s="10">
        <v>68</v>
      </c>
      <c r="P330" s="10">
        <v>6903663.5</v>
      </c>
      <c r="Q330" s="10">
        <v>6903663.5</v>
      </c>
      <c r="R330" s="10">
        <v>0</v>
      </c>
      <c r="S330" s="10">
        <v>571</v>
      </c>
      <c r="T330" s="10">
        <v>571</v>
      </c>
      <c r="U330" s="10">
        <v>0</v>
      </c>
      <c r="V330" s="10">
        <v>12090.48</v>
      </c>
      <c r="W330" s="10">
        <v>12090.48</v>
      </c>
      <c r="X330" s="10">
        <v>0</v>
      </c>
      <c r="Y330" s="10">
        <v>2405762</v>
      </c>
      <c r="Z330" s="10">
        <v>2405762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32178</v>
      </c>
      <c r="AL330" s="10">
        <v>32178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-517</v>
      </c>
      <c r="AU330" s="10">
        <v>-517</v>
      </c>
      <c r="AV330" s="10">
        <v>0</v>
      </c>
      <c r="AW330" s="10">
        <v>1</v>
      </c>
      <c r="AX330" s="10">
        <v>0</v>
      </c>
      <c r="AY330" s="10">
        <v>31662</v>
      </c>
      <c r="AZ330" s="10">
        <v>31662</v>
      </c>
      <c r="BA330" s="10">
        <v>0</v>
      </c>
      <c r="BB330" s="10" t="s">
        <v>482</v>
      </c>
      <c r="BC330" s="10">
        <v>0</v>
      </c>
      <c r="BD330" s="10">
        <v>0</v>
      </c>
      <c r="BE330" s="10">
        <v>0</v>
      </c>
      <c r="BF330" s="12"/>
    </row>
    <row r="331" spans="1:58" ht="11.25">
      <c r="A331" s="10">
        <v>5138</v>
      </c>
      <c r="B331" s="10" t="s">
        <v>376</v>
      </c>
      <c r="C331" s="10">
        <v>1000</v>
      </c>
      <c r="D331" s="10">
        <v>9401</v>
      </c>
      <c r="E331" s="10">
        <v>1000</v>
      </c>
      <c r="F331" s="10">
        <v>9400</v>
      </c>
      <c r="G331" s="10">
        <v>1930000</v>
      </c>
      <c r="H331" s="10">
        <v>1930000</v>
      </c>
      <c r="I331" s="10">
        <v>0</v>
      </c>
      <c r="J331" s="10">
        <v>1096664</v>
      </c>
      <c r="K331" s="10">
        <v>1096593</v>
      </c>
      <c r="L331" s="10">
        <v>71</v>
      </c>
      <c r="M331" s="10">
        <v>531951</v>
      </c>
      <c r="N331" s="10">
        <v>531883</v>
      </c>
      <c r="O331" s="10">
        <v>68</v>
      </c>
      <c r="P331" s="10">
        <v>24010070.8</v>
      </c>
      <c r="Q331" s="10">
        <v>24010070.8</v>
      </c>
      <c r="R331" s="10">
        <v>0</v>
      </c>
      <c r="S331" s="10">
        <v>2478</v>
      </c>
      <c r="T331" s="10">
        <v>2478</v>
      </c>
      <c r="U331" s="10">
        <v>0</v>
      </c>
      <c r="V331" s="10">
        <v>9689.29</v>
      </c>
      <c r="W331" s="10">
        <v>9689.29</v>
      </c>
      <c r="X331" s="10">
        <v>0</v>
      </c>
      <c r="Y331" s="10">
        <v>280479</v>
      </c>
      <c r="Z331" s="10">
        <v>280479</v>
      </c>
      <c r="AA331" s="10">
        <v>0</v>
      </c>
      <c r="AB331" s="10">
        <v>17982271</v>
      </c>
      <c r="AC331" s="10">
        <v>17981282</v>
      </c>
      <c r="AD331" s="10">
        <v>989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-288874</v>
      </c>
      <c r="AU331" s="10">
        <v>-288858</v>
      </c>
      <c r="AV331" s="10">
        <v>-16</v>
      </c>
      <c r="AW331" s="10">
        <v>1759</v>
      </c>
      <c r="AX331" s="10">
        <v>0</v>
      </c>
      <c r="AY331" s="10">
        <v>17695156</v>
      </c>
      <c r="AZ331" s="10">
        <v>17694183</v>
      </c>
      <c r="BA331" s="10">
        <v>973</v>
      </c>
      <c r="BB331" s="10" t="s">
        <v>482</v>
      </c>
      <c r="BC331" s="10">
        <v>0</v>
      </c>
      <c r="BD331" s="10">
        <v>0</v>
      </c>
      <c r="BE331" s="10">
        <v>0</v>
      </c>
      <c r="BF331" s="12"/>
    </row>
    <row r="332" spans="1:58" ht="11.25">
      <c r="A332" s="10">
        <v>5258</v>
      </c>
      <c r="B332" s="10" t="s">
        <v>377</v>
      </c>
      <c r="C332" s="10">
        <v>1000</v>
      </c>
      <c r="D332" s="10">
        <v>9401</v>
      </c>
      <c r="E332" s="10">
        <v>1000</v>
      </c>
      <c r="F332" s="10">
        <v>9400</v>
      </c>
      <c r="G332" s="10">
        <v>2895000</v>
      </c>
      <c r="H332" s="10">
        <v>2895000</v>
      </c>
      <c r="I332" s="10">
        <v>0</v>
      </c>
      <c r="J332" s="10">
        <v>1644996</v>
      </c>
      <c r="K332" s="10">
        <v>1644889</v>
      </c>
      <c r="L332" s="10">
        <v>107</v>
      </c>
      <c r="M332" s="10">
        <v>797926</v>
      </c>
      <c r="N332" s="10">
        <v>797824</v>
      </c>
      <c r="O332" s="10">
        <v>102</v>
      </c>
      <c r="P332" s="10">
        <v>3507257.86</v>
      </c>
      <c r="Q332" s="10">
        <v>3507257.86</v>
      </c>
      <c r="R332" s="10">
        <v>0</v>
      </c>
      <c r="S332" s="10">
        <v>288</v>
      </c>
      <c r="T332" s="10">
        <v>288</v>
      </c>
      <c r="U332" s="10">
        <v>0</v>
      </c>
      <c r="V332" s="10">
        <v>12177.98</v>
      </c>
      <c r="W332" s="10">
        <v>12177.98</v>
      </c>
      <c r="X332" s="10">
        <v>0</v>
      </c>
      <c r="Y332" s="10">
        <v>378972</v>
      </c>
      <c r="Z332" s="10">
        <v>378972</v>
      </c>
      <c r="AA332" s="10">
        <v>0</v>
      </c>
      <c r="AB332" s="10">
        <v>2544657</v>
      </c>
      <c r="AC332" s="10">
        <v>2544555</v>
      </c>
      <c r="AD332" s="10">
        <v>102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-40878</v>
      </c>
      <c r="AU332" s="10">
        <v>-40877</v>
      </c>
      <c r="AV332" s="10">
        <v>-1</v>
      </c>
      <c r="AW332" s="10">
        <v>216</v>
      </c>
      <c r="AX332" s="10">
        <v>0</v>
      </c>
      <c r="AY332" s="10">
        <v>2503995</v>
      </c>
      <c r="AZ332" s="10">
        <v>2503894</v>
      </c>
      <c r="BA332" s="10">
        <v>101</v>
      </c>
      <c r="BB332" s="10" t="s">
        <v>483</v>
      </c>
      <c r="BC332" s="10">
        <v>0</v>
      </c>
      <c r="BD332" s="10">
        <v>0</v>
      </c>
      <c r="BE332" s="10">
        <v>0</v>
      </c>
      <c r="BF332" s="12"/>
    </row>
    <row r="333" spans="1:58" ht="11.25">
      <c r="A333" s="10">
        <v>5264</v>
      </c>
      <c r="B333" s="10" t="s">
        <v>378</v>
      </c>
      <c r="C333" s="10">
        <v>1000</v>
      </c>
      <c r="D333" s="10">
        <v>9401</v>
      </c>
      <c r="E333" s="10">
        <v>1000</v>
      </c>
      <c r="F333" s="10">
        <v>9400</v>
      </c>
      <c r="G333" s="10">
        <v>1930000</v>
      </c>
      <c r="H333" s="10">
        <v>1930000</v>
      </c>
      <c r="I333" s="10">
        <v>0</v>
      </c>
      <c r="J333" s="10">
        <v>1096664</v>
      </c>
      <c r="K333" s="10">
        <v>1096593</v>
      </c>
      <c r="L333" s="10">
        <v>71</v>
      </c>
      <c r="M333" s="10">
        <v>531951</v>
      </c>
      <c r="N333" s="10">
        <v>531883</v>
      </c>
      <c r="O333" s="10">
        <v>68</v>
      </c>
      <c r="P333" s="10">
        <v>26478792.69</v>
      </c>
      <c r="Q333" s="10">
        <v>26478792.69</v>
      </c>
      <c r="R333" s="10">
        <v>0</v>
      </c>
      <c r="S333" s="10">
        <v>2521</v>
      </c>
      <c r="T333" s="10">
        <v>2521</v>
      </c>
      <c r="U333" s="10">
        <v>0</v>
      </c>
      <c r="V333" s="10">
        <v>10503.29</v>
      </c>
      <c r="W333" s="10">
        <v>10503.29</v>
      </c>
      <c r="X333" s="10">
        <v>0</v>
      </c>
      <c r="Y333" s="10">
        <v>499260</v>
      </c>
      <c r="Z333" s="10">
        <v>499260</v>
      </c>
      <c r="AA333" s="10">
        <v>0</v>
      </c>
      <c r="AB333" s="10">
        <v>13687186</v>
      </c>
      <c r="AC333" s="10">
        <v>13685396</v>
      </c>
      <c r="AD333" s="10">
        <v>1790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-219876</v>
      </c>
      <c r="AU333" s="10">
        <v>-219847</v>
      </c>
      <c r="AV333" s="10">
        <v>-29</v>
      </c>
      <c r="AW333" s="10">
        <v>2580</v>
      </c>
      <c r="AX333" s="10">
        <v>0</v>
      </c>
      <c r="AY333" s="10">
        <v>13469890</v>
      </c>
      <c r="AZ333" s="10">
        <v>13468129</v>
      </c>
      <c r="BA333" s="10">
        <v>1761</v>
      </c>
      <c r="BB333" s="10" t="s">
        <v>482</v>
      </c>
      <c r="BC333" s="10">
        <v>0</v>
      </c>
      <c r="BD333" s="10">
        <v>0</v>
      </c>
      <c r="BE333" s="10">
        <v>0</v>
      </c>
      <c r="BF333" s="12"/>
    </row>
    <row r="334" spans="1:58" ht="11.25">
      <c r="A334" s="10">
        <v>5271</v>
      </c>
      <c r="B334" s="10" t="s">
        <v>379</v>
      </c>
      <c r="C334" s="10">
        <v>1000</v>
      </c>
      <c r="D334" s="10">
        <v>9401</v>
      </c>
      <c r="E334" s="10">
        <v>1000</v>
      </c>
      <c r="F334" s="10">
        <v>9400</v>
      </c>
      <c r="G334" s="10">
        <v>1930000</v>
      </c>
      <c r="H334" s="10">
        <v>1930000</v>
      </c>
      <c r="I334" s="10">
        <v>0</v>
      </c>
      <c r="J334" s="10">
        <v>1096664</v>
      </c>
      <c r="K334" s="10">
        <v>1096593</v>
      </c>
      <c r="L334" s="10">
        <v>71</v>
      </c>
      <c r="M334" s="10">
        <v>531951</v>
      </c>
      <c r="N334" s="10">
        <v>531883</v>
      </c>
      <c r="O334" s="10">
        <v>68</v>
      </c>
      <c r="P334" s="10">
        <v>106081939.5</v>
      </c>
      <c r="Q334" s="10">
        <v>106081939.5</v>
      </c>
      <c r="R334" s="10">
        <v>0</v>
      </c>
      <c r="S334" s="10">
        <v>10246</v>
      </c>
      <c r="T334" s="10">
        <v>10246</v>
      </c>
      <c r="U334" s="10">
        <v>0</v>
      </c>
      <c r="V334" s="10">
        <v>10353.5</v>
      </c>
      <c r="W334" s="10">
        <v>10353.5</v>
      </c>
      <c r="X334" s="10">
        <v>0</v>
      </c>
      <c r="Y334" s="10">
        <v>325652</v>
      </c>
      <c r="Z334" s="10">
        <v>325652</v>
      </c>
      <c r="AA334" s="10">
        <v>0</v>
      </c>
      <c r="AB334" s="10">
        <v>73086506</v>
      </c>
      <c r="AC334" s="10">
        <v>73081756</v>
      </c>
      <c r="AD334" s="10">
        <v>4750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-1174087</v>
      </c>
      <c r="AU334" s="10">
        <v>-1174011</v>
      </c>
      <c r="AV334" s="10">
        <v>-76</v>
      </c>
      <c r="AW334" s="10">
        <v>8521</v>
      </c>
      <c r="AX334" s="10">
        <v>0</v>
      </c>
      <c r="AY334" s="10">
        <v>71920940</v>
      </c>
      <c r="AZ334" s="10">
        <v>71916266</v>
      </c>
      <c r="BA334" s="10">
        <v>4674</v>
      </c>
      <c r="BB334" s="10" t="s">
        <v>482</v>
      </c>
      <c r="BC334" s="10">
        <v>0</v>
      </c>
      <c r="BD334" s="10">
        <v>0</v>
      </c>
      <c r="BE334" s="10">
        <v>0</v>
      </c>
      <c r="BF334" s="12"/>
    </row>
    <row r="335" spans="1:58" ht="11.25">
      <c r="A335" s="10">
        <v>5278</v>
      </c>
      <c r="B335" s="10" t="s">
        <v>380</v>
      </c>
      <c r="C335" s="10">
        <v>1000</v>
      </c>
      <c r="D335" s="10">
        <v>9401</v>
      </c>
      <c r="E335" s="10">
        <v>1000</v>
      </c>
      <c r="F335" s="10">
        <v>9400</v>
      </c>
      <c r="G335" s="10">
        <v>1930000</v>
      </c>
      <c r="H335" s="10">
        <v>1930000</v>
      </c>
      <c r="I335" s="10">
        <v>0</v>
      </c>
      <c r="J335" s="10">
        <v>1096664</v>
      </c>
      <c r="K335" s="10">
        <v>1096593</v>
      </c>
      <c r="L335" s="10">
        <v>71</v>
      </c>
      <c r="M335" s="10">
        <v>531951</v>
      </c>
      <c r="N335" s="10">
        <v>531883</v>
      </c>
      <c r="O335" s="10">
        <v>68</v>
      </c>
      <c r="P335" s="10">
        <v>18477642.54</v>
      </c>
      <c r="Q335" s="10">
        <v>18477642.54</v>
      </c>
      <c r="R335" s="10">
        <v>0</v>
      </c>
      <c r="S335" s="10">
        <v>1723</v>
      </c>
      <c r="T335" s="10">
        <v>1723</v>
      </c>
      <c r="U335" s="10">
        <v>0</v>
      </c>
      <c r="V335" s="10">
        <v>10724.11</v>
      </c>
      <c r="W335" s="10">
        <v>10724.11</v>
      </c>
      <c r="X335" s="10">
        <v>0</v>
      </c>
      <c r="Y335" s="10">
        <v>497811</v>
      </c>
      <c r="Z335" s="10">
        <v>497811</v>
      </c>
      <c r="AA335" s="10">
        <v>0</v>
      </c>
      <c r="AB335" s="10">
        <v>9413676</v>
      </c>
      <c r="AC335" s="10">
        <v>9412456</v>
      </c>
      <c r="AD335" s="10">
        <v>1220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9224</v>
      </c>
      <c r="AO335" s="10">
        <v>9224</v>
      </c>
      <c r="AP335" s="10">
        <v>0</v>
      </c>
      <c r="AQ335" s="10">
        <v>0</v>
      </c>
      <c r="AR335" s="10">
        <v>0</v>
      </c>
      <c r="AS335" s="10">
        <v>0</v>
      </c>
      <c r="AT335" s="10">
        <v>-151225</v>
      </c>
      <c r="AU335" s="10">
        <v>-151205</v>
      </c>
      <c r="AV335" s="10">
        <v>-20</v>
      </c>
      <c r="AW335" s="10">
        <v>2186</v>
      </c>
      <c r="AX335" s="10">
        <v>0</v>
      </c>
      <c r="AY335" s="10">
        <v>9273861</v>
      </c>
      <c r="AZ335" s="10">
        <v>9272661</v>
      </c>
      <c r="BA335" s="10">
        <v>1200</v>
      </c>
      <c r="BB335" s="10" t="s">
        <v>482</v>
      </c>
      <c r="BC335" s="10">
        <v>0</v>
      </c>
      <c r="BD335" s="10">
        <v>0</v>
      </c>
      <c r="BE335" s="10">
        <v>0</v>
      </c>
      <c r="BF335" s="12"/>
    </row>
    <row r="336" spans="1:58" ht="11.25">
      <c r="A336" s="10">
        <v>5306</v>
      </c>
      <c r="B336" s="10" t="s">
        <v>381</v>
      </c>
      <c r="C336" s="10">
        <v>1000</v>
      </c>
      <c r="D336" s="10">
        <v>9401</v>
      </c>
      <c r="E336" s="10">
        <v>1000</v>
      </c>
      <c r="F336" s="10">
        <v>9400</v>
      </c>
      <c r="G336" s="10">
        <v>1930000</v>
      </c>
      <c r="H336" s="10">
        <v>1930000</v>
      </c>
      <c r="I336" s="10">
        <v>0</v>
      </c>
      <c r="J336" s="10">
        <v>1096664</v>
      </c>
      <c r="K336" s="10">
        <v>1096593</v>
      </c>
      <c r="L336" s="10">
        <v>71</v>
      </c>
      <c r="M336" s="10">
        <v>531951</v>
      </c>
      <c r="N336" s="10">
        <v>531883</v>
      </c>
      <c r="O336" s="10">
        <v>68</v>
      </c>
      <c r="P336" s="10">
        <v>6833490.51</v>
      </c>
      <c r="Q336" s="10">
        <v>6833490.51</v>
      </c>
      <c r="R336" s="10">
        <v>0</v>
      </c>
      <c r="S336" s="10">
        <v>628</v>
      </c>
      <c r="T336" s="10">
        <v>628</v>
      </c>
      <c r="U336" s="10">
        <v>0</v>
      </c>
      <c r="V336" s="10">
        <v>10881.35</v>
      </c>
      <c r="W336" s="10">
        <v>10881.35</v>
      </c>
      <c r="X336" s="10">
        <v>0</v>
      </c>
      <c r="Y336" s="10">
        <v>548827</v>
      </c>
      <c r="Z336" s="10">
        <v>548827</v>
      </c>
      <c r="AA336" s="10">
        <v>0</v>
      </c>
      <c r="AB336" s="10">
        <v>3092064</v>
      </c>
      <c r="AC336" s="10">
        <v>3091574</v>
      </c>
      <c r="AD336" s="10">
        <v>490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-49672</v>
      </c>
      <c r="AU336" s="10">
        <v>-49664</v>
      </c>
      <c r="AV336" s="10">
        <v>-8</v>
      </c>
      <c r="AW336" s="10">
        <v>880</v>
      </c>
      <c r="AX336" s="10">
        <v>0</v>
      </c>
      <c r="AY336" s="10">
        <v>3043272</v>
      </c>
      <c r="AZ336" s="10">
        <v>3042790</v>
      </c>
      <c r="BA336" s="10">
        <v>482</v>
      </c>
      <c r="BB336" s="10" t="s">
        <v>482</v>
      </c>
      <c r="BC336" s="10">
        <v>0</v>
      </c>
      <c r="BD336" s="10">
        <v>0</v>
      </c>
      <c r="BE336" s="10">
        <v>0</v>
      </c>
      <c r="BF336" s="12"/>
    </row>
    <row r="337" spans="1:58" ht="11.25">
      <c r="A337" s="10">
        <v>5348</v>
      </c>
      <c r="B337" s="10" t="s">
        <v>382</v>
      </c>
      <c r="C337" s="10">
        <v>1000</v>
      </c>
      <c r="D337" s="10">
        <v>9401</v>
      </c>
      <c r="E337" s="10">
        <v>1000</v>
      </c>
      <c r="F337" s="10">
        <v>9400</v>
      </c>
      <c r="G337" s="10">
        <v>1930000</v>
      </c>
      <c r="H337" s="10">
        <v>1930000</v>
      </c>
      <c r="I337" s="10">
        <v>0</v>
      </c>
      <c r="J337" s="10">
        <v>1096664</v>
      </c>
      <c r="K337" s="10">
        <v>1096593</v>
      </c>
      <c r="L337" s="10">
        <v>71</v>
      </c>
      <c r="M337" s="10">
        <v>531951</v>
      </c>
      <c r="N337" s="10">
        <v>531883</v>
      </c>
      <c r="O337" s="10">
        <v>68</v>
      </c>
      <c r="P337" s="10">
        <v>8359854</v>
      </c>
      <c r="Q337" s="10">
        <v>8359854</v>
      </c>
      <c r="R337" s="10">
        <v>0</v>
      </c>
      <c r="S337" s="10">
        <v>749</v>
      </c>
      <c r="T337" s="10">
        <v>749</v>
      </c>
      <c r="U337" s="10">
        <v>0</v>
      </c>
      <c r="V337" s="10">
        <v>11161.35</v>
      </c>
      <c r="W337" s="10">
        <v>11161.35</v>
      </c>
      <c r="X337" s="10">
        <v>0</v>
      </c>
      <c r="Y337" s="10">
        <v>389562</v>
      </c>
      <c r="Z337" s="10">
        <v>389562</v>
      </c>
      <c r="AA337" s="10">
        <v>0</v>
      </c>
      <c r="AB337" s="10">
        <v>5042883</v>
      </c>
      <c r="AC337" s="10">
        <v>5042468</v>
      </c>
      <c r="AD337" s="10">
        <v>415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-81011</v>
      </c>
      <c r="AU337" s="10">
        <v>-81004</v>
      </c>
      <c r="AV337" s="10">
        <v>-7</v>
      </c>
      <c r="AW337" s="10">
        <v>824</v>
      </c>
      <c r="AX337" s="10">
        <v>0</v>
      </c>
      <c r="AY337" s="10">
        <v>4962696</v>
      </c>
      <c r="AZ337" s="10">
        <v>4962288</v>
      </c>
      <c r="BA337" s="10">
        <v>408</v>
      </c>
      <c r="BB337" s="10" t="s">
        <v>482</v>
      </c>
      <c r="BC337" s="10">
        <v>0</v>
      </c>
      <c r="BD337" s="10">
        <v>0</v>
      </c>
      <c r="BE337" s="10">
        <v>0</v>
      </c>
      <c r="BF337" s="12"/>
    </row>
    <row r="338" spans="1:58" ht="11.25">
      <c r="A338" s="10">
        <v>5355</v>
      </c>
      <c r="B338" s="10" t="s">
        <v>383</v>
      </c>
      <c r="C338" s="10">
        <v>1000</v>
      </c>
      <c r="D338" s="10">
        <v>9401</v>
      </c>
      <c r="E338" s="10">
        <v>1000</v>
      </c>
      <c r="F338" s="10">
        <v>9400</v>
      </c>
      <c r="G338" s="10">
        <v>1930000</v>
      </c>
      <c r="H338" s="10">
        <v>1930000</v>
      </c>
      <c r="I338" s="10">
        <v>0</v>
      </c>
      <c r="J338" s="10">
        <v>1096664</v>
      </c>
      <c r="K338" s="10">
        <v>1096593</v>
      </c>
      <c r="L338" s="10">
        <v>71</v>
      </c>
      <c r="M338" s="10">
        <v>531951</v>
      </c>
      <c r="N338" s="10">
        <v>531883</v>
      </c>
      <c r="O338" s="10">
        <v>68</v>
      </c>
      <c r="P338" s="10">
        <v>21859804.58</v>
      </c>
      <c r="Q338" s="10">
        <v>21292484.74</v>
      </c>
      <c r="R338" s="10">
        <v>567319.8399999999</v>
      </c>
      <c r="S338" s="10">
        <v>1799</v>
      </c>
      <c r="T338" s="10">
        <v>1799</v>
      </c>
      <c r="U338" s="10">
        <v>0</v>
      </c>
      <c r="V338" s="10">
        <v>12151.09</v>
      </c>
      <c r="W338" s="10">
        <v>11835.73</v>
      </c>
      <c r="X338" s="10">
        <v>315.3600000000006</v>
      </c>
      <c r="Y338" s="10">
        <v>761727</v>
      </c>
      <c r="Z338" s="10">
        <v>761727</v>
      </c>
      <c r="AA338" s="10">
        <v>0</v>
      </c>
      <c r="AB338" s="10">
        <v>3798545</v>
      </c>
      <c r="AC338" s="10">
        <v>4020494</v>
      </c>
      <c r="AD338" s="10">
        <v>-221949</v>
      </c>
      <c r="AE338" s="10">
        <v>0</v>
      </c>
      <c r="AF338" s="10">
        <v>0</v>
      </c>
      <c r="AG338" s="10">
        <v>0</v>
      </c>
      <c r="AH338" s="10">
        <v>1429478</v>
      </c>
      <c r="AI338" s="10">
        <v>1428758</v>
      </c>
      <c r="AJ338" s="10">
        <v>720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-83985</v>
      </c>
      <c r="AU338" s="10">
        <v>-87539</v>
      </c>
      <c r="AV338" s="10">
        <v>3554</v>
      </c>
      <c r="AW338" s="10">
        <v>3935</v>
      </c>
      <c r="AX338" s="10">
        <v>0</v>
      </c>
      <c r="AY338" s="10">
        <v>5147973</v>
      </c>
      <c r="AZ338" s="10">
        <v>5365648</v>
      </c>
      <c r="BA338" s="10">
        <v>-217675</v>
      </c>
      <c r="BB338" s="10" t="s">
        <v>482</v>
      </c>
      <c r="BC338" s="10">
        <v>0</v>
      </c>
      <c r="BD338" s="10">
        <v>0</v>
      </c>
      <c r="BE338" s="10">
        <v>0</v>
      </c>
      <c r="BF338" s="12"/>
    </row>
    <row r="339" spans="1:58" ht="11.25">
      <c r="A339" s="10">
        <v>5362</v>
      </c>
      <c r="B339" s="10" t="s">
        <v>384</v>
      </c>
      <c r="C339" s="10">
        <v>1000</v>
      </c>
      <c r="D339" s="10">
        <v>9401</v>
      </c>
      <c r="E339" s="10">
        <v>1000</v>
      </c>
      <c r="F339" s="10">
        <v>9400</v>
      </c>
      <c r="G339" s="10">
        <v>1930000</v>
      </c>
      <c r="H339" s="10">
        <v>1930000</v>
      </c>
      <c r="I339" s="10">
        <v>0</v>
      </c>
      <c r="J339" s="10">
        <v>1096664</v>
      </c>
      <c r="K339" s="10">
        <v>1096593</v>
      </c>
      <c r="L339" s="10">
        <v>71</v>
      </c>
      <c r="M339" s="10">
        <v>531951</v>
      </c>
      <c r="N339" s="10">
        <v>531883</v>
      </c>
      <c r="O339" s="10">
        <v>68</v>
      </c>
      <c r="P339" s="10">
        <v>4002262.27</v>
      </c>
      <c r="Q339" s="10">
        <v>4002262.27</v>
      </c>
      <c r="R339" s="10">
        <v>0</v>
      </c>
      <c r="S339" s="10">
        <v>392</v>
      </c>
      <c r="T339" s="10">
        <v>392</v>
      </c>
      <c r="U339" s="10">
        <v>0</v>
      </c>
      <c r="V339" s="10">
        <v>10209.85</v>
      </c>
      <c r="W339" s="10">
        <v>10209.85</v>
      </c>
      <c r="X339" s="10">
        <v>0</v>
      </c>
      <c r="Y339" s="10">
        <v>329271</v>
      </c>
      <c r="Z339" s="10">
        <v>329271</v>
      </c>
      <c r="AA339" s="10">
        <v>0</v>
      </c>
      <c r="AB339" s="10">
        <v>2759815</v>
      </c>
      <c r="AC339" s="10">
        <v>2759631</v>
      </c>
      <c r="AD339" s="10">
        <v>184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-44335</v>
      </c>
      <c r="AU339" s="10">
        <v>-44332</v>
      </c>
      <c r="AV339" s="10">
        <v>-3</v>
      </c>
      <c r="AW339" s="10">
        <v>333</v>
      </c>
      <c r="AX339" s="10">
        <v>0</v>
      </c>
      <c r="AY339" s="10">
        <v>2715813</v>
      </c>
      <c r="AZ339" s="10">
        <v>2715632</v>
      </c>
      <c r="BA339" s="10">
        <v>181</v>
      </c>
      <c r="BB339" s="10" t="s">
        <v>482</v>
      </c>
      <c r="BC339" s="10">
        <v>0</v>
      </c>
      <c r="BD339" s="10">
        <v>0</v>
      </c>
      <c r="BE339" s="10">
        <v>0</v>
      </c>
      <c r="BF339" s="12"/>
    </row>
    <row r="340" spans="1:58" ht="11.25">
      <c r="A340" s="10">
        <v>5369</v>
      </c>
      <c r="B340" s="10" t="s">
        <v>385</v>
      </c>
      <c r="C340" s="10">
        <v>1000</v>
      </c>
      <c r="D340" s="10">
        <v>9401</v>
      </c>
      <c r="E340" s="10">
        <v>1000</v>
      </c>
      <c r="F340" s="10">
        <v>9400</v>
      </c>
      <c r="G340" s="10">
        <v>2895000</v>
      </c>
      <c r="H340" s="10">
        <v>2895000</v>
      </c>
      <c r="I340" s="10">
        <v>0</v>
      </c>
      <c r="J340" s="10">
        <v>1644996</v>
      </c>
      <c r="K340" s="10">
        <v>1644889</v>
      </c>
      <c r="L340" s="10">
        <v>107</v>
      </c>
      <c r="M340" s="10">
        <v>797926</v>
      </c>
      <c r="N340" s="10">
        <v>797824</v>
      </c>
      <c r="O340" s="10">
        <v>102</v>
      </c>
      <c r="P340" s="10">
        <v>5270741.5</v>
      </c>
      <c r="Q340" s="10">
        <v>5270741.5</v>
      </c>
      <c r="R340" s="10">
        <v>0</v>
      </c>
      <c r="S340" s="10">
        <v>507</v>
      </c>
      <c r="T340" s="10">
        <v>507</v>
      </c>
      <c r="U340" s="10">
        <v>0</v>
      </c>
      <c r="V340" s="10">
        <v>10395.94</v>
      </c>
      <c r="W340" s="10">
        <v>10395.94</v>
      </c>
      <c r="X340" s="10">
        <v>0</v>
      </c>
      <c r="Y340" s="10">
        <v>669573</v>
      </c>
      <c r="Z340" s="10">
        <v>669573</v>
      </c>
      <c r="AA340" s="10">
        <v>0</v>
      </c>
      <c r="AB340" s="10">
        <v>3015158</v>
      </c>
      <c r="AC340" s="10">
        <v>3014837</v>
      </c>
      <c r="AD340" s="10">
        <v>321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-48437</v>
      </c>
      <c r="AU340" s="10">
        <v>-48431</v>
      </c>
      <c r="AV340" s="10">
        <v>-6</v>
      </c>
      <c r="AW340" s="10">
        <v>582</v>
      </c>
      <c r="AX340" s="10">
        <v>0</v>
      </c>
      <c r="AY340" s="10">
        <v>2967303</v>
      </c>
      <c r="AZ340" s="10">
        <v>2966988</v>
      </c>
      <c r="BA340" s="10">
        <v>315</v>
      </c>
      <c r="BB340" s="10" t="s">
        <v>483</v>
      </c>
      <c r="BC340" s="10">
        <v>0</v>
      </c>
      <c r="BD340" s="10">
        <v>0</v>
      </c>
      <c r="BE340" s="10">
        <v>0</v>
      </c>
      <c r="BF340" s="12"/>
    </row>
    <row r="341" spans="1:58" ht="11.25">
      <c r="A341" s="10">
        <v>5376</v>
      </c>
      <c r="B341" s="10" t="s">
        <v>386</v>
      </c>
      <c r="C341" s="10">
        <v>1000</v>
      </c>
      <c r="D341" s="10">
        <v>9401</v>
      </c>
      <c r="E341" s="10">
        <v>1000</v>
      </c>
      <c r="F341" s="10">
        <v>9400</v>
      </c>
      <c r="G341" s="10">
        <v>1930000</v>
      </c>
      <c r="H341" s="10">
        <v>1930000</v>
      </c>
      <c r="I341" s="10">
        <v>0</v>
      </c>
      <c r="J341" s="10">
        <v>1096664</v>
      </c>
      <c r="K341" s="10">
        <v>1096593</v>
      </c>
      <c r="L341" s="10">
        <v>71</v>
      </c>
      <c r="M341" s="10">
        <v>531951</v>
      </c>
      <c r="N341" s="10">
        <v>531883</v>
      </c>
      <c r="O341" s="10">
        <v>68</v>
      </c>
      <c r="P341" s="10">
        <v>5549895.67</v>
      </c>
      <c r="Q341" s="10">
        <v>5549895.67</v>
      </c>
      <c r="R341" s="10">
        <v>0</v>
      </c>
      <c r="S341" s="10">
        <v>474</v>
      </c>
      <c r="T341" s="10">
        <v>474</v>
      </c>
      <c r="U341" s="10">
        <v>0</v>
      </c>
      <c r="V341" s="10">
        <v>11708.64</v>
      </c>
      <c r="W341" s="10">
        <v>11708.64</v>
      </c>
      <c r="X341" s="10">
        <v>0</v>
      </c>
      <c r="Y341" s="10">
        <v>847443</v>
      </c>
      <c r="Z341" s="10">
        <v>847443</v>
      </c>
      <c r="AA341" s="10">
        <v>0</v>
      </c>
      <c r="AB341" s="10">
        <v>581020</v>
      </c>
      <c r="AC341" s="10">
        <v>580449</v>
      </c>
      <c r="AD341" s="10">
        <v>571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-9334</v>
      </c>
      <c r="AU341" s="10">
        <v>-9325</v>
      </c>
      <c r="AV341" s="10">
        <v>-9</v>
      </c>
      <c r="AW341" s="10">
        <v>0</v>
      </c>
      <c r="AX341" s="10">
        <v>0</v>
      </c>
      <c r="AY341" s="10">
        <v>571686</v>
      </c>
      <c r="AZ341" s="10">
        <v>571124</v>
      </c>
      <c r="BA341" s="10">
        <v>562</v>
      </c>
      <c r="BB341" s="10" t="s">
        <v>482</v>
      </c>
      <c r="BC341" s="10">
        <v>0</v>
      </c>
      <c r="BD341" s="10">
        <v>0</v>
      </c>
      <c r="BE341" s="10">
        <v>0</v>
      </c>
      <c r="BF341" s="12"/>
    </row>
    <row r="342" spans="1:58" ht="11.25">
      <c r="A342" s="10">
        <v>5390</v>
      </c>
      <c r="B342" s="10" t="s">
        <v>387</v>
      </c>
      <c r="C342" s="10">
        <v>1000</v>
      </c>
      <c r="D342" s="10">
        <v>9401</v>
      </c>
      <c r="E342" s="10">
        <v>1000</v>
      </c>
      <c r="F342" s="10">
        <v>9400</v>
      </c>
      <c r="G342" s="10">
        <v>1930000</v>
      </c>
      <c r="H342" s="10">
        <v>1930000</v>
      </c>
      <c r="I342" s="10">
        <v>0</v>
      </c>
      <c r="J342" s="10">
        <v>1096664</v>
      </c>
      <c r="K342" s="10">
        <v>1096593</v>
      </c>
      <c r="L342" s="10">
        <v>71</v>
      </c>
      <c r="M342" s="10">
        <v>531951</v>
      </c>
      <c r="N342" s="10">
        <v>531883</v>
      </c>
      <c r="O342" s="10">
        <v>68</v>
      </c>
      <c r="P342" s="10">
        <v>26989514.29</v>
      </c>
      <c r="Q342" s="10">
        <v>26989514.29</v>
      </c>
      <c r="R342" s="10">
        <v>0</v>
      </c>
      <c r="S342" s="10">
        <v>2717</v>
      </c>
      <c r="T342" s="10">
        <v>2717</v>
      </c>
      <c r="U342" s="10">
        <v>0</v>
      </c>
      <c r="V342" s="10">
        <v>9933.57</v>
      </c>
      <c r="W342" s="10">
        <v>9933.57</v>
      </c>
      <c r="X342" s="10">
        <v>0</v>
      </c>
      <c r="Y342" s="10">
        <v>596594</v>
      </c>
      <c r="Z342" s="10">
        <v>596594</v>
      </c>
      <c r="AA342" s="10">
        <v>0</v>
      </c>
      <c r="AB342" s="10">
        <v>12206527</v>
      </c>
      <c r="AC342" s="10">
        <v>12204222</v>
      </c>
      <c r="AD342" s="10">
        <v>2305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-196090</v>
      </c>
      <c r="AU342" s="10">
        <v>-196053</v>
      </c>
      <c r="AV342" s="10">
        <v>-37</v>
      </c>
      <c r="AW342" s="10">
        <v>3814</v>
      </c>
      <c r="AX342" s="10">
        <v>0</v>
      </c>
      <c r="AY342" s="10">
        <v>12014251</v>
      </c>
      <c r="AZ342" s="10">
        <v>12011983</v>
      </c>
      <c r="BA342" s="10">
        <v>2268</v>
      </c>
      <c r="BB342" s="10" t="s">
        <v>482</v>
      </c>
      <c r="BC342" s="10">
        <v>0</v>
      </c>
      <c r="BD342" s="10">
        <v>0</v>
      </c>
      <c r="BE342" s="10">
        <v>0</v>
      </c>
      <c r="BF342" s="12"/>
    </row>
    <row r="343" spans="1:58" ht="11.25">
      <c r="A343" s="10">
        <v>5397</v>
      </c>
      <c r="B343" s="10" t="s">
        <v>388</v>
      </c>
      <c r="C343" s="10">
        <v>1000</v>
      </c>
      <c r="D343" s="10">
        <v>9401</v>
      </c>
      <c r="E343" s="10">
        <v>1000</v>
      </c>
      <c r="F343" s="10">
        <v>9400</v>
      </c>
      <c r="G343" s="10">
        <v>1930000</v>
      </c>
      <c r="H343" s="10">
        <v>1930000</v>
      </c>
      <c r="I343" s="10">
        <v>0</v>
      </c>
      <c r="J343" s="10">
        <v>1096664</v>
      </c>
      <c r="K343" s="10">
        <v>1096593</v>
      </c>
      <c r="L343" s="10">
        <v>71</v>
      </c>
      <c r="M343" s="10">
        <v>531951</v>
      </c>
      <c r="N343" s="10">
        <v>531883</v>
      </c>
      <c r="O343" s="10">
        <v>68</v>
      </c>
      <c r="P343" s="10">
        <v>3029212.14</v>
      </c>
      <c r="Q343" s="10">
        <v>3029212.14</v>
      </c>
      <c r="R343" s="10">
        <v>0</v>
      </c>
      <c r="S343" s="10">
        <v>296</v>
      </c>
      <c r="T343" s="10">
        <v>296</v>
      </c>
      <c r="U343" s="10">
        <v>0</v>
      </c>
      <c r="V343" s="10">
        <v>10233.82</v>
      </c>
      <c r="W343" s="10">
        <v>10233.82</v>
      </c>
      <c r="X343" s="10">
        <v>0</v>
      </c>
      <c r="Y343" s="10">
        <v>776275</v>
      </c>
      <c r="Z343" s="10">
        <v>776275</v>
      </c>
      <c r="AA343" s="10">
        <v>0</v>
      </c>
      <c r="AB343" s="10">
        <v>807329</v>
      </c>
      <c r="AC343" s="10">
        <v>807002</v>
      </c>
      <c r="AD343" s="10">
        <v>327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-12969</v>
      </c>
      <c r="AU343" s="10">
        <v>-12964</v>
      </c>
      <c r="AV343" s="10">
        <v>-5</v>
      </c>
      <c r="AW343" s="10">
        <v>597</v>
      </c>
      <c r="AX343" s="10">
        <v>0</v>
      </c>
      <c r="AY343" s="10">
        <v>794957</v>
      </c>
      <c r="AZ343" s="10">
        <v>794635</v>
      </c>
      <c r="BA343" s="10">
        <v>322</v>
      </c>
      <c r="BB343" s="10" t="s">
        <v>482</v>
      </c>
      <c r="BC343" s="10">
        <v>0</v>
      </c>
      <c r="BD343" s="10">
        <v>0</v>
      </c>
      <c r="BE343" s="10">
        <v>0</v>
      </c>
      <c r="BF343" s="12"/>
    </row>
    <row r="344" spans="1:58" ht="11.25">
      <c r="A344" s="10">
        <v>5432</v>
      </c>
      <c r="B344" s="10" t="s">
        <v>389</v>
      </c>
      <c r="C344" s="10">
        <v>1000</v>
      </c>
      <c r="D344" s="10">
        <v>9401</v>
      </c>
      <c r="E344" s="10">
        <v>1000</v>
      </c>
      <c r="F344" s="10">
        <v>9400</v>
      </c>
      <c r="G344" s="10">
        <v>1930000</v>
      </c>
      <c r="H344" s="10">
        <v>1930000</v>
      </c>
      <c r="I344" s="10">
        <v>0</v>
      </c>
      <c r="J344" s="10">
        <v>1096664</v>
      </c>
      <c r="K344" s="10">
        <v>1096593</v>
      </c>
      <c r="L344" s="10">
        <v>71</v>
      </c>
      <c r="M344" s="10">
        <v>531951</v>
      </c>
      <c r="N344" s="10">
        <v>531883</v>
      </c>
      <c r="O344" s="10">
        <v>68</v>
      </c>
      <c r="P344" s="10">
        <v>17487043.37</v>
      </c>
      <c r="Q344" s="10">
        <v>17487043.37</v>
      </c>
      <c r="R344" s="10">
        <v>0</v>
      </c>
      <c r="S344" s="10">
        <v>1589</v>
      </c>
      <c r="T344" s="10">
        <v>1589</v>
      </c>
      <c r="U344" s="10">
        <v>0</v>
      </c>
      <c r="V344" s="10">
        <v>11005.06</v>
      </c>
      <c r="W344" s="10">
        <v>11005.06</v>
      </c>
      <c r="X344" s="10">
        <v>0</v>
      </c>
      <c r="Y344" s="10">
        <v>382324</v>
      </c>
      <c r="Z344" s="10">
        <v>382324</v>
      </c>
      <c r="AA344" s="10">
        <v>0</v>
      </c>
      <c r="AB344" s="10">
        <v>10754706</v>
      </c>
      <c r="AC344" s="10">
        <v>10753841</v>
      </c>
      <c r="AD344" s="10">
        <v>865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-172767</v>
      </c>
      <c r="AU344" s="10">
        <v>-172754</v>
      </c>
      <c r="AV344" s="10">
        <v>-13</v>
      </c>
      <c r="AW344" s="10">
        <v>1656</v>
      </c>
      <c r="AX344" s="10">
        <v>0</v>
      </c>
      <c r="AY344" s="10">
        <v>10583595</v>
      </c>
      <c r="AZ344" s="10">
        <v>10582743</v>
      </c>
      <c r="BA344" s="10">
        <v>852</v>
      </c>
      <c r="BB344" s="10" t="s">
        <v>482</v>
      </c>
      <c r="BC344" s="10">
        <v>0</v>
      </c>
      <c r="BD344" s="10">
        <v>0</v>
      </c>
      <c r="BE344" s="10">
        <v>0</v>
      </c>
      <c r="BF344" s="12"/>
    </row>
    <row r="345" spans="1:58" ht="11.25">
      <c r="A345" s="10">
        <v>5439</v>
      </c>
      <c r="B345" s="10" t="s">
        <v>390</v>
      </c>
      <c r="C345" s="10">
        <v>1000</v>
      </c>
      <c r="D345" s="10">
        <v>9401</v>
      </c>
      <c r="E345" s="10">
        <v>1000</v>
      </c>
      <c r="F345" s="10">
        <v>9400</v>
      </c>
      <c r="G345" s="10">
        <v>1930000</v>
      </c>
      <c r="H345" s="10">
        <v>1930000</v>
      </c>
      <c r="I345" s="10">
        <v>0</v>
      </c>
      <c r="J345" s="10">
        <v>1096664</v>
      </c>
      <c r="K345" s="10">
        <v>1096593</v>
      </c>
      <c r="L345" s="10">
        <v>71</v>
      </c>
      <c r="M345" s="10">
        <v>531951</v>
      </c>
      <c r="N345" s="10">
        <v>531883</v>
      </c>
      <c r="O345" s="10">
        <v>68</v>
      </c>
      <c r="P345" s="10">
        <v>33569314.62</v>
      </c>
      <c r="Q345" s="10">
        <v>33569314.62</v>
      </c>
      <c r="R345" s="10">
        <v>0</v>
      </c>
      <c r="S345" s="10">
        <v>3068</v>
      </c>
      <c r="T345" s="10">
        <v>3068</v>
      </c>
      <c r="U345" s="10">
        <v>0</v>
      </c>
      <c r="V345" s="10">
        <v>10941.76</v>
      </c>
      <c r="W345" s="10">
        <v>10941.76</v>
      </c>
      <c r="X345" s="10">
        <v>0</v>
      </c>
      <c r="Y345" s="10">
        <v>360051</v>
      </c>
      <c r="Z345" s="10">
        <v>360051</v>
      </c>
      <c r="AA345" s="10">
        <v>0</v>
      </c>
      <c r="AB345" s="10">
        <v>21455982</v>
      </c>
      <c r="AC345" s="10">
        <v>21454410</v>
      </c>
      <c r="AD345" s="10">
        <v>1572</v>
      </c>
      <c r="AE345" s="10">
        <v>0</v>
      </c>
      <c r="AF345" s="10">
        <v>0</v>
      </c>
      <c r="AG345" s="10">
        <v>0</v>
      </c>
      <c r="AH345" s="10">
        <v>271988</v>
      </c>
      <c r="AI345" s="10">
        <v>271988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-349045</v>
      </c>
      <c r="AU345" s="10">
        <v>-349020</v>
      </c>
      <c r="AV345" s="10">
        <v>-25</v>
      </c>
      <c r="AW345" s="10">
        <v>2912</v>
      </c>
      <c r="AX345" s="10">
        <v>0</v>
      </c>
      <c r="AY345" s="10">
        <v>21381837</v>
      </c>
      <c r="AZ345" s="10">
        <v>21380290</v>
      </c>
      <c r="BA345" s="10">
        <v>1547</v>
      </c>
      <c r="BB345" s="10" t="s">
        <v>482</v>
      </c>
      <c r="BC345" s="10">
        <v>0</v>
      </c>
      <c r="BD345" s="10">
        <v>0</v>
      </c>
      <c r="BE345" s="10">
        <v>0</v>
      </c>
      <c r="BF345" s="12"/>
    </row>
    <row r="346" spans="1:58" ht="11.25">
      <c r="A346" s="10">
        <v>4522</v>
      </c>
      <c r="B346" s="10" t="s">
        <v>339</v>
      </c>
      <c r="C346" s="10">
        <v>1000</v>
      </c>
      <c r="D346" s="10">
        <v>9401</v>
      </c>
      <c r="E346" s="10">
        <v>1000</v>
      </c>
      <c r="F346" s="10">
        <v>9400</v>
      </c>
      <c r="G346" s="10">
        <v>1930000</v>
      </c>
      <c r="H346" s="10">
        <v>1930000</v>
      </c>
      <c r="I346" s="10">
        <v>0</v>
      </c>
      <c r="J346" s="10">
        <v>1096664</v>
      </c>
      <c r="K346" s="10">
        <v>1096593</v>
      </c>
      <c r="L346" s="10">
        <v>71</v>
      </c>
      <c r="M346" s="10">
        <v>531951</v>
      </c>
      <c r="N346" s="10">
        <v>531883</v>
      </c>
      <c r="O346" s="10">
        <v>68</v>
      </c>
      <c r="P346" s="10">
        <v>2821345.6</v>
      </c>
      <c r="Q346" s="10">
        <v>2821345.6</v>
      </c>
      <c r="R346" s="10">
        <v>0</v>
      </c>
      <c r="S346" s="10">
        <v>200</v>
      </c>
      <c r="T346" s="10">
        <v>200</v>
      </c>
      <c r="U346" s="10">
        <v>0</v>
      </c>
      <c r="V346" s="10">
        <v>14106.73</v>
      </c>
      <c r="W346" s="10">
        <v>14106.73</v>
      </c>
      <c r="X346" s="10">
        <v>0</v>
      </c>
      <c r="Y346" s="10">
        <v>1580976</v>
      </c>
      <c r="Z346" s="10">
        <v>1580976</v>
      </c>
      <c r="AA346" s="10">
        <v>0</v>
      </c>
      <c r="AB346" s="10">
        <v>36168</v>
      </c>
      <c r="AC346" s="10">
        <v>36168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63581</v>
      </c>
      <c r="AL346" s="10">
        <v>63581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-1602</v>
      </c>
      <c r="AU346" s="10">
        <v>-1602</v>
      </c>
      <c r="AV346" s="10">
        <v>0</v>
      </c>
      <c r="AW346" s="10">
        <v>0</v>
      </c>
      <c r="AX346" s="10">
        <v>0</v>
      </c>
      <c r="AY346" s="10">
        <v>98147</v>
      </c>
      <c r="AZ346" s="10">
        <v>98147</v>
      </c>
      <c r="BA346" s="10">
        <v>0</v>
      </c>
      <c r="BB346" s="10" t="s">
        <v>482</v>
      </c>
      <c r="BC346" s="10">
        <v>0</v>
      </c>
      <c r="BD346" s="10">
        <v>0</v>
      </c>
      <c r="BE346" s="10">
        <v>0</v>
      </c>
      <c r="BF346" s="12"/>
    </row>
    <row r="347" spans="1:58" ht="11.25">
      <c r="A347" s="10">
        <v>5457</v>
      </c>
      <c r="B347" s="10" t="s">
        <v>391</v>
      </c>
      <c r="C347" s="10">
        <v>1000</v>
      </c>
      <c r="D347" s="10">
        <v>9401</v>
      </c>
      <c r="E347" s="10">
        <v>1000</v>
      </c>
      <c r="F347" s="10">
        <v>9400</v>
      </c>
      <c r="G347" s="10">
        <v>1930000</v>
      </c>
      <c r="H347" s="10">
        <v>1930000</v>
      </c>
      <c r="I347" s="10">
        <v>0</v>
      </c>
      <c r="J347" s="10">
        <v>1096664</v>
      </c>
      <c r="K347" s="10">
        <v>1096593</v>
      </c>
      <c r="L347" s="10">
        <v>71</v>
      </c>
      <c r="M347" s="10">
        <v>531951</v>
      </c>
      <c r="N347" s="10">
        <v>531883</v>
      </c>
      <c r="O347" s="10">
        <v>68</v>
      </c>
      <c r="P347" s="10">
        <v>11293487.43</v>
      </c>
      <c r="Q347" s="10">
        <v>11293487.43</v>
      </c>
      <c r="R347" s="10">
        <v>0</v>
      </c>
      <c r="S347" s="10">
        <v>1143</v>
      </c>
      <c r="T347" s="10">
        <v>1143</v>
      </c>
      <c r="U347" s="10">
        <v>0</v>
      </c>
      <c r="V347" s="10">
        <v>9880.57</v>
      </c>
      <c r="W347" s="10">
        <v>9880.57</v>
      </c>
      <c r="X347" s="10">
        <v>0</v>
      </c>
      <c r="Y347" s="10">
        <v>915321</v>
      </c>
      <c r="Z347" s="10">
        <v>915321</v>
      </c>
      <c r="AA347" s="10">
        <v>0</v>
      </c>
      <c r="AB347" s="10">
        <v>1853594</v>
      </c>
      <c r="AC347" s="10">
        <v>1852107</v>
      </c>
      <c r="AD347" s="10">
        <v>1487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-29777</v>
      </c>
      <c r="AU347" s="10">
        <v>-29753</v>
      </c>
      <c r="AV347" s="10">
        <v>-24</v>
      </c>
      <c r="AW347" s="10">
        <v>2576</v>
      </c>
      <c r="AX347" s="10">
        <v>0</v>
      </c>
      <c r="AY347" s="10">
        <v>1826393</v>
      </c>
      <c r="AZ347" s="10">
        <v>1824930</v>
      </c>
      <c r="BA347" s="10">
        <v>1463</v>
      </c>
      <c r="BB347" s="10" t="s">
        <v>482</v>
      </c>
      <c r="BC347" s="10">
        <v>0</v>
      </c>
      <c r="BD347" s="10">
        <v>0</v>
      </c>
      <c r="BE347" s="10">
        <v>0</v>
      </c>
      <c r="BF347" s="12"/>
    </row>
    <row r="348" spans="1:58" ht="11.25">
      <c r="A348" s="10">
        <v>2485</v>
      </c>
      <c r="B348" s="10" t="s">
        <v>200</v>
      </c>
      <c r="C348" s="10">
        <v>1000</v>
      </c>
      <c r="D348" s="10">
        <v>9401</v>
      </c>
      <c r="E348" s="10">
        <v>1000</v>
      </c>
      <c r="F348" s="10">
        <v>9400</v>
      </c>
      <c r="G348" s="10">
        <v>1930000</v>
      </c>
      <c r="H348" s="10">
        <v>1930000</v>
      </c>
      <c r="I348" s="10">
        <v>0</v>
      </c>
      <c r="J348" s="10">
        <v>1096664</v>
      </c>
      <c r="K348" s="10">
        <v>1096593</v>
      </c>
      <c r="L348" s="10">
        <v>71</v>
      </c>
      <c r="M348" s="10">
        <v>531951</v>
      </c>
      <c r="N348" s="10">
        <v>531883</v>
      </c>
      <c r="O348" s="10">
        <v>68</v>
      </c>
      <c r="P348" s="10">
        <v>5626844.66</v>
      </c>
      <c r="Q348" s="10">
        <v>5626844.66</v>
      </c>
      <c r="R348" s="10">
        <v>0</v>
      </c>
      <c r="S348" s="10">
        <v>572</v>
      </c>
      <c r="T348" s="10">
        <v>572</v>
      </c>
      <c r="U348" s="10">
        <v>0</v>
      </c>
      <c r="V348" s="10">
        <v>9837.14</v>
      </c>
      <c r="W348" s="10">
        <v>9837.14</v>
      </c>
      <c r="X348" s="10">
        <v>0</v>
      </c>
      <c r="Y348" s="10">
        <v>428300</v>
      </c>
      <c r="Z348" s="10">
        <v>428300</v>
      </c>
      <c r="AA348" s="10">
        <v>0</v>
      </c>
      <c r="AB348" s="10">
        <v>3435814</v>
      </c>
      <c r="AC348" s="10">
        <v>3435466</v>
      </c>
      <c r="AD348" s="10">
        <v>348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-55194</v>
      </c>
      <c r="AU348" s="10">
        <v>-55189</v>
      </c>
      <c r="AV348" s="10">
        <v>-5</v>
      </c>
      <c r="AW348" s="10">
        <v>113</v>
      </c>
      <c r="AX348" s="10">
        <v>0</v>
      </c>
      <c r="AY348" s="10">
        <v>3380733</v>
      </c>
      <c r="AZ348" s="10">
        <v>3380390</v>
      </c>
      <c r="BA348" s="10">
        <v>343</v>
      </c>
      <c r="BB348" s="10" t="s">
        <v>482</v>
      </c>
      <c r="BC348" s="10">
        <v>0</v>
      </c>
      <c r="BD348" s="10">
        <v>0</v>
      </c>
      <c r="BE348" s="10">
        <v>0</v>
      </c>
      <c r="BF348" s="12"/>
    </row>
    <row r="349" spans="1:58" ht="11.25">
      <c r="A349" s="10">
        <v>5460</v>
      </c>
      <c r="B349" s="10" t="s">
        <v>392</v>
      </c>
      <c r="C349" s="10">
        <v>1000</v>
      </c>
      <c r="D349" s="10">
        <v>9401</v>
      </c>
      <c r="E349" s="10">
        <v>1000</v>
      </c>
      <c r="F349" s="10">
        <v>9400</v>
      </c>
      <c r="G349" s="10">
        <v>1930000</v>
      </c>
      <c r="H349" s="10">
        <v>1930000</v>
      </c>
      <c r="I349" s="10">
        <v>0</v>
      </c>
      <c r="J349" s="10">
        <v>1096664</v>
      </c>
      <c r="K349" s="10">
        <v>1096593</v>
      </c>
      <c r="L349" s="10">
        <v>71</v>
      </c>
      <c r="M349" s="10">
        <v>531951</v>
      </c>
      <c r="N349" s="10">
        <v>531883</v>
      </c>
      <c r="O349" s="10">
        <v>68</v>
      </c>
      <c r="P349" s="10">
        <v>27501583.29</v>
      </c>
      <c r="Q349" s="10">
        <v>27501640.29</v>
      </c>
      <c r="R349" s="10">
        <v>-57</v>
      </c>
      <c r="S349" s="10">
        <v>2851</v>
      </c>
      <c r="T349" s="10">
        <v>2851</v>
      </c>
      <c r="U349" s="10">
        <v>0</v>
      </c>
      <c r="V349" s="10">
        <v>9646.29</v>
      </c>
      <c r="W349" s="10">
        <v>9646.31</v>
      </c>
      <c r="X349" s="10">
        <v>-0.019999999998617568</v>
      </c>
      <c r="Y349" s="10">
        <v>354616</v>
      </c>
      <c r="Z349" s="10">
        <v>354616</v>
      </c>
      <c r="AA349" s="10">
        <v>0</v>
      </c>
      <c r="AB349" s="10">
        <v>18812948</v>
      </c>
      <c r="AC349" s="10">
        <v>18811530</v>
      </c>
      <c r="AD349" s="10">
        <v>1418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-302218</v>
      </c>
      <c r="AU349" s="10">
        <v>-302195</v>
      </c>
      <c r="AV349" s="10">
        <v>-23</v>
      </c>
      <c r="AW349" s="10">
        <v>2387</v>
      </c>
      <c r="AX349" s="10">
        <v>0</v>
      </c>
      <c r="AY349" s="10">
        <v>18513117</v>
      </c>
      <c r="AZ349" s="10">
        <v>18511722</v>
      </c>
      <c r="BA349" s="10">
        <v>1395</v>
      </c>
      <c r="BB349" s="10" t="s">
        <v>482</v>
      </c>
      <c r="BC349" s="10">
        <v>0</v>
      </c>
      <c r="BD349" s="10">
        <v>0</v>
      </c>
      <c r="BE349" s="10">
        <v>0</v>
      </c>
      <c r="BF349" s="12"/>
    </row>
    <row r="350" spans="1:58" ht="11.25">
      <c r="A350" s="10">
        <v>5467</v>
      </c>
      <c r="B350" s="10" t="s">
        <v>393</v>
      </c>
      <c r="C350" s="10">
        <v>1000</v>
      </c>
      <c r="D350" s="10">
        <v>9401</v>
      </c>
      <c r="E350" s="10">
        <v>1000</v>
      </c>
      <c r="F350" s="10">
        <v>9400</v>
      </c>
      <c r="G350" s="10">
        <v>1930000</v>
      </c>
      <c r="H350" s="10">
        <v>1930000</v>
      </c>
      <c r="I350" s="10">
        <v>0</v>
      </c>
      <c r="J350" s="10">
        <v>1096664</v>
      </c>
      <c r="K350" s="10">
        <v>1096593</v>
      </c>
      <c r="L350" s="10">
        <v>71</v>
      </c>
      <c r="M350" s="10">
        <v>531951</v>
      </c>
      <c r="N350" s="10">
        <v>531883</v>
      </c>
      <c r="O350" s="10">
        <v>68</v>
      </c>
      <c r="P350" s="10">
        <v>8767379.55</v>
      </c>
      <c r="Q350" s="10">
        <v>8767379.55</v>
      </c>
      <c r="R350" s="10">
        <v>0</v>
      </c>
      <c r="S350" s="10">
        <v>825</v>
      </c>
      <c r="T350" s="10">
        <v>825</v>
      </c>
      <c r="U350" s="10">
        <v>0</v>
      </c>
      <c r="V350" s="10">
        <v>10627.13</v>
      </c>
      <c r="W350" s="10">
        <v>10627.13</v>
      </c>
      <c r="X350" s="10">
        <v>0</v>
      </c>
      <c r="Y350" s="10">
        <v>313003</v>
      </c>
      <c r="Z350" s="10">
        <v>313003</v>
      </c>
      <c r="AA350" s="10">
        <v>0</v>
      </c>
      <c r="AB350" s="10">
        <v>6084435</v>
      </c>
      <c r="AC350" s="10">
        <v>6084067</v>
      </c>
      <c r="AD350" s="10">
        <v>368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-97743</v>
      </c>
      <c r="AU350" s="10">
        <v>-97737</v>
      </c>
      <c r="AV350" s="10">
        <v>-6</v>
      </c>
      <c r="AW350" s="10">
        <v>661</v>
      </c>
      <c r="AX350" s="10">
        <v>0</v>
      </c>
      <c r="AY350" s="10">
        <v>5987353</v>
      </c>
      <c r="AZ350" s="10">
        <v>5986991</v>
      </c>
      <c r="BA350" s="10">
        <v>362</v>
      </c>
      <c r="BB350" s="10" t="s">
        <v>482</v>
      </c>
      <c r="BC350" s="10">
        <v>0</v>
      </c>
      <c r="BD350" s="10">
        <v>0</v>
      </c>
      <c r="BE350" s="10">
        <v>0</v>
      </c>
      <c r="BF350" s="12"/>
    </row>
    <row r="351" spans="1:58" ht="11.25">
      <c r="A351" s="10">
        <v>5474</v>
      </c>
      <c r="B351" s="10" t="s">
        <v>394</v>
      </c>
      <c r="C351" s="10">
        <v>1000</v>
      </c>
      <c r="D351" s="10">
        <v>9401</v>
      </c>
      <c r="E351" s="10">
        <v>1000</v>
      </c>
      <c r="F351" s="10">
        <v>9400</v>
      </c>
      <c r="G351" s="10">
        <v>1930000</v>
      </c>
      <c r="H351" s="10">
        <v>1930000</v>
      </c>
      <c r="I351" s="10">
        <v>0</v>
      </c>
      <c r="J351" s="10">
        <v>1096664</v>
      </c>
      <c r="K351" s="10">
        <v>1096593</v>
      </c>
      <c r="L351" s="10">
        <v>71</v>
      </c>
      <c r="M351" s="10">
        <v>531951</v>
      </c>
      <c r="N351" s="10">
        <v>531883</v>
      </c>
      <c r="O351" s="10">
        <v>68</v>
      </c>
      <c r="P351" s="10">
        <v>15760776.23</v>
      </c>
      <c r="Q351" s="10">
        <v>15760776.23</v>
      </c>
      <c r="R351" s="10">
        <v>0</v>
      </c>
      <c r="S351" s="10">
        <v>1367</v>
      </c>
      <c r="T351" s="10">
        <v>1367</v>
      </c>
      <c r="U351" s="10">
        <v>0</v>
      </c>
      <c r="V351" s="10">
        <v>11529.46</v>
      </c>
      <c r="W351" s="10">
        <v>11529.46</v>
      </c>
      <c r="X351" s="10">
        <v>0</v>
      </c>
      <c r="Y351" s="10">
        <v>1103096</v>
      </c>
      <c r="Z351" s="10">
        <v>1103096</v>
      </c>
      <c r="AA351" s="10">
        <v>0</v>
      </c>
      <c r="AB351" s="10">
        <v>585682</v>
      </c>
      <c r="AC351" s="10">
        <v>585682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-9409</v>
      </c>
      <c r="AU351" s="10">
        <v>-9409</v>
      </c>
      <c r="AV351" s="10">
        <v>0</v>
      </c>
      <c r="AW351" s="10">
        <v>1</v>
      </c>
      <c r="AX351" s="10">
        <v>0</v>
      </c>
      <c r="AY351" s="10">
        <v>576274</v>
      </c>
      <c r="AZ351" s="10">
        <v>576274</v>
      </c>
      <c r="BA351" s="10">
        <v>0</v>
      </c>
      <c r="BB351" s="10" t="s">
        <v>482</v>
      </c>
      <c r="BC351" s="10">
        <v>0</v>
      </c>
      <c r="BD351" s="10">
        <v>0</v>
      </c>
      <c r="BE351" s="10">
        <v>0</v>
      </c>
      <c r="BF351" s="12"/>
    </row>
    <row r="352" spans="1:58" ht="11.25">
      <c r="A352" s="10">
        <v>5586</v>
      </c>
      <c r="B352" s="10" t="s">
        <v>396</v>
      </c>
      <c r="C352" s="10">
        <v>1000</v>
      </c>
      <c r="D352" s="10">
        <v>9401</v>
      </c>
      <c r="E352" s="10">
        <v>1000</v>
      </c>
      <c r="F352" s="10">
        <v>9400</v>
      </c>
      <c r="G352" s="10">
        <v>1930000</v>
      </c>
      <c r="H352" s="10">
        <v>1930000</v>
      </c>
      <c r="I352" s="10">
        <v>0</v>
      </c>
      <c r="J352" s="10">
        <v>1096664</v>
      </c>
      <c r="K352" s="10">
        <v>1096593</v>
      </c>
      <c r="L352" s="10">
        <v>71</v>
      </c>
      <c r="M352" s="10">
        <v>531951</v>
      </c>
      <c r="N352" s="10">
        <v>531883</v>
      </c>
      <c r="O352" s="10">
        <v>68</v>
      </c>
      <c r="P352" s="10">
        <v>7357125.44</v>
      </c>
      <c r="Q352" s="10">
        <v>7357125.44</v>
      </c>
      <c r="R352" s="10">
        <v>0</v>
      </c>
      <c r="S352" s="10">
        <v>740</v>
      </c>
      <c r="T352" s="10">
        <v>740</v>
      </c>
      <c r="U352" s="10">
        <v>0</v>
      </c>
      <c r="V352" s="10">
        <v>9942.06</v>
      </c>
      <c r="W352" s="10">
        <v>9942.06</v>
      </c>
      <c r="X352" s="10">
        <v>0</v>
      </c>
      <c r="Y352" s="10">
        <v>343551</v>
      </c>
      <c r="Z352" s="10">
        <v>343551</v>
      </c>
      <c r="AA352" s="10">
        <v>0</v>
      </c>
      <c r="AB352" s="10">
        <v>5034617</v>
      </c>
      <c r="AC352" s="10">
        <v>5034255</v>
      </c>
      <c r="AD352" s="10">
        <v>362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-80878</v>
      </c>
      <c r="AU352" s="10">
        <v>-80872</v>
      </c>
      <c r="AV352" s="10">
        <v>-6</v>
      </c>
      <c r="AW352" s="10">
        <v>716</v>
      </c>
      <c r="AX352" s="10">
        <v>0</v>
      </c>
      <c r="AY352" s="10">
        <v>4954455</v>
      </c>
      <c r="AZ352" s="10">
        <v>4954099</v>
      </c>
      <c r="BA352" s="10">
        <v>356</v>
      </c>
      <c r="BB352" s="10" t="s">
        <v>482</v>
      </c>
      <c r="BC352" s="10">
        <v>0</v>
      </c>
      <c r="BD352" s="10">
        <v>0</v>
      </c>
      <c r="BE352" s="10">
        <v>0</v>
      </c>
      <c r="BF352" s="12"/>
    </row>
    <row r="353" spans="1:58" ht="11.25">
      <c r="A353" s="10">
        <v>5593</v>
      </c>
      <c r="B353" s="10" t="s">
        <v>397</v>
      </c>
      <c r="C353" s="10">
        <v>1000</v>
      </c>
      <c r="D353" s="10">
        <v>9401</v>
      </c>
      <c r="E353" s="10">
        <v>1000</v>
      </c>
      <c r="F353" s="10">
        <v>9400</v>
      </c>
      <c r="G353" s="10">
        <v>1930000</v>
      </c>
      <c r="H353" s="10">
        <v>1930000</v>
      </c>
      <c r="I353" s="10">
        <v>0</v>
      </c>
      <c r="J353" s="10">
        <v>1096664</v>
      </c>
      <c r="K353" s="10">
        <v>1096593</v>
      </c>
      <c r="L353" s="10">
        <v>71</v>
      </c>
      <c r="M353" s="10">
        <v>531951</v>
      </c>
      <c r="N353" s="10">
        <v>531883</v>
      </c>
      <c r="O353" s="10">
        <v>68</v>
      </c>
      <c r="P353" s="10">
        <v>9663439.68</v>
      </c>
      <c r="Q353" s="10">
        <v>9663439.68</v>
      </c>
      <c r="R353" s="10">
        <v>0</v>
      </c>
      <c r="S353" s="10">
        <v>1057</v>
      </c>
      <c r="T353" s="10">
        <v>1057</v>
      </c>
      <c r="U353" s="10">
        <v>0</v>
      </c>
      <c r="V353" s="10">
        <v>9142.33</v>
      </c>
      <c r="W353" s="10">
        <v>9142.33</v>
      </c>
      <c r="X353" s="10">
        <v>0</v>
      </c>
      <c r="Y353" s="10">
        <v>303964</v>
      </c>
      <c r="Z353" s="10">
        <v>303964</v>
      </c>
      <c r="AA353" s="10">
        <v>0</v>
      </c>
      <c r="AB353" s="10">
        <v>7122017</v>
      </c>
      <c r="AC353" s="10">
        <v>7121859</v>
      </c>
      <c r="AD353" s="10">
        <v>158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-114411</v>
      </c>
      <c r="AU353" s="10">
        <v>-114408</v>
      </c>
      <c r="AV353" s="10">
        <v>-3</v>
      </c>
      <c r="AW353" s="10">
        <v>757</v>
      </c>
      <c r="AX353" s="10">
        <v>0</v>
      </c>
      <c r="AY353" s="10">
        <v>7008363</v>
      </c>
      <c r="AZ353" s="10">
        <v>7008208</v>
      </c>
      <c r="BA353" s="10">
        <v>155</v>
      </c>
      <c r="BB353" s="10" t="s">
        <v>482</v>
      </c>
      <c r="BC353" s="10">
        <v>0</v>
      </c>
      <c r="BD353" s="10">
        <v>0</v>
      </c>
      <c r="BE353" s="10">
        <v>0</v>
      </c>
      <c r="BF353" s="12"/>
    </row>
    <row r="354" spans="1:58" ht="11.25">
      <c r="A354" s="10">
        <v>5607</v>
      </c>
      <c r="B354" s="10" t="s">
        <v>398</v>
      </c>
      <c r="C354" s="10">
        <v>1000</v>
      </c>
      <c r="D354" s="10">
        <v>9401</v>
      </c>
      <c r="E354" s="10">
        <v>1000</v>
      </c>
      <c r="F354" s="10">
        <v>9400</v>
      </c>
      <c r="G354" s="10">
        <v>1930000</v>
      </c>
      <c r="H354" s="10">
        <v>1930000</v>
      </c>
      <c r="I354" s="10">
        <v>0</v>
      </c>
      <c r="J354" s="10">
        <v>1096664</v>
      </c>
      <c r="K354" s="10">
        <v>1096593</v>
      </c>
      <c r="L354" s="10">
        <v>71</v>
      </c>
      <c r="M354" s="10">
        <v>531951</v>
      </c>
      <c r="N354" s="10">
        <v>531883</v>
      </c>
      <c r="O354" s="10">
        <v>68</v>
      </c>
      <c r="P354" s="10">
        <v>71093468.76</v>
      </c>
      <c r="Q354" s="10">
        <v>71093468.76</v>
      </c>
      <c r="R354" s="10">
        <v>0</v>
      </c>
      <c r="S354" s="10">
        <v>7461</v>
      </c>
      <c r="T354" s="10">
        <v>7461</v>
      </c>
      <c r="U354" s="10">
        <v>0</v>
      </c>
      <c r="V354" s="10">
        <v>9528.68</v>
      </c>
      <c r="W354" s="10">
        <v>9528.68</v>
      </c>
      <c r="X354" s="10">
        <v>0</v>
      </c>
      <c r="Y354" s="10">
        <v>553011</v>
      </c>
      <c r="Z354" s="10">
        <v>553011</v>
      </c>
      <c r="AA354" s="10">
        <v>0</v>
      </c>
      <c r="AB354" s="10">
        <v>36523003</v>
      </c>
      <c r="AC354" s="10">
        <v>36517135</v>
      </c>
      <c r="AD354" s="10">
        <v>5868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-586718</v>
      </c>
      <c r="AU354" s="10">
        <v>-586624</v>
      </c>
      <c r="AV354" s="10">
        <v>-94</v>
      </c>
      <c r="AW354" s="10">
        <v>1770</v>
      </c>
      <c r="AX354" s="10">
        <v>0</v>
      </c>
      <c r="AY354" s="10">
        <v>35938055</v>
      </c>
      <c r="AZ354" s="10">
        <v>35932281</v>
      </c>
      <c r="BA354" s="10">
        <v>5774</v>
      </c>
      <c r="BB354" s="10" t="s">
        <v>482</v>
      </c>
      <c r="BC354" s="10">
        <v>0</v>
      </c>
      <c r="BD354" s="10">
        <v>0</v>
      </c>
      <c r="BE354" s="10">
        <v>0</v>
      </c>
      <c r="BF354" s="12"/>
    </row>
    <row r="355" spans="1:58" ht="11.25">
      <c r="A355" s="10">
        <v>5614</v>
      </c>
      <c r="B355" s="10" t="s">
        <v>399</v>
      </c>
      <c r="C355" s="10">
        <v>1000</v>
      </c>
      <c r="D355" s="10">
        <v>9401</v>
      </c>
      <c r="E355" s="10">
        <v>1000</v>
      </c>
      <c r="F355" s="10">
        <v>9400</v>
      </c>
      <c r="G355" s="10">
        <v>1930000</v>
      </c>
      <c r="H355" s="10">
        <v>1930000</v>
      </c>
      <c r="I355" s="10">
        <v>0</v>
      </c>
      <c r="J355" s="10">
        <v>1096664</v>
      </c>
      <c r="K355" s="10">
        <v>1096593</v>
      </c>
      <c r="L355" s="10">
        <v>71</v>
      </c>
      <c r="M355" s="10">
        <v>531951</v>
      </c>
      <c r="N355" s="10">
        <v>531883</v>
      </c>
      <c r="O355" s="10">
        <v>68</v>
      </c>
      <c r="P355" s="10">
        <v>2792699.67</v>
      </c>
      <c r="Q355" s="10">
        <v>2792699.67</v>
      </c>
      <c r="R355" s="10">
        <v>0</v>
      </c>
      <c r="S355" s="10">
        <v>245</v>
      </c>
      <c r="T355" s="10">
        <v>245</v>
      </c>
      <c r="U355" s="10">
        <v>0</v>
      </c>
      <c r="V355" s="10">
        <v>11398.77</v>
      </c>
      <c r="W355" s="10">
        <v>11398.77</v>
      </c>
      <c r="X355" s="10">
        <v>0</v>
      </c>
      <c r="Y355" s="10">
        <v>795647</v>
      </c>
      <c r="Z355" s="10">
        <v>795647</v>
      </c>
      <c r="AA355" s="10">
        <v>0</v>
      </c>
      <c r="AB355" s="10">
        <v>491969</v>
      </c>
      <c r="AC355" s="10">
        <v>491692</v>
      </c>
      <c r="AD355" s="10">
        <v>277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-7903</v>
      </c>
      <c r="AU355" s="10">
        <v>-7899</v>
      </c>
      <c r="AV355" s="10">
        <v>-4</v>
      </c>
      <c r="AW355" s="10">
        <v>1</v>
      </c>
      <c r="AX355" s="10">
        <v>0</v>
      </c>
      <c r="AY355" s="10">
        <v>484067</v>
      </c>
      <c r="AZ355" s="10">
        <v>483794</v>
      </c>
      <c r="BA355" s="10">
        <v>273</v>
      </c>
      <c r="BB355" s="10" t="s">
        <v>482</v>
      </c>
      <c r="BC355" s="10">
        <v>0</v>
      </c>
      <c r="BD355" s="10">
        <v>0</v>
      </c>
      <c r="BE355" s="10">
        <v>0</v>
      </c>
      <c r="BF355" s="12"/>
    </row>
    <row r="356" spans="1:58" ht="11.25">
      <c r="A356" s="10">
        <v>3542</v>
      </c>
      <c r="B356" s="10" t="s">
        <v>502</v>
      </c>
      <c r="C356" s="10">
        <v>1000</v>
      </c>
      <c r="D356" s="10">
        <v>9401</v>
      </c>
      <c r="E356" s="10">
        <v>1000</v>
      </c>
      <c r="F356" s="10">
        <v>9400</v>
      </c>
      <c r="G356" s="10">
        <v>2895000</v>
      </c>
      <c r="H356" s="10">
        <v>2895000</v>
      </c>
      <c r="I356" s="10">
        <v>0</v>
      </c>
      <c r="J356" s="10">
        <v>1644996</v>
      </c>
      <c r="K356" s="10">
        <v>1644889</v>
      </c>
      <c r="L356" s="10">
        <v>107</v>
      </c>
      <c r="M356" s="10">
        <v>797926</v>
      </c>
      <c r="N356" s="10">
        <v>797824</v>
      </c>
      <c r="O356" s="10">
        <v>102</v>
      </c>
      <c r="P356" s="10">
        <v>3622951.18</v>
      </c>
      <c r="Q356" s="10">
        <v>3622951.18</v>
      </c>
      <c r="R356" s="10">
        <v>0</v>
      </c>
      <c r="S356" s="10">
        <v>282</v>
      </c>
      <c r="T356" s="10">
        <v>282</v>
      </c>
      <c r="U356" s="10">
        <v>0</v>
      </c>
      <c r="V356" s="10">
        <v>12847.34</v>
      </c>
      <c r="W356" s="10">
        <v>12847.34</v>
      </c>
      <c r="X356" s="10">
        <v>0</v>
      </c>
      <c r="Y356" s="10">
        <v>2233625</v>
      </c>
      <c r="Z356" s="10">
        <v>2233625</v>
      </c>
      <c r="AA356" s="10">
        <v>0</v>
      </c>
      <c r="AB356" s="10">
        <v>64423</v>
      </c>
      <c r="AC356" s="10">
        <v>64423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2462</v>
      </c>
      <c r="AL356" s="10">
        <v>2462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-1075</v>
      </c>
      <c r="AU356" s="10">
        <v>-1075</v>
      </c>
      <c r="AV356" s="10">
        <v>0</v>
      </c>
      <c r="AW356" s="10">
        <v>0</v>
      </c>
      <c r="AX356" s="10">
        <v>0</v>
      </c>
      <c r="AY356" s="10">
        <v>65810</v>
      </c>
      <c r="AZ356" s="10">
        <v>65810</v>
      </c>
      <c r="BA356" s="10">
        <v>0</v>
      </c>
      <c r="BB356" s="10" t="s">
        <v>483</v>
      </c>
      <c r="BC356" s="10">
        <v>0</v>
      </c>
      <c r="BD356" s="10">
        <v>0</v>
      </c>
      <c r="BE356" s="10">
        <v>0</v>
      </c>
      <c r="BF356" s="12"/>
    </row>
    <row r="357" spans="1:58" ht="11.25">
      <c r="A357" s="10">
        <v>5621</v>
      </c>
      <c r="B357" s="10" t="s">
        <v>400</v>
      </c>
      <c r="C357" s="10">
        <v>1000</v>
      </c>
      <c r="D357" s="10">
        <v>9401</v>
      </c>
      <c r="E357" s="10">
        <v>1000</v>
      </c>
      <c r="F357" s="10">
        <v>9400</v>
      </c>
      <c r="G357" s="10">
        <v>1930000</v>
      </c>
      <c r="H357" s="10">
        <v>1930000</v>
      </c>
      <c r="I357" s="10">
        <v>0</v>
      </c>
      <c r="J357" s="10">
        <v>1096664</v>
      </c>
      <c r="K357" s="10">
        <v>1096593</v>
      </c>
      <c r="L357" s="10">
        <v>71</v>
      </c>
      <c r="M357" s="10">
        <v>531951</v>
      </c>
      <c r="N357" s="10">
        <v>531883</v>
      </c>
      <c r="O357" s="10">
        <v>68</v>
      </c>
      <c r="P357" s="10">
        <v>35839921.71</v>
      </c>
      <c r="Q357" s="10">
        <v>35839921.71</v>
      </c>
      <c r="R357" s="10">
        <v>0</v>
      </c>
      <c r="S357" s="10">
        <v>3267</v>
      </c>
      <c r="T357" s="10">
        <v>3267</v>
      </c>
      <c r="U357" s="10">
        <v>0</v>
      </c>
      <c r="V357" s="10">
        <v>10970.29</v>
      </c>
      <c r="W357" s="10">
        <v>10970.29</v>
      </c>
      <c r="X357" s="10">
        <v>0</v>
      </c>
      <c r="Y357" s="10">
        <v>577094</v>
      </c>
      <c r="Z357" s="10">
        <v>577094</v>
      </c>
      <c r="AA357" s="10">
        <v>0</v>
      </c>
      <c r="AB357" s="10">
        <v>15066711</v>
      </c>
      <c r="AC357" s="10">
        <v>15064030</v>
      </c>
      <c r="AD357" s="10">
        <v>2681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-242037</v>
      </c>
      <c r="AU357" s="10">
        <v>-241994</v>
      </c>
      <c r="AV357" s="10">
        <v>-43</v>
      </c>
      <c r="AW357" s="10">
        <v>5129</v>
      </c>
      <c r="AX357" s="10">
        <v>0</v>
      </c>
      <c r="AY357" s="10">
        <v>14829803</v>
      </c>
      <c r="AZ357" s="10">
        <v>14827165</v>
      </c>
      <c r="BA357" s="10">
        <v>2638</v>
      </c>
      <c r="BB357" s="10" t="s">
        <v>482</v>
      </c>
      <c r="BC357" s="10">
        <v>0</v>
      </c>
      <c r="BD357" s="10">
        <v>0</v>
      </c>
      <c r="BE357" s="10">
        <v>0</v>
      </c>
      <c r="BF357" s="12"/>
    </row>
    <row r="358" spans="1:58" ht="11.25">
      <c r="A358" s="10">
        <v>5628</v>
      </c>
      <c r="B358" s="10" t="s">
        <v>401</v>
      </c>
      <c r="C358" s="10">
        <v>1000</v>
      </c>
      <c r="D358" s="10">
        <v>9401</v>
      </c>
      <c r="E358" s="10">
        <v>1000</v>
      </c>
      <c r="F358" s="10">
        <v>9400</v>
      </c>
      <c r="G358" s="10">
        <v>1930000</v>
      </c>
      <c r="H358" s="10">
        <v>1930000</v>
      </c>
      <c r="I358" s="10">
        <v>0</v>
      </c>
      <c r="J358" s="10">
        <v>1096664</v>
      </c>
      <c r="K358" s="10">
        <v>1096593</v>
      </c>
      <c r="L358" s="10">
        <v>71</v>
      </c>
      <c r="M358" s="10">
        <v>531951</v>
      </c>
      <c r="N358" s="10">
        <v>531883</v>
      </c>
      <c r="O358" s="10">
        <v>68</v>
      </c>
      <c r="P358" s="10">
        <v>9043276.22</v>
      </c>
      <c r="Q358" s="10">
        <v>9043276.22</v>
      </c>
      <c r="R358" s="10">
        <v>0</v>
      </c>
      <c r="S358" s="10">
        <v>932</v>
      </c>
      <c r="T358" s="10">
        <v>932</v>
      </c>
      <c r="U358" s="10">
        <v>0</v>
      </c>
      <c r="V358" s="10">
        <v>9703.09</v>
      </c>
      <c r="W358" s="10">
        <v>9703.09</v>
      </c>
      <c r="X358" s="10">
        <v>0</v>
      </c>
      <c r="Y358" s="10">
        <v>367298</v>
      </c>
      <c r="Z358" s="10">
        <v>367298</v>
      </c>
      <c r="AA358" s="10">
        <v>0</v>
      </c>
      <c r="AB358" s="10">
        <v>6065769</v>
      </c>
      <c r="AC358" s="10">
        <v>6065281</v>
      </c>
      <c r="AD358" s="10">
        <v>488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-97443</v>
      </c>
      <c r="AU358" s="10">
        <v>-97435</v>
      </c>
      <c r="AV358" s="10">
        <v>-8</v>
      </c>
      <c r="AW358" s="10">
        <v>158</v>
      </c>
      <c r="AX358" s="10">
        <v>0</v>
      </c>
      <c r="AY358" s="10">
        <v>5968484</v>
      </c>
      <c r="AZ358" s="10">
        <v>5968004</v>
      </c>
      <c r="BA358" s="10">
        <v>480</v>
      </c>
      <c r="BB358" s="10" t="s">
        <v>482</v>
      </c>
      <c r="BC358" s="10">
        <v>0</v>
      </c>
      <c r="BD358" s="10">
        <v>0</v>
      </c>
      <c r="BE358" s="10">
        <v>0</v>
      </c>
      <c r="BF358" s="12"/>
    </row>
    <row r="359" spans="1:58" ht="11.25">
      <c r="A359" s="10">
        <v>5642</v>
      </c>
      <c r="B359" s="10" t="s">
        <v>402</v>
      </c>
      <c r="C359" s="10">
        <v>1000</v>
      </c>
      <c r="D359" s="10">
        <v>9401</v>
      </c>
      <c r="E359" s="10">
        <v>1000</v>
      </c>
      <c r="F359" s="10">
        <v>9400</v>
      </c>
      <c r="G359" s="10">
        <v>1930000</v>
      </c>
      <c r="H359" s="10">
        <v>1930000</v>
      </c>
      <c r="I359" s="10">
        <v>0</v>
      </c>
      <c r="J359" s="10">
        <v>1096664</v>
      </c>
      <c r="K359" s="10">
        <v>1096593</v>
      </c>
      <c r="L359" s="10">
        <v>71</v>
      </c>
      <c r="M359" s="10">
        <v>531951</v>
      </c>
      <c r="N359" s="10">
        <v>531883</v>
      </c>
      <c r="O359" s="10">
        <v>68</v>
      </c>
      <c r="P359" s="10">
        <v>11704922.06</v>
      </c>
      <c r="Q359" s="10">
        <v>11704922.06</v>
      </c>
      <c r="R359" s="10">
        <v>0</v>
      </c>
      <c r="S359" s="10">
        <v>1108</v>
      </c>
      <c r="T359" s="10">
        <v>1108</v>
      </c>
      <c r="U359" s="10">
        <v>0</v>
      </c>
      <c r="V359" s="10">
        <v>10564.01</v>
      </c>
      <c r="W359" s="10">
        <v>10564.01</v>
      </c>
      <c r="X359" s="10">
        <v>0</v>
      </c>
      <c r="Y359" s="10">
        <v>699229</v>
      </c>
      <c r="Z359" s="10">
        <v>699229</v>
      </c>
      <c r="AA359" s="10">
        <v>0</v>
      </c>
      <c r="AB359" s="10">
        <v>3744986</v>
      </c>
      <c r="AC359" s="10">
        <v>3743885</v>
      </c>
      <c r="AD359" s="10">
        <v>1101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-60161</v>
      </c>
      <c r="AU359" s="10">
        <v>-60143</v>
      </c>
      <c r="AV359" s="10">
        <v>-18</v>
      </c>
      <c r="AW359" s="10">
        <v>2082</v>
      </c>
      <c r="AX359" s="10">
        <v>0</v>
      </c>
      <c r="AY359" s="10">
        <v>3686907</v>
      </c>
      <c r="AZ359" s="10">
        <v>3685824</v>
      </c>
      <c r="BA359" s="10">
        <v>1083</v>
      </c>
      <c r="BB359" s="10" t="s">
        <v>482</v>
      </c>
      <c r="BC359" s="10">
        <v>0</v>
      </c>
      <c r="BD359" s="10">
        <v>0</v>
      </c>
      <c r="BE359" s="10">
        <v>0</v>
      </c>
      <c r="BF359" s="12"/>
    </row>
    <row r="360" spans="1:58" ht="11.25">
      <c r="A360" s="10">
        <v>5656</v>
      </c>
      <c r="B360" s="10" t="s">
        <v>403</v>
      </c>
      <c r="C360" s="10">
        <v>1000</v>
      </c>
      <c r="D360" s="10">
        <v>9401</v>
      </c>
      <c r="E360" s="10">
        <v>1000</v>
      </c>
      <c r="F360" s="10">
        <v>9400</v>
      </c>
      <c r="G360" s="10">
        <v>1930000</v>
      </c>
      <c r="H360" s="10">
        <v>1930000</v>
      </c>
      <c r="I360" s="10">
        <v>0</v>
      </c>
      <c r="J360" s="10">
        <v>1096664</v>
      </c>
      <c r="K360" s="10">
        <v>1096593</v>
      </c>
      <c r="L360" s="10">
        <v>71</v>
      </c>
      <c r="M360" s="10">
        <v>531951</v>
      </c>
      <c r="N360" s="10">
        <v>531883</v>
      </c>
      <c r="O360" s="10">
        <v>68</v>
      </c>
      <c r="P360" s="10">
        <v>91979311.21</v>
      </c>
      <c r="Q360" s="10">
        <v>91979311.21</v>
      </c>
      <c r="R360" s="10">
        <v>0</v>
      </c>
      <c r="S360" s="10">
        <v>7919</v>
      </c>
      <c r="T360" s="10">
        <v>7919</v>
      </c>
      <c r="U360" s="10">
        <v>0</v>
      </c>
      <c r="V360" s="10">
        <v>11615.02</v>
      </c>
      <c r="W360" s="10">
        <v>11615.02</v>
      </c>
      <c r="X360" s="10">
        <v>0</v>
      </c>
      <c r="Y360" s="10">
        <v>477378</v>
      </c>
      <c r="Z360" s="10">
        <v>477378</v>
      </c>
      <c r="AA360" s="10">
        <v>0</v>
      </c>
      <c r="AB360" s="10">
        <v>45864373</v>
      </c>
      <c r="AC360" s="10">
        <v>45858995</v>
      </c>
      <c r="AD360" s="10">
        <v>5378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-736781</v>
      </c>
      <c r="AU360" s="10">
        <v>-736695</v>
      </c>
      <c r="AV360" s="10">
        <v>-86</v>
      </c>
      <c r="AW360" s="10">
        <v>10574</v>
      </c>
      <c r="AX360" s="10">
        <v>0</v>
      </c>
      <c r="AY360" s="10">
        <v>45138166</v>
      </c>
      <c r="AZ360" s="10">
        <v>45132874</v>
      </c>
      <c r="BA360" s="10">
        <v>5292</v>
      </c>
      <c r="BB360" s="10" t="s">
        <v>482</v>
      </c>
      <c r="BC360" s="10">
        <v>0</v>
      </c>
      <c r="BD360" s="10">
        <v>0</v>
      </c>
      <c r="BE360" s="10">
        <v>0</v>
      </c>
      <c r="BF360" s="12"/>
    </row>
    <row r="361" spans="1:58" ht="11.25">
      <c r="A361" s="10">
        <v>5663</v>
      </c>
      <c r="B361" s="10" t="s">
        <v>404</v>
      </c>
      <c r="C361" s="10">
        <v>1000</v>
      </c>
      <c r="D361" s="10">
        <v>9401</v>
      </c>
      <c r="E361" s="10">
        <v>1000</v>
      </c>
      <c r="F361" s="10">
        <v>9400</v>
      </c>
      <c r="G361" s="10">
        <v>1930000</v>
      </c>
      <c r="H361" s="10">
        <v>1930000</v>
      </c>
      <c r="I361" s="10">
        <v>0</v>
      </c>
      <c r="J361" s="10">
        <v>1096664</v>
      </c>
      <c r="K361" s="10">
        <v>1096593</v>
      </c>
      <c r="L361" s="10">
        <v>71</v>
      </c>
      <c r="M361" s="10">
        <v>531951</v>
      </c>
      <c r="N361" s="10">
        <v>531883</v>
      </c>
      <c r="O361" s="10">
        <v>68</v>
      </c>
      <c r="P361" s="10">
        <v>51641609.1</v>
      </c>
      <c r="Q361" s="10">
        <v>51641609.1</v>
      </c>
      <c r="R361" s="10">
        <v>0</v>
      </c>
      <c r="S361" s="10">
        <v>4715</v>
      </c>
      <c r="T361" s="10">
        <v>4715</v>
      </c>
      <c r="U361" s="10">
        <v>0</v>
      </c>
      <c r="V361" s="10">
        <v>10952.62</v>
      </c>
      <c r="W361" s="10">
        <v>10952.62</v>
      </c>
      <c r="X361" s="10">
        <v>0</v>
      </c>
      <c r="Y361" s="10">
        <v>442944</v>
      </c>
      <c r="Z361" s="10">
        <v>442944</v>
      </c>
      <c r="AA361" s="10">
        <v>0</v>
      </c>
      <c r="AB361" s="10">
        <v>28698010</v>
      </c>
      <c r="AC361" s="10">
        <v>28695039</v>
      </c>
      <c r="AD361" s="10">
        <v>2971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-461015</v>
      </c>
      <c r="AU361" s="10">
        <v>-460967</v>
      </c>
      <c r="AV361" s="10">
        <v>-48</v>
      </c>
      <c r="AW361" s="10">
        <v>152067</v>
      </c>
      <c r="AX361" s="10">
        <v>0</v>
      </c>
      <c r="AY361" s="10">
        <v>28389062</v>
      </c>
      <c r="AZ361" s="10">
        <v>28386139</v>
      </c>
      <c r="BA361" s="10">
        <v>2923</v>
      </c>
      <c r="BB361" s="10" t="s">
        <v>482</v>
      </c>
      <c r="BC361" s="10">
        <v>0</v>
      </c>
      <c r="BD361" s="10">
        <v>0</v>
      </c>
      <c r="BE361" s="10">
        <v>0</v>
      </c>
      <c r="BF361" s="12"/>
    </row>
    <row r="362" spans="1:58" ht="11.25">
      <c r="A362" s="10">
        <v>5670</v>
      </c>
      <c r="B362" s="10" t="s">
        <v>405</v>
      </c>
      <c r="C362" s="10">
        <v>1000</v>
      </c>
      <c r="D362" s="10">
        <v>9401</v>
      </c>
      <c r="E362" s="10">
        <v>1000</v>
      </c>
      <c r="F362" s="10">
        <v>9400</v>
      </c>
      <c r="G362" s="10">
        <v>1930000</v>
      </c>
      <c r="H362" s="10">
        <v>1930000</v>
      </c>
      <c r="I362" s="10">
        <v>0</v>
      </c>
      <c r="J362" s="10">
        <v>1096664</v>
      </c>
      <c r="K362" s="10">
        <v>1096593</v>
      </c>
      <c r="L362" s="10">
        <v>71</v>
      </c>
      <c r="M362" s="10">
        <v>531951</v>
      </c>
      <c r="N362" s="10">
        <v>531883</v>
      </c>
      <c r="O362" s="10">
        <v>68</v>
      </c>
      <c r="P362" s="10">
        <v>4644440.83</v>
      </c>
      <c r="Q362" s="10">
        <v>4644440.83</v>
      </c>
      <c r="R362" s="10">
        <v>0</v>
      </c>
      <c r="S362" s="10">
        <v>416</v>
      </c>
      <c r="T362" s="10">
        <v>416</v>
      </c>
      <c r="U362" s="10">
        <v>0</v>
      </c>
      <c r="V362" s="10">
        <v>11164.52</v>
      </c>
      <c r="W362" s="10">
        <v>11164.52</v>
      </c>
      <c r="X362" s="10">
        <v>0</v>
      </c>
      <c r="Y362" s="10">
        <v>1473564</v>
      </c>
      <c r="Z362" s="10">
        <v>1473564</v>
      </c>
      <c r="AA362" s="10">
        <v>0</v>
      </c>
      <c r="AB362" s="10">
        <v>98381</v>
      </c>
      <c r="AC362" s="10">
        <v>98381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98570</v>
      </c>
      <c r="AL362" s="10">
        <v>98570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-3163</v>
      </c>
      <c r="AU362" s="10">
        <v>-3163</v>
      </c>
      <c r="AV362" s="10">
        <v>0</v>
      </c>
      <c r="AW362" s="10">
        <v>0</v>
      </c>
      <c r="AX362" s="10">
        <v>0</v>
      </c>
      <c r="AY362" s="10">
        <v>193788</v>
      </c>
      <c r="AZ362" s="10">
        <v>193788</v>
      </c>
      <c r="BA362" s="10">
        <v>0</v>
      </c>
      <c r="BB362" s="10" t="s">
        <v>482</v>
      </c>
      <c r="BC362" s="10">
        <v>0</v>
      </c>
      <c r="BD362" s="10">
        <v>0</v>
      </c>
      <c r="BE362" s="10">
        <v>0</v>
      </c>
      <c r="BF362" s="12"/>
    </row>
    <row r="363" spans="1:58" ht="11.25">
      <c r="A363" s="10">
        <v>3510</v>
      </c>
      <c r="B363" s="10" t="s">
        <v>270</v>
      </c>
      <c r="C363" s="10">
        <v>1000</v>
      </c>
      <c r="D363" s="10">
        <v>9401</v>
      </c>
      <c r="E363" s="10">
        <v>1000</v>
      </c>
      <c r="F363" s="10">
        <v>9400</v>
      </c>
      <c r="G363" s="10">
        <v>2895000</v>
      </c>
      <c r="H363" s="10">
        <v>2895000</v>
      </c>
      <c r="I363" s="10">
        <v>0</v>
      </c>
      <c r="J363" s="10">
        <v>1644996</v>
      </c>
      <c r="K363" s="10">
        <v>1644889</v>
      </c>
      <c r="L363" s="10">
        <v>107</v>
      </c>
      <c r="M363" s="10">
        <v>797926</v>
      </c>
      <c r="N363" s="10">
        <v>797824</v>
      </c>
      <c r="O363" s="10">
        <v>102</v>
      </c>
      <c r="P363" s="10">
        <v>5689258.15</v>
      </c>
      <c r="Q363" s="10">
        <v>5689258.15</v>
      </c>
      <c r="R363" s="10">
        <v>0</v>
      </c>
      <c r="S363" s="10">
        <v>531</v>
      </c>
      <c r="T363" s="10">
        <v>531</v>
      </c>
      <c r="U363" s="10">
        <v>0</v>
      </c>
      <c r="V363" s="10">
        <v>10714.23</v>
      </c>
      <c r="W363" s="10">
        <v>10714.23</v>
      </c>
      <c r="X363" s="10">
        <v>0</v>
      </c>
      <c r="Y363" s="10">
        <v>1438966</v>
      </c>
      <c r="Z363" s="10">
        <v>1438966</v>
      </c>
      <c r="AA363" s="10">
        <v>0</v>
      </c>
      <c r="AB363" s="10">
        <v>315506</v>
      </c>
      <c r="AC363" s="10">
        <v>314783</v>
      </c>
      <c r="AD363" s="10">
        <v>723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276240</v>
      </c>
      <c r="AL363" s="10">
        <v>276963</v>
      </c>
      <c r="AM363" s="10">
        <v>-723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-9506</v>
      </c>
      <c r="AU363" s="10">
        <v>-9506</v>
      </c>
      <c r="AV363" s="10">
        <v>0</v>
      </c>
      <c r="AW363" s="10">
        <v>0</v>
      </c>
      <c r="AX363" s="10">
        <v>0</v>
      </c>
      <c r="AY363" s="10">
        <v>582240</v>
      </c>
      <c r="AZ363" s="10">
        <v>582240</v>
      </c>
      <c r="BA363" s="10">
        <v>0</v>
      </c>
      <c r="BB363" s="10" t="s">
        <v>483</v>
      </c>
      <c r="BC363" s="10">
        <v>0</v>
      </c>
      <c r="BD363" s="10">
        <v>0</v>
      </c>
      <c r="BE363" s="10">
        <v>0</v>
      </c>
      <c r="BF363" s="12"/>
    </row>
    <row r="364" spans="1:58" ht="11.25">
      <c r="A364" s="10">
        <v>5726</v>
      </c>
      <c r="B364" s="10" t="s">
        <v>406</v>
      </c>
      <c r="C364" s="10">
        <v>1000</v>
      </c>
      <c r="D364" s="10">
        <v>9401</v>
      </c>
      <c r="E364" s="10">
        <v>1000</v>
      </c>
      <c r="F364" s="10">
        <v>9400</v>
      </c>
      <c r="G364" s="10">
        <v>1930000</v>
      </c>
      <c r="H364" s="10">
        <v>1930000</v>
      </c>
      <c r="I364" s="10">
        <v>0</v>
      </c>
      <c r="J364" s="10">
        <v>1096664</v>
      </c>
      <c r="K364" s="10">
        <v>1096593</v>
      </c>
      <c r="L364" s="10">
        <v>71</v>
      </c>
      <c r="M364" s="10">
        <v>531951</v>
      </c>
      <c r="N364" s="10">
        <v>531883</v>
      </c>
      <c r="O364" s="10">
        <v>68</v>
      </c>
      <c r="P364" s="10">
        <v>5082441.82</v>
      </c>
      <c r="Q364" s="10">
        <v>5082441.82</v>
      </c>
      <c r="R364" s="10">
        <v>0</v>
      </c>
      <c r="S364" s="10">
        <v>575</v>
      </c>
      <c r="T364" s="10">
        <v>575</v>
      </c>
      <c r="U364" s="10">
        <v>0</v>
      </c>
      <c r="V364" s="10">
        <v>8839.03</v>
      </c>
      <c r="W364" s="10">
        <v>8839.03</v>
      </c>
      <c r="X364" s="10">
        <v>0</v>
      </c>
      <c r="Y364" s="10">
        <v>379298</v>
      </c>
      <c r="Z364" s="10">
        <v>379298</v>
      </c>
      <c r="AA364" s="10">
        <v>0</v>
      </c>
      <c r="AB364" s="10">
        <v>3417340</v>
      </c>
      <c r="AC364" s="10">
        <v>3417237</v>
      </c>
      <c r="AD364" s="10">
        <v>103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-54897</v>
      </c>
      <c r="AU364" s="10">
        <v>-54896</v>
      </c>
      <c r="AV364" s="10">
        <v>-1</v>
      </c>
      <c r="AW364" s="10">
        <v>104</v>
      </c>
      <c r="AX364" s="10">
        <v>0</v>
      </c>
      <c r="AY364" s="10">
        <v>3362547</v>
      </c>
      <c r="AZ364" s="10">
        <v>3362445</v>
      </c>
      <c r="BA364" s="10">
        <v>102</v>
      </c>
      <c r="BB364" s="10" t="s">
        <v>482</v>
      </c>
      <c r="BC364" s="10">
        <v>0</v>
      </c>
      <c r="BD364" s="10">
        <v>0</v>
      </c>
      <c r="BE364" s="10">
        <v>0</v>
      </c>
      <c r="BF364" s="12"/>
    </row>
    <row r="365" spans="1:58" ht="11.25">
      <c r="A365" s="10">
        <v>5733</v>
      </c>
      <c r="B365" s="10" t="s">
        <v>407</v>
      </c>
      <c r="C365" s="10">
        <v>1000</v>
      </c>
      <c r="D365" s="10">
        <v>9401</v>
      </c>
      <c r="E365" s="10">
        <v>1000</v>
      </c>
      <c r="F365" s="10">
        <v>9400</v>
      </c>
      <c r="G365" s="10">
        <v>1930000</v>
      </c>
      <c r="H365" s="10">
        <v>1930000</v>
      </c>
      <c r="I365" s="10">
        <v>0</v>
      </c>
      <c r="J365" s="10">
        <v>1096664</v>
      </c>
      <c r="K365" s="10">
        <v>1096593</v>
      </c>
      <c r="L365" s="10">
        <v>71</v>
      </c>
      <c r="M365" s="10">
        <v>531951</v>
      </c>
      <c r="N365" s="10">
        <v>531883</v>
      </c>
      <c r="O365" s="10">
        <v>68</v>
      </c>
      <c r="P365" s="10">
        <v>7431692.75</v>
      </c>
      <c r="Q365" s="10">
        <v>7431692.75</v>
      </c>
      <c r="R365" s="10">
        <v>0</v>
      </c>
      <c r="S365" s="10">
        <v>499</v>
      </c>
      <c r="T365" s="10">
        <v>499</v>
      </c>
      <c r="U365" s="10">
        <v>0</v>
      </c>
      <c r="V365" s="10">
        <v>14893.17</v>
      </c>
      <c r="W365" s="10">
        <v>14893.17</v>
      </c>
      <c r="X365" s="10">
        <v>0</v>
      </c>
      <c r="Y365" s="10">
        <v>2777976</v>
      </c>
      <c r="Z365" s="10">
        <v>2777976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44890</v>
      </c>
      <c r="AL365" s="10">
        <v>44890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-721</v>
      </c>
      <c r="AU365" s="10">
        <v>-721</v>
      </c>
      <c r="AV365" s="10">
        <v>0</v>
      </c>
      <c r="AW365" s="10">
        <v>0</v>
      </c>
      <c r="AX365" s="10">
        <v>0</v>
      </c>
      <c r="AY365" s="10">
        <v>44169</v>
      </c>
      <c r="AZ365" s="10">
        <v>44169</v>
      </c>
      <c r="BA365" s="10">
        <v>0</v>
      </c>
      <c r="BB365" s="10" t="s">
        <v>482</v>
      </c>
      <c r="BC365" s="10">
        <v>0</v>
      </c>
      <c r="BD365" s="10">
        <v>0</v>
      </c>
      <c r="BE365" s="10">
        <v>0</v>
      </c>
      <c r="BF365" s="12"/>
    </row>
    <row r="366" spans="1:58" ht="11.25">
      <c r="A366" s="10">
        <v>5740</v>
      </c>
      <c r="B366" s="10" t="s">
        <v>408</v>
      </c>
      <c r="C366" s="10">
        <v>1000</v>
      </c>
      <c r="D366" s="10">
        <v>9401</v>
      </c>
      <c r="E366" s="10">
        <v>1000</v>
      </c>
      <c r="F366" s="10">
        <v>9400</v>
      </c>
      <c r="G366" s="10">
        <v>1930000</v>
      </c>
      <c r="H366" s="10">
        <v>1930000</v>
      </c>
      <c r="I366" s="10">
        <v>0</v>
      </c>
      <c r="J366" s="10">
        <v>1096664</v>
      </c>
      <c r="K366" s="10">
        <v>1096593</v>
      </c>
      <c r="L366" s="10">
        <v>71</v>
      </c>
      <c r="M366" s="10">
        <v>531951</v>
      </c>
      <c r="N366" s="10">
        <v>531883</v>
      </c>
      <c r="O366" s="10">
        <v>68</v>
      </c>
      <c r="P366" s="10">
        <v>3087132.24</v>
      </c>
      <c r="Q366" s="10">
        <v>3087132.24</v>
      </c>
      <c r="R366" s="10">
        <v>0</v>
      </c>
      <c r="S366" s="10">
        <v>267</v>
      </c>
      <c r="T366" s="10">
        <v>267</v>
      </c>
      <c r="U366" s="10">
        <v>0</v>
      </c>
      <c r="V366" s="10">
        <v>11562.29</v>
      </c>
      <c r="W366" s="10">
        <v>11562.29</v>
      </c>
      <c r="X366" s="10">
        <v>0</v>
      </c>
      <c r="Y366" s="10">
        <v>520004</v>
      </c>
      <c r="Z366" s="10">
        <v>520004</v>
      </c>
      <c r="AA366" s="10">
        <v>0</v>
      </c>
      <c r="AB366" s="10">
        <v>1406872</v>
      </c>
      <c r="AC366" s="10">
        <v>1406675</v>
      </c>
      <c r="AD366" s="10">
        <v>197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-22600</v>
      </c>
      <c r="AU366" s="10">
        <v>-22597</v>
      </c>
      <c r="AV366" s="10">
        <v>-3</v>
      </c>
      <c r="AW366" s="10">
        <v>1</v>
      </c>
      <c r="AX366" s="10">
        <v>0</v>
      </c>
      <c r="AY366" s="10">
        <v>1384273</v>
      </c>
      <c r="AZ366" s="10">
        <v>1384079</v>
      </c>
      <c r="BA366" s="10">
        <v>194</v>
      </c>
      <c r="BB366" s="10" t="s">
        <v>482</v>
      </c>
      <c r="BC366" s="10">
        <v>0</v>
      </c>
      <c r="BD366" s="10">
        <v>0</v>
      </c>
      <c r="BE366" s="10">
        <v>0</v>
      </c>
      <c r="BF366" s="12"/>
    </row>
    <row r="367" spans="1:58" ht="11.25">
      <c r="A367" s="10">
        <v>5747</v>
      </c>
      <c r="B367" s="10" t="s">
        <v>409</v>
      </c>
      <c r="C367" s="10">
        <v>1000</v>
      </c>
      <c r="D367" s="10">
        <v>9401</v>
      </c>
      <c r="E367" s="10">
        <v>1000</v>
      </c>
      <c r="F367" s="10">
        <v>9400</v>
      </c>
      <c r="G367" s="10">
        <v>1930000</v>
      </c>
      <c r="H367" s="10">
        <v>1930000</v>
      </c>
      <c r="I367" s="10">
        <v>0</v>
      </c>
      <c r="J367" s="10">
        <v>1096664</v>
      </c>
      <c r="K367" s="10">
        <v>1096593</v>
      </c>
      <c r="L367" s="10">
        <v>71</v>
      </c>
      <c r="M367" s="10">
        <v>531951</v>
      </c>
      <c r="N367" s="10">
        <v>531883</v>
      </c>
      <c r="O367" s="10">
        <v>68</v>
      </c>
      <c r="P367" s="10">
        <v>30133429.49</v>
      </c>
      <c r="Q367" s="10">
        <v>30133429.49</v>
      </c>
      <c r="R367" s="10">
        <v>0</v>
      </c>
      <c r="S367" s="10">
        <v>3098</v>
      </c>
      <c r="T367" s="10">
        <v>3098</v>
      </c>
      <c r="U367" s="10">
        <v>0</v>
      </c>
      <c r="V367" s="10">
        <v>9726.74</v>
      </c>
      <c r="W367" s="10">
        <v>9726.74</v>
      </c>
      <c r="X367" s="10">
        <v>0</v>
      </c>
      <c r="Y367" s="10">
        <v>485816</v>
      </c>
      <c r="Z367" s="10">
        <v>485816</v>
      </c>
      <c r="AA367" s="10">
        <v>0</v>
      </c>
      <c r="AB367" s="10">
        <v>16977275</v>
      </c>
      <c r="AC367" s="10">
        <v>16975134</v>
      </c>
      <c r="AD367" s="10">
        <v>2141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-272729</v>
      </c>
      <c r="AU367" s="10">
        <v>-272695</v>
      </c>
      <c r="AV367" s="10">
        <v>-34</v>
      </c>
      <c r="AW367" s="10">
        <v>3607</v>
      </c>
      <c r="AX367" s="10">
        <v>0</v>
      </c>
      <c r="AY367" s="10">
        <v>16708153</v>
      </c>
      <c r="AZ367" s="10">
        <v>16706046</v>
      </c>
      <c r="BA367" s="10">
        <v>2107</v>
      </c>
      <c r="BB367" s="10" t="s">
        <v>482</v>
      </c>
      <c r="BC367" s="10">
        <v>0</v>
      </c>
      <c r="BD367" s="10">
        <v>0</v>
      </c>
      <c r="BE367" s="10">
        <v>0</v>
      </c>
      <c r="BF367" s="12"/>
    </row>
    <row r="368" spans="1:58" ht="11.25">
      <c r="A368" s="10">
        <v>5754</v>
      </c>
      <c r="B368" s="10" t="s">
        <v>410</v>
      </c>
      <c r="C368" s="10">
        <v>1000</v>
      </c>
      <c r="D368" s="10">
        <v>9401</v>
      </c>
      <c r="E368" s="10">
        <v>1000</v>
      </c>
      <c r="F368" s="10">
        <v>9400</v>
      </c>
      <c r="G368" s="10">
        <v>1930000</v>
      </c>
      <c r="H368" s="10">
        <v>1930000</v>
      </c>
      <c r="I368" s="10">
        <v>0</v>
      </c>
      <c r="J368" s="10">
        <v>1096664</v>
      </c>
      <c r="K368" s="10">
        <v>1096593</v>
      </c>
      <c r="L368" s="10">
        <v>71</v>
      </c>
      <c r="M368" s="10">
        <v>531951</v>
      </c>
      <c r="N368" s="10">
        <v>531883</v>
      </c>
      <c r="O368" s="10">
        <v>68</v>
      </c>
      <c r="P368" s="10">
        <v>12688438.5</v>
      </c>
      <c r="Q368" s="10">
        <v>12688438.5</v>
      </c>
      <c r="R368" s="10">
        <v>0</v>
      </c>
      <c r="S368" s="10">
        <v>1267</v>
      </c>
      <c r="T368" s="10">
        <v>1267</v>
      </c>
      <c r="U368" s="10">
        <v>0</v>
      </c>
      <c r="V368" s="10">
        <v>10014.55</v>
      </c>
      <c r="W368" s="10">
        <v>10014.55</v>
      </c>
      <c r="X368" s="10">
        <v>0</v>
      </c>
      <c r="Y368" s="10">
        <v>1080678</v>
      </c>
      <c r="Z368" s="10">
        <v>1080678</v>
      </c>
      <c r="AA368" s="10">
        <v>0</v>
      </c>
      <c r="AB368" s="10">
        <v>557555</v>
      </c>
      <c r="AC368" s="10">
        <v>557555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890723</v>
      </c>
      <c r="AL368" s="10">
        <v>890723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-23266</v>
      </c>
      <c r="AU368" s="10">
        <v>-23266</v>
      </c>
      <c r="AV368" s="10">
        <v>0</v>
      </c>
      <c r="AW368" s="10">
        <v>2</v>
      </c>
      <c r="AX368" s="10">
        <v>0</v>
      </c>
      <c r="AY368" s="10">
        <v>1425014</v>
      </c>
      <c r="AZ368" s="10">
        <v>1425014</v>
      </c>
      <c r="BA368" s="10">
        <v>0</v>
      </c>
      <c r="BB368" s="10" t="s">
        <v>482</v>
      </c>
      <c r="BC368" s="10">
        <v>0</v>
      </c>
      <c r="BD368" s="10">
        <v>0</v>
      </c>
      <c r="BE368" s="10">
        <v>0</v>
      </c>
      <c r="BF368" s="12"/>
    </row>
    <row r="369" spans="1:58" ht="11.25">
      <c r="A369" s="10">
        <v>126</v>
      </c>
      <c r="B369" s="10" t="s">
        <v>60</v>
      </c>
      <c r="C369" s="10">
        <v>1000</v>
      </c>
      <c r="D369" s="10">
        <v>9401</v>
      </c>
      <c r="E369" s="10">
        <v>1000</v>
      </c>
      <c r="F369" s="10">
        <v>9400</v>
      </c>
      <c r="G369" s="10">
        <v>1930000</v>
      </c>
      <c r="H369" s="10">
        <v>1930000</v>
      </c>
      <c r="I369" s="10">
        <v>0</v>
      </c>
      <c r="J369" s="10">
        <v>1096664</v>
      </c>
      <c r="K369" s="10">
        <v>1096593</v>
      </c>
      <c r="L369" s="10">
        <v>71</v>
      </c>
      <c r="M369" s="10">
        <v>531951</v>
      </c>
      <c r="N369" s="10">
        <v>531883</v>
      </c>
      <c r="O369" s="10">
        <v>68</v>
      </c>
      <c r="P369" s="10">
        <v>9844134.98</v>
      </c>
      <c r="Q369" s="10">
        <v>9844134.98</v>
      </c>
      <c r="R369" s="10">
        <v>0</v>
      </c>
      <c r="S369" s="10">
        <v>976</v>
      </c>
      <c r="T369" s="10">
        <v>976</v>
      </c>
      <c r="U369" s="10">
        <v>0</v>
      </c>
      <c r="V369" s="10">
        <v>10086.2</v>
      </c>
      <c r="W369" s="10">
        <v>10086.2</v>
      </c>
      <c r="X369" s="10">
        <v>0</v>
      </c>
      <c r="Y369" s="10">
        <v>397629</v>
      </c>
      <c r="Z369" s="10">
        <v>397629</v>
      </c>
      <c r="AA369" s="10">
        <v>0</v>
      </c>
      <c r="AB369" s="10">
        <v>6196345</v>
      </c>
      <c r="AC369" s="10">
        <v>6195794</v>
      </c>
      <c r="AD369" s="10">
        <v>551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-99540</v>
      </c>
      <c r="AU369" s="10">
        <v>-99531</v>
      </c>
      <c r="AV369" s="10">
        <v>-9</v>
      </c>
      <c r="AW369" s="10">
        <v>974</v>
      </c>
      <c r="AX369" s="10">
        <v>0</v>
      </c>
      <c r="AY369" s="10">
        <v>6097779</v>
      </c>
      <c r="AZ369" s="10">
        <v>6097237</v>
      </c>
      <c r="BA369" s="10">
        <v>542</v>
      </c>
      <c r="BB369" s="10" t="s">
        <v>482</v>
      </c>
      <c r="BC369" s="10">
        <v>0</v>
      </c>
      <c r="BD369" s="10">
        <v>0</v>
      </c>
      <c r="BE369" s="10">
        <v>0</v>
      </c>
      <c r="BF369" s="12"/>
    </row>
    <row r="370" spans="1:58" ht="11.25">
      <c r="A370" s="10">
        <v>5780</v>
      </c>
      <c r="B370" s="10" t="s">
        <v>503</v>
      </c>
      <c r="C370" s="10">
        <v>1000</v>
      </c>
      <c r="D370" s="10">
        <v>9401</v>
      </c>
      <c r="E370" s="10">
        <v>1000</v>
      </c>
      <c r="F370" s="10">
        <v>9400</v>
      </c>
      <c r="G370" s="10">
        <v>2895000</v>
      </c>
      <c r="H370" s="10">
        <v>2895000</v>
      </c>
      <c r="I370" s="10">
        <v>0</v>
      </c>
      <c r="J370" s="10">
        <v>1644996</v>
      </c>
      <c r="K370" s="10">
        <v>1644889</v>
      </c>
      <c r="L370" s="10">
        <v>107</v>
      </c>
      <c r="M370" s="10">
        <v>797926</v>
      </c>
      <c r="N370" s="10">
        <v>797824</v>
      </c>
      <c r="O370" s="10">
        <v>102</v>
      </c>
      <c r="P370" s="10">
        <v>6654621.16</v>
      </c>
      <c r="Q370" s="10">
        <v>6654621.16</v>
      </c>
      <c r="R370" s="10">
        <v>0</v>
      </c>
      <c r="S370" s="10">
        <v>520</v>
      </c>
      <c r="T370" s="10">
        <v>520</v>
      </c>
      <c r="U370" s="10">
        <v>0</v>
      </c>
      <c r="V370" s="10">
        <v>12797.35</v>
      </c>
      <c r="W370" s="10">
        <v>12797.35</v>
      </c>
      <c r="X370" s="10">
        <v>0</v>
      </c>
      <c r="Y370" s="10">
        <v>563941</v>
      </c>
      <c r="Z370" s="10">
        <v>563941</v>
      </c>
      <c r="AA370" s="10">
        <v>0</v>
      </c>
      <c r="AB370" s="10">
        <v>3846594</v>
      </c>
      <c r="AC370" s="10">
        <v>3846319</v>
      </c>
      <c r="AD370" s="10">
        <v>275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-61793</v>
      </c>
      <c r="AU370" s="10">
        <v>-61789</v>
      </c>
      <c r="AV370" s="10">
        <v>-4</v>
      </c>
      <c r="AW370" s="10">
        <v>-4882</v>
      </c>
      <c r="AX370" s="10">
        <v>0</v>
      </c>
      <c r="AY370" s="10">
        <v>3779919</v>
      </c>
      <c r="AZ370" s="10">
        <v>3779648</v>
      </c>
      <c r="BA370" s="10">
        <v>271</v>
      </c>
      <c r="BB370" s="10" t="s">
        <v>483</v>
      </c>
      <c r="BC370" s="10">
        <v>0</v>
      </c>
      <c r="BD370" s="10">
        <v>0</v>
      </c>
      <c r="BE370" s="10">
        <v>0</v>
      </c>
      <c r="BF370" s="12"/>
    </row>
    <row r="371" spans="1:58" ht="11.25">
      <c r="A371" s="10">
        <v>4375</v>
      </c>
      <c r="B371" s="10" t="s">
        <v>333</v>
      </c>
      <c r="C371" s="10">
        <v>1000</v>
      </c>
      <c r="D371" s="10">
        <v>9401</v>
      </c>
      <c r="E371" s="10">
        <v>1000</v>
      </c>
      <c r="F371" s="10">
        <v>9400</v>
      </c>
      <c r="G371" s="10">
        <v>1930000</v>
      </c>
      <c r="H371" s="10">
        <v>1930000</v>
      </c>
      <c r="I371" s="10">
        <v>0</v>
      </c>
      <c r="J371" s="10">
        <v>1096664</v>
      </c>
      <c r="K371" s="10">
        <v>1096593</v>
      </c>
      <c r="L371" s="10">
        <v>71</v>
      </c>
      <c r="M371" s="10">
        <v>531951</v>
      </c>
      <c r="N371" s="10">
        <v>531883</v>
      </c>
      <c r="O371" s="10">
        <v>68</v>
      </c>
      <c r="P371" s="10">
        <v>6428943.07</v>
      </c>
      <c r="Q371" s="10">
        <v>6428943.07</v>
      </c>
      <c r="R371" s="10">
        <v>0</v>
      </c>
      <c r="S371" s="10">
        <v>642</v>
      </c>
      <c r="T371" s="10">
        <v>642</v>
      </c>
      <c r="U371" s="10">
        <v>0</v>
      </c>
      <c r="V371" s="10">
        <v>10013.93</v>
      </c>
      <c r="W371" s="10">
        <v>10013.93</v>
      </c>
      <c r="X371" s="10">
        <v>0</v>
      </c>
      <c r="Y371" s="10">
        <v>543483</v>
      </c>
      <c r="Z371" s="10">
        <v>543483</v>
      </c>
      <c r="AA371" s="10">
        <v>0</v>
      </c>
      <c r="AB371" s="10">
        <v>3195497</v>
      </c>
      <c r="AC371" s="10">
        <v>3195001</v>
      </c>
      <c r="AD371" s="10">
        <v>496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-51334</v>
      </c>
      <c r="AU371" s="10">
        <v>-51326</v>
      </c>
      <c r="AV371" s="10">
        <v>-8</v>
      </c>
      <c r="AW371" s="10">
        <v>894</v>
      </c>
      <c r="AX371" s="10">
        <v>0</v>
      </c>
      <c r="AY371" s="10">
        <v>3145057</v>
      </c>
      <c r="AZ371" s="10">
        <v>3144569</v>
      </c>
      <c r="BA371" s="10">
        <v>488</v>
      </c>
      <c r="BB371" s="10" t="s">
        <v>482</v>
      </c>
      <c r="BC371" s="10">
        <v>0</v>
      </c>
      <c r="BD371" s="10">
        <v>0</v>
      </c>
      <c r="BE371" s="10">
        <v>0</v>
      </c>
      <c r="BF371" s="12"/>
    </row>
    <row r="372" spans="1:58" ht="11.25">
      <c r="A372" s="10">
        <v>5810</v>
      </c>
      <c r="B372" s="10" t="s">
        <v>412</v>
      </c>
      <c r="C372" s="10">
        <v>1000</v>
      </c>
      <c r="D372" s="10">
        <v>9401</v>
      </c>
      <c r="E372" s="10">
        <v>1000</v>
      </c>
      <c r="F372" s="10">
        <v>9400</v>
      </c>
      <c r="G372" s="10">
        <v>1930000</v>
      </c>
      <c r="H372" s="10">
        <v>1930000</v>
      </c>
      <c r="I372" s="10">
        <v>0</v>
      </c>
      <c r="J372" s="10">
        <v>1096664</v>
      </c>
      <c r="K372" s="10">
        <v>1096593</v>
      </c>
      <c r="L372" s="10">
        <v>71</v>
      </c>
      <c r="M372" s="10">
        <v>531951</v>
      </c>
      <c r="N372" s="10">
        <v>531883</v>
      </c>
      <c r="O372" s="10">
        <v>68</v>
      </c>
      <c r="P372" s="10">
        <v>5058067.39</v>
      </c>
      <c r="Q372" s="10">
        <v>5058067.39</v>
      </c>
      <c r="R372" s="10">
        <v>0</v>
      </c>
      <c r="S372" s="10">
        <v>485</v>
      </c>
      <c r="T372" s="10">
        <v>485</v>
      </c>
      <c r="U372" s="10">
        <v>0</v>
      </c>
      <c r="V372" s="10">
        <v>10429</v>
      </c>
      <c r="W372" s="10">
        <v>10429</v>
      </c>
      <c r="X372" s="10">
        <v>0</v>
      </c>
      <c r="Y372" s="10">
        <v>916824</v>
      </c>
      <c r="Z372" s="10">
        <v>916824</v>
      </c>
      <c r="AA372" s="10">
        <v>0</v>
      </c>
      <c r="AB372" s="10">
        <v>599435</v>
      </c>
      <c r="AC372" s="10">
        <v>598803</v>
      </c>
      <c r="AD372" s="10">
        <v>632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-9630</v>
      </c>
      <c r="AU372" s="10">
        <v>-9619</v>
      </c>
      <c r="AV372" s="10">
        <v>-11</v>
      </c>
      <c r="AW372" s="10">
        <v>0</v>
      </c>
      <c r="AX372" s="10">
        <v>0</v>
      </c>
      <c r="AY372" s="10">
        <v>589805</v>
      </c>
      <c r="AZ372" s="10">
        <v>589184</v>
      </c>
      <c r="BA372" s="10">
        <v>621</v>
      </c>
      <c r="BB372" s="10" t="s">
        <v>482</v>
      </c>
      <c r="BC372" s="10">
        <v>0</v>
      </c>
      <c r="BD372" s="10">
        <v>0</v>
      </c>
      <c r="BE372" s="10">
        <v>0</v>
      </c>
      <c r="BF372" s="12"/>
    </row>
    <row r="373" spans="1:58" ht="11.25">
      <c r="A373" s="10">
        <v>5817</v>
      </c>
      <c r="B373" s="10" t="s">
        <v>413</v>
      </c>
      <c r="C373" s="10">
        <v>1000</v>
      </c>
      <c r="D373" s="10">
        <v>9401</v>
      </c>
      <c r="E373" s="10">
        <v>1000</v>
      </c>
      <c r="F373" s="10">
        <v>9400</v>
      </c>
      <c r="G373" s="10">
        <v>2895000</v>
      </c>
      <c r="H373" s="10">
        <v>2895000</v>
      </c>
      <c r="I373" s="10">
        <v>0</v>
      </c>
      <c r="J373" s="10">
        <v>1644996</v>
      </c>
      <c r="K373" s="10">
        <v>1644889</v>
      </c>
      <c r="L373" s="10">
        <v>107</v>
      </c>
      <c r="M373" s="10">
        <v>797926</v>
      </c>
      <c r="N373" s="10">
        <v>797824</v>
      </c>
      <c r="O373" s="10">
        <v>102</v>
      </c>
      <c r="P373" s="10">
        <v>5245634.92</v>
      </c>
      <c r="Q373" s="10">
        <v>5245634.92</v>
      </c>
      <c r="R373" s="10">
        <v>0</v>
      </c>
      <c r="S373" s="10">
        <v>493</v>
      </c>
      <c r="T373" s="10">
        <v>493</v>
      </c>
      <c r="U373" s="10">
        <v>0</v>
      </c>
      <c r="V373" s="10">
        <v>10640.23</v>
      </c>
      <c r="W373" s="10">
        <v>10640.23</v>
      </c>
      <c r="X373" s="10">
        <v>0</v>
      </c>
      <c r="Y373" s="10">
        <v>933741</v>
      </c>
      <c r="Z373" s="10">
        <v>933741</v>
      </c>
      <c r="AA373" s="10">
        <v>0</v>
      </c>
      <c r="AB373" s="10">
        <v>2049744</v>
      </c>
      <c r="AC373" s="10">
        <v>2049309</v>
      </c>
      <c r="AD373" s="10">
        <v>435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-32928</v>
      </c>
      <c r="AU373" s="10">
        <v>-32921</v>
      </c>
      <c r="AV373" s="10">
        <v>-7</v>
      </c>
      <c r="AW373" s="10">
        <v>845</v>
      </c>
      <c r="AX373" s="10">
        <v>0</v>
      </c>
      <c r="AY373" s="10">
        <v>2017661</v>
      </c>
      <c r="AZ373" s="10">
        <v>2017233</v>
      </c>
      <c r="BA373" s="10">
        <v>428</v>
      </c>
      <c r="BB373" s="10" t="s">
        <v>483</v>
      </c>
      <c r="BC373" s="10">
        <v>0</v>
      </c>
      <c r="BD373" s="10">
        <v>0</v>
      </c>
      <c r="BE373" s="10">
        <v>0</v>
      </c>
      <c r="BF373" s="12"/>
    </row>
    <row r="374" spans="1:58" ht="11.25">
      <c r="A374" s="10">
        <v>5824</v>
      </c>
      <c r="B374" s="10" t="s">
        <v>414</v>
      </c>
      <c r="C374" s="10">
        <v>1000</v>
      </c>
      <c r="D374" s="10">
        <v>9401</v>
      </c>
      <c r="E374" s="10">
        <v>1000</v>
      </c>
      <c r="F374" s="10">
        <v>9400</v>
      </c>
      <c r="G374" s="10">
        <v>1930000</v>
      </c>
      <c r="H374" s="10">
        <v>1930000</v>
      </c>
      <c r="I374" s="10">
        <v>0</v>
      </c>
      <c r="J374" s="10">
        <v>1096664</v>
      </c>
      <c r="K374" s="10">
        <v>1096593</v>
      </c>
      <c r="L374" s="10">
        <v>71</v>
      </c>
      <c r="M374" s="10">
        <v>531951</v>
      </c>
      <c r="N374" s="10">
        <v>531883</v>
      </c>
      <c r="O374" s="10">
        <v>68</v>
      </c>
      <c r="P374" s="10">
        <v>17854793.1</v>
      </c>
      <c r="Q374" s="10">
        <v>17854793.1</v>
      </c>
      <c r="R374" s="10">
        <v>0</v>
      </c>
      <c r="S374" s="10">
        <v>1798</v>
      </c>
      <c r="T374" s="10">
        <v>1798</v>
      </c>
      <c r="U374" s="10">
        <v>0</v>
      </c>
      <c r="V374" s="10">
        <v>9930.36</v>
      </c>
      <c r="W374" s="10">
        <v>9930.36</v>
      </c>
      <c r="X374" s="10">
        <v>0</v>
      </c>
      <c r="Y374" s="10">
        <v>312333</v>
      </c>
      <c r="Z374" s="10">
        <v>312333</v>
      </c>
      <c r="AA374" s="10">
        <v>0</v>
      </c>
      <c r="AB374" s="10">
        <v>12736536</v>
      </c>
      <c r="AC374" s="10">
        <v>12735737</v>
      </c>
      <c r="AD374" s="10">
        <v>799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-204604</v>
      </c>
      <c r="AU374" s="10">
        <v>-204591</v>
      </c>
      <c r="AV374" s="10">
        <v>-13</v>
      </c>
      <c r="AW374" s="10">
        <v>1473</v>
      </c>
      <c r="AX374" s="10">
        <v>0</v>
      </c>
      <c r="AY374" s="10">
        <v>12533405</v>
      </c>
      <c r="AZ374" s="10">
        <v>12532619</v>
      </c>
      <c r="BA374" s="10">
        <v>786</v>
      </c>
      <c r="BB374" s="10" t="s">
        <v>482</v>
      </c>
      <c r="BC374" s="10">
        <v>0</v>
      </c>
      <c r="BD374" s="10">
        <v>0</v>
      </c>
      <c r="BE374" s="10">
        <v>0</v>
      </c>
      <c r="BF374" s="12"/>
    </row>
    <row r="375" spans="1:58" ht="11.25">
      <c r="A375" s="10">
        <v>5859</v>
      </c>
      <c r="B375" s="10" t="s">
        <v>416</v>
      </c>
      <c r="C375" s="10">
        <v>1000</v>
      </c>
      <c r="D375" s="10">
        <v>9401</v>
      </c>
      <c r="E375" s="10">
        <v>1000</v>
      </c>
      <c r="F375" s="10">
        <v>9400</v>
      </c>
      <c r="G375" s="10">
        <v>2895000</v>
      </c>
      <c r="H375" s="10">
        <v>2895000</v>
      </c>
      <c r="I375" s="10">
        <v>0</v>
      </c>
      <c r="J375" s="10">
        <v>1644996</v>
      </c>
      <c r="K375" s="10">
        <v>1644889</v>
      </c>
      <c r="L375" s="10">
        <v>107</v>
      </c>
      <c r="M375" s="10">
        <v>797926</v>
      </c>
      <c r="N375" s="10">
        <v>797824</v>
      </c>
      <c r="O375" s="10">
        <v>102</v>
      </c>
      <c r="P375" s="10">
        <v>8367764.99</v>
      </c>
      <c r="Q375" s="10">
        <v>8367764.99</v>
      </c>
      <c r="R375" s="10">
        <v>0</v>
      </c>
      <c r="S375" s="10">
        <v>662</v>
      </c>
      <c r="T375" s="10">
        <v>662</v>
      </c>
      <c r="U375" s="10">
        <v>0</v>
      </c>
      <c r="V375" s="10">
        <v>12640.13</v>
      </c>
      <c r="W375" s="10">
        <v>12640.13</v>
      </c>
      <c r="X375" s="10">
        <v>0</v>
      </c>
      <c r="Y375" s="10">
        <v>532660</v>
      </c>
      <c r="Z375" s="10">
        <v>532660</v>
      </c>
      <c r="AA375" s="10">
        <v>0</v>
      </c>
      <c r="AB375" s="10">
        <v>5058895</v>
      </c>
      <c r="AC375" s="10">
        <v>5058563</v>
      </c>
      <c r="AD375" s="10">
        <v>332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-81268</v>
      </c>
      <c r="AU375" s="10">
        <v>-81263</v>
      </c>
      <c r="AV375" s="10">
        <v>-5</v>
      </c>
      <c r="AW375" s="10">
        <v>702</v>
      </c>
      <c r="AX375" s="10">
        <v>0</v>
      </c>
      <c r="AY375" s="10">
        <v>4978329</v>
      </c>
      <c r="AZ375" s="10">
        <v>4978002</v>
      </c>
      <c r="BA375" s="10">
        <v>327</v>
      </c>
      <c r="BB375" s="10" t="s">
        <v>483</v>
      </c>
      <c r="BC375" s="10">
        <v>0</v>
      </c>
      <c r="BD375" s="10">
        <v>0</v>
      </c>
      <c r="BE375" s="10">
        <v>0</v>
      </c>
      <c r="BF375" s="12"/>
    </row>
    <row r="376" spans="1:58" ht="11.25">
      <c r="A376" s="10">
        <v>5852</v>
      </c>
      <c r="B376" s="10" t="s">
        <v>415</v>
      </c>
      <c r="C376" s="10">
        <v>1000</v>
      </c>
      <c r="D376" s="10">
        <v>9401</v>
      </c>
      <c r="E376" s="10">
        <v>1000</v>
      </c>
      <c r="F376" s="10">
        <v>9400</v>
      </c>
      <c r="G376" s="10">
        <v>5790000</v>
      </c>
      <c r="H376" s="10">
        <v>5790000</v>
      </c>
      <c r="I376" s="10">
        <v>0</v>
      </c>
      <c r="J376" s="10">
        <v>3289992</v>
      </c>
      <c r="K376" s="10">
        <v>3289779</v>
      </c>
      <c r="L376" s="10">
        <v>213</v>
      </c>
      <c r="M376" s="10">
        <v>1595853</v>
      </c>
      <c r="N376" s="10">
        <v>1595649</v>
      </c>
      <c r="O376" s="10">
        <v>204</v>
      </c>
      <c r="P376" s="10">
        <v>8155881.8</v>
      </c>
      <c r="Q376" s="10">
        <v>8155881.8</v>
      </c>
      <c r="R376" s="10">
        <v>0</v>
      </c>
      <c r="S376" s="10">
        <v>747</v>
      </c>
      <c r="T376" s="10">
        <v>747</v>
      </c>
      <c r="U376" s="10">
        <v>0</v>
      </c>
      <c r="V376" s="10">
        <v>10918.18</v>
      </c>
      <c r="W376" s="10">
        <v>10918.18</v>
      </c>
      <c r="X376" s="10">
        <v>0</v>
      </c>
      <c r="Y376" s="10">
        <v>1723354</v>
      </c>
      <c r="Z376" s="10">
        <v>1723354</v>
      </c>
      <c r="AA376" s="10">
        <v>0</v>
      </c>
      <c r="AB376" s="10">
        <v>3468770</v>
      </c>
      <c r="AC376" s="10">
        <v>3468168</v>
      </c>
      <c r="AD376" s="10">
        <v>602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-55724</v>
      </c>
      <c r="AU376" s="10">
        <v>-55714</v>
      </c>
      <c r="AV376" s="10">
        <v>-10</v>
      </c>
      <c r="AW376" s="10">
        <v>1200</v>
      </c>
      <c r="AX376" s="10">
        <v>0</v>
      </c>
      <c r="AY376" s="10">
        <v>3414246</v>
      </c>
      <c r="AZ376" s="10">
        <v>3413654</v>
      </c>
      <c r="BA376" s="10">
        <v>592</v>
      </c>
      <c r="BB376" s="10" t="s">
        <v>484</v>
      </c>
      <c r="BC376" s="10">
        <v>0</v>
      </c>
      <c r="BD376" s="10">
        <v>0</v>
      </c>
      <c r="BE376" s="10">
        <v>0</v>
      </c>
      <c r="BF376" s="12"/>
    </row>
    <row r="377" spans="1:58" ht="11.25">
      <c r="A377" s="10">
        <v>238</v>
      </c>
      <c r="B377" s="10" t="s">
        <v>71</v>
      </c>
      <c r="C377" s="10">
        <v>1000</v>
      </c>
      <c r="D377" s="10">
        <v>9401</v>
      </c>
      <c r="E377" s="10">
        <v>1000</v>
      </c>
      <c r="F377" s="10">
        <v>9400</v>
      </c>
      <c r="G377" s="10">
        <v>1930000</v>
      </c>
      <c r="H377" s="10">
        <v>1930000</v>
      </c>
      <c r="I377" s="10">
        <v>0</v>
      </c>
      <c r="J377" s="10">
        <v>1096664</v>
      </c>
      <c r="K377" s="10">
        <v>1096593</v>
      </c>
      <c r="L377" s="10">
        <v>71</v>
      </c>
      <c r="M377" s="10">
        <v>531951</v>
      </c>
      <c r="N377" s="10">
        <v>531883</v>
      </c>
      <c r="O377" s="10">
        <v>68</v>
      </c>
      <c r="P377" s="10">
        <v>11599025.16</v>
      </c>
      <c r="Q377" s="10">
        <v>11599025.16</v>
      </c>
      <c r="R377" s="10">
        <v>0</v>
      </c>
      <c r="S377" s="10">
        <v>1104</v>
      </c>
      <c r="T377" s="10">
        <v>1104</v>
      </c>
      <c r="U377" s="10">
        <v>0</v>
      </c>
      <c r="V377" s="10">
        <v>10506.36</v>
      </c>
      <c r="W377" s="10">
        <v>10506.36</v>
      </c>
      <c r="X377" s="10">
        <v>0</v>
      </c>
      <c r="Y377" s="10">
        <v>866210</v>
      </c>
      <c r="Z377" s="10">
        <v>866210</v>
      </c>
      <c r="AA377" s="10">
        <v>0</v>
      </c>
      <c r="AB377" s="10">
        <v>1874733</v>
      </c>
      <c r="AC377" s="10">
        <v>1873373</v>
      </c>
      <c r="AD377" s="10">
        <v>1360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-30116</v>
      </c>
      <c r="AU377" s="10">
        <v>-30095</v>
      </c>
      <c r="AV377" s="10">
        <v>-21</v>
      </c>
      <c r="AW377" s="10">
        <v>2683</v>
      </c>
      <c r="AX377" s="10">
        <v>0</v>
      </c>
      <c r="AY377" s="10">
        <v>1847300</v>
      </c>
      <c r="AZ377" s="10">
        <v>1845961</v>
      </c>
      <c r="BA377" s="10">
        <v>1339</v>
      </c>
      <c r="BB377" s="10" t="s">
        <v>482</v>
      </c>
      <c r="BC377" s="10">
        <v>0</v>
      </c>
      <c r="BD377" s="10">
        <v>0</v>
      </c>
      <c r="BE377" s="10">
        <v>0</v>
      </c>
      <c r="BF377" s="12"/>
    </row>
    <row r="378" spans="1:58" ht="11.25">
      <c r="A378" s="10">
        <v>5866</v>
      </c>
      <c r="B378" s="10" t="s">
        <v>417</v>
      </c>
      <c r="C378" s="10">
        <v>1000</v>
      </c>
      <c r="D378" s="10">
        <v>9401</v>
      </c>
      <c r="E378" s="10">
        <v>1000</v>
      </c>
      <c r="F378" s="10">
        <v>9400</v>
      </c>
      <c r="G378" s="10">
        <v>1930000</v>
      </c>
      <c r="H378" s="10">
        <v>1930000</v>
      </c>
      <c r="I378" s="10">
        <v>0</v>
      </c>
      <c r="J378" s="10">
        <v>1096664</v>
      </c>
      <c r="K378" s="10">
        <v>1096593</v>
      </c>
      <c r="L378" s="10">
        <v>71</v>
      </c>
      <c r="M378" s="10">
        <v>531951</v>
      </c>
      <c r="N378" s="10">
        <v>531883</v>
      </c>
      <c r="O378" s="10">
        <v>68</v>
      </c>
      <c r="P378" s="10">
        <v>10597001.29</v>
      </c>
      <c r="Q378" s="10">
        <v>10597001.29</v>
      </c>
      <c r="R378" s="10">
        <v>0</v>
      </c>
      <c r="S378" s="10">
        <v>975</v>
      </c>
      <c r="T378" s="10">
        <v>975</v>
      </c>
      <c r="U378" s="10">
        <v>0</v>
      </c>
      <c r="V378" s="10">
        <v>10868.72</v>
      </c>
      <c r="W378" s="10">
        <v>10868.72</v>
      </c>
      <c r="X378" s="10">
        <v>0</v>
      </c>
      <c r="Y378" s="10">
        <v>557678</v>
      </c>
      <c r="Z378" s="10">
        <v>557678</v>
      </c>
      <c r="AA378" s="10">
        <v>0</v>
      </c>
      <c r="AB378" s="10">
        <v>4707164</v>
      </c>
      <c r="AC378" s="10">
        <v>4706391</v>
      </c>
      <c r="AD378" s="10">
        <v>773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-75618</v>
      </c>
      <c r="AU378" s="10">
        <v>-75605</v>
      </c>
      <c r="AV378" s="10">
        <v>-13</v>
      </c>
      <c r="AW378" s="10">
        <v>1459</v>
      </c>
      <c r="AX378" s="10">
        <v>0</v>
      </c>
      <c r="AY378" s="10">
        <v>4633005</v>
      </c>
      <c r="AZ378" s="10">
        <v>4632245</v>
      </c>
      <c r="BA378" s="10">
        <v>760</v>
      </c>
      <c r="BB378" s="10" t="s">
        <v>482</v>
      </c>
      <c r="BC378" s="10">
        <v>0</v>
      </c>
      <c r="BD378" s="10">
        <v>0</v>
      </c>
      <c r="BE378" s="10">
        <v>0</v>
      </c>
      <c r="BF378" s="12"/>
    </row>
    <row r="379" spans="1:58" ht="11.25">
      <c r="A379" s="10">
        <v>5901</v>
      </c>
      <c r="B379" s="10" t="s">
        <v>418</v>
      </c>
      <c r="C379" s="10">
        <v>1000</v>
      </c>
      <c r="D379" s="10">
        <v>9401</v>
      </c>
      <c r="E379" s="10">
        <v>1000</v>
      </c>
      <c r="F379" s="10">
        <v>9400</v>
      </c>
      <c r="G379" s="10">
        <v>1930000</v>
      </c>
      <c r="H379" s="10">
        <v>1930000</v>
      </c>
      <c r="I379" s="10">
        <v>0</v>
      </c>
      <c r="J379" s="10">
        <v>1096664</v>
      </c>
      <c r="K379" s="10">
        <v>1096593</v>
      </c>
      <c r="L379" s="10">
        <v>71</v>
      </c>
      <c r="M379" s="10">
        <v>531951</v>
      </c>
      <c r="N379" s="10">
        <v>531883</v>
      </c>
      <c r="O379" s="10">
        <v>68</v>
      </c>
      <c r="P379" s="10">
        <v>60437075.09</v>
      </c>
      <c r="Q379" s="10">
        <v>60437075.09</v>
      </c>
      <c r="R379" s="10">
        <v>0</v>
      </c>
      <c r="S379" s="10">
        <v>5198</v>
      </c>
      <c r="T379" s="10">
        <v>5198</v>
      </c>
      <c r="U379" s="10">
        <v>0</v>
      </c>
      <c r="V379" s="10">
        <v>11626.99</v>
      </c>
      <c r="W379" s="10">
        <v>11626.99</v>
      </c>
      <c r="X379" s="10">
        <v>0</v>
      </c>
      <c r="Y379" s="10">
        <v>593308</v>
      </c>
      <c r="Z379" s="10">
        <v>593308</v>
      </c>
      <c r="AA379" s="10">
        <v>0</v>
      </c>
      <c r="AB379" s="10">
        <v>22748909</v>
      </c>
      <c r="AC379" s="10">
        <v>22744523</v>
      </c>
      <c r="AD379" s="10">
        <v>4386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-365447</v>
      </c>
      <c r="AU379" s="10">
        <v>-365376</v>
      </c>
      <c r="AV379" s="10">
        <v>-71</v>
      </c>
      <c r="AW379" s="10">
        <v>7820</v>
      </c>
      <c r="AX379" s="10">
        <v>0</v>
      </c>
      <c r="AY379" s="10">
        <v>22391282</v>
      </c>
      <c r="AZ379" s="10">
        <v>22386967</v>
      </c>
      <c r="BA379" s="10">
        <v>4315</v>
      </c>
      <c r="BB379" s="10" t="s">
        <v>482</v>
      </c>
      <c r="BC379" s="10">
        <v>0</v>
      </c>
      <c r="BD379" s="10">
        <v>0</v>
      </c>
      <c r="BE379" s="10">
        <v>0</v>
      </c>
      <c r="BF379" s="12"/>
    </row>
    <row r="380" spans="1:58" ht="11.25">
      <c r="A380" s="10">
        <v>5985</v>
      </c>
      <c r="B380" s="10" t="s">
        <v>420</v>
      </c>
      <c r="C380" s="10">
        <v>1000</v>
      </c>
      <c r="D380" s="10">
        <v>9401</v>
      </c>
      <c r="E380" s="10">
        <v>1000</v>
      </c>
      <c r="F380" s="10">
        <v>9400</v>
      </c>
      <c r="G380" s="10">
        <v>1930000</v>
      </c>
      <c r="H380" s="10">
        <v>1930000</v>
      </c>
      <c r="I380" s="10">
        <v>0</v>
      </c>
      <c r="J380" s="10">
        <v>1096664</v>
      </c>
      <c r="K380" s="10">
        <v>1096593</v>
      </c>
      <c r="L380" s="10">
        <v>71</v>
      </c>
      <c r="M380" s="10">
        <v>531951</v>
      </c>
      <c r="N380" s="10">
        <v>531883</v>
      </c>
      <c r="O380" s="10">
        <v>68</v>
      </c>
      <c r="P380" s="10">
        <v>12023360.48</v>
      </c>
      <c r="Q380" s="10">
        <v>12023360.48</v>
      </c>
      <c r="R380" s="10">
        <v>0</v>
      </c>
      <c r="S380" s="10">
        <v>1149</v>
      </c>
      <c r="T380" s="10">
        <v>1149</v>
      </c>
      <c r="U380" s="10">
        <v>0</v>
      </c>
      <c r="V380" s="10">
        <v>10464.2</v>
      </c>
      <c r="W380" s="10">
        <v>10464.2</v>
      </c>
      <c r="X380" s="10">
        <v>0</v>
      </c>
      <c r="Y380" s="10">
        <v>461313</v>
      </c>
      <c r="Z380" s="10">
        <v>461313</v>
      </c>
      <c r="AA380" s="10">
        <v>0</v>
      </c>
      <c r="AB380" s="10">
        <v>6674371</v>
      </c>
      <c r="AC380" s="10">
        <v>6673617</v>
      </c>
      <c r="AD380" s="10">
        <v>754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-107219</v>
      </c>
      <c r="AU380" s="10">
        <v>-107207</v>
      </c>
      <c r="AV380" s="10">
        <v>-12</v>
      </c>
      <c r="AW380" s="10">
        <v>1374</v>
      </c>
      <c r="AX380" s="10">
        <v>0</v>
      </c>
      <c r="AY380" s="10">
        <v>6568526</v>
      </c>
      <c r="AZ380" s="10">
        <v>6567784</v>
      </c>
      <c r="BA380" s="10">
        <v>742</v>
      </c>
      <c r="BB380" s="10" t="s">
        <v>482</v>
      </c>
      <c r="BC380" s="10">
        <v>0</v>
      </c>
      <c r="BD380" s="10">
        <v>0</v>
      </c>
      <c r="BE380" s="10">
        <v>0</v>
      </c>
      <c r="BF380" s="12"/>
    </row>
    <row r="381" spans="1:58" ht="11.25">
      <c r="A381" s="10">
        <v>5992</v>
      </c>
      <c r="B381" s="10" t="s">
        <v>421</v>
      </c>
      <c r="C381" s="10">
        <v>1000</v>
      </c>
      <c r="D381" s="10">
        <v>9401</v>
      </c>
      <c r="E381" s="10">
        <v>1000</v>
      </c>
      <c r="F381" s="10">
        <v>9400</v>
      </c>
      <c r="G381" s="10">
        <v>1930000</v>
      </c>
      <c r="H381" s="10">
        <v>1930000</v>
      </c>
      <c r="I381" s="10">
        <v>0</v>
      </c>
      <c r="J381" s="10">
        <v>1096664</v>
      </c>
      <c r="K381" s="10">
        <v>1096593</v>
      </c>
      <c r="L381" s="10">
        <v>71</v>
      </c>
      <c r="M381" s="10">
        <v>531951</v>
      </c>
      <c r="N381" s="10">
        <v>531883</v>
      </c>
      <c r="O381" s="10">
        <v>68</v>
      </c>
      <c r="P381" s="10">
        <v>4980488.42</v>
      </c>
      <c r="Q381" s="10">
        <v>4980488.42</v>
      </c>
      <c r="R381" s="10">
        <v>0</v>
      </c>
      <c r="S381" s="10">
        <v>410</v>
      </c>
      <c r="T381" s="10">
        <v>410</v>
      </c>
      <c r="U381" s="10">
        <v>0</v>
      </c>
      <c r="V381" s="10">
        <v>12147.53</v>
      </c>
      <c r="W381" s="10">
        <v>12147.53</v>
      </c>
      <c r="X381" s="10">
        <v>0</v>
      </c>
      <c r="Y381" s="10">
        <v>1927095</v>
      </c>
      <c r="Z381" s="10">
        <v>1927095</v>
      </c>
      <c r="AA381" s="10">
        <v>0</v>
      </c>
      <c r="AB381" s="10">
        <v>617</v>
      </c>
      <c r="AC381" s="10">
        <v>617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157221</v>
      </c>
      <c r="AL381" s="10">
        <v>157221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-2536</v>
      </c>
      <c r="AU381" s="10">
        <v>-2536</v>
      </c>
      <c r="AV381" s="10">
        <v>0</v>
      </c>
      <c r="AW381" s="10">
        <v>0</v>
      </c>
      <c r="AX381" s="10">
        <v>0</v>
      </c>
      <c r="AY381" s="10">
        <v>155302</v>
      </c>
      <c r="AZ381" s="10">
        <v>155302</v>
      </c>
      <c r="BA381" s="10">
        <v>0</v>
      </c>
      <c r="BB381" s="10" t="s">
        <v>482</v>
      </c>
      <c r="BC381" s="10">
        <v>0</v>
      </c>
      <c r="BD381" s="10">
        <v>0</v>
      </c>
      <c r="BE381" s="10">
        <v>0</v>
      </c>
      <c r="BF381" s="12"/>
    </row>
    <row r="382" spans="1:58" ht="11.25">
      <c r="A382" s="10">
        <v>6022</v>
      </c>
      <c r="B382" s="10" t="s">
        <v>423</v>
      </c>
      <c r="C382" s="10">
        <v>1000</v>
      </c>
      <c r="D382" s="10">
        <v>9401</v>
      </c>
      <c r="E382" s="10">
        <v>1000</v>
      </c>
      <c r="F382" s="10">
        <v>9400</v>
      </c>
      <c r="G382" s="10">
        <v>2895000</v>
      </c>
      <c r="H382" s="10">
        <v>2895000</v>
      </c>
      <c r="I382" s="10">
        <v>0</v>
      </c>
      <c r="J382" s="10">
        <v>1644996</v>
      </c>
      <c r="K382" s="10">
        <v>1644889</v>
      </c>
      <c r="L382" s="10">
        <v>107</v>
      </c>
      <c r="M382" s="10">
        <v>797926</v>
      </c>
      <c r="N382" s="10">
        <v>797824</v>
      </c>
      <c r="O382" s="10">
        <v>102</v>
      </c>
      <c r="P382" s="10">
        <v>5111879.71</v>
      </c>
      <c r="Q382" s="10">
        <v>5111879.71</v>
      </c>
      <c r="R382" s="10">
        <v>0</v>
      </c>
      <c r="S382" s="10">
        <v>522</v>
      </c>
      <c r="T382" s="10">
        <v>522</v>
      </c>
      <c r="U382" s="10">
        <v>0</v>
      </c>
      <c r="V382" s="10">
        <v>9792.87</v>
      </c>
      <c r="W382" s="10">
        <v>9792.87</v>
      </c>
      <c r="X382" s="10">
        <v>0</v>
      </c>
      <c r="Y382" s="10">
        <v>658686</v>
      </c>
      <c r="Z382" s="10">
        <v>658686</v>
      </c>
      <c r="AA382" s="10">
        <v>0</v>
      </c>
      <c r="AB382" s="10">
        <v>3080423</v>
      </c>
      <c r="AC382" s="10">
        <v>3080098</v>
      </c>
      <c r="AD382" s="10">
        <v>325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-49485</v>
      </c>
      <c r="AU382" s="10">
        <v>-49480</v>
      </c>
      <c r="AV382" s="10">
        <v>-5</v>
      </c>
      <c r="AW382" s="10">
        <v>115</v>
      </c>
      <c r="AX382" s="10">
        <v>0</v>
      </c>
      <c r="AY382" s="10">
        <v>3031053</v>
      </c>
      <c r="AZ382" s="10">
        <v>3030733</v>
      </c>
      <c r="BA382" s="10">
        <v>320</v>
      </c>
      <c r="BB382" s="10" t="s">
        <v>483</v>
      </c>
      <c r="BC382" s="10">
        <v>0</v>
      </c>
      <c r="BD382" s="10">
        <v>0</v>
      </c>
      <c r="BE382" s="10">
        <v>0</v>
      </c>
      <c r="BF382" s="12"/>
    </row>
    <row r="383" spans="1:58" ht="11.25">
      <c r="A383" s="10">
        <v>6027</v>
      </c>
      <c r="B383" s="10" t="s">
        <v>424</v>
      </c>
      <c r="C383" s="10">
        <v>1000</v>
      </c>
      <c r="D383" s="10">
        <v>9401</v>
      </c>
      <c r="E383" s="10">
        <v>1000</v>
      </c>
      <c r="F383" s="10">
        <v>9400</v>
      </c>
      <c r="G383" s="10">
        <v>1930000</v>
      </c>
      <c r="H383" s="10">
        <v>1930000</v>
      </c>
      <c r="I383" s="10">
        <v>0</v>
      </c>
      <c r="J383" s="10">
        <v>1096664</v>
      </c>
      <c r="K383" s="10">
        <v>1096593</v>
      </c>
      <c r="L383" s="10">
        <v>71</v>
      </c>
      <c r="M383" s="10">
        <v>531951</v>
      </c>
      <c r="N383" s="10">
        <v>531883</v>
      </c>
      <c r="O383" s="10">
        <v>68</v>
      </c>
      <c r="P383" s="10">
        <v>5844633.94</v>
      </c>
      <c r="Q383" s="10">
        <v>5844633.94</v>
      </c>
      <c r="R383" s="10">
        <v>0</v>
      </c>
      <c r="S383" s="10">
        <v>522</v>
      </c>
      <c r="T383" s="10">
        <v>522</v>
      </c>
      <c r="U383" s="10">
        <v>0</v>
      </c>
      <c r="V383" s="10">
        <v>11196.62</v>
      </c>
      <c r="W383" s="10">
        <v>11196.62</v>
      </c>
      <c r="X383" s="10">
        <v>0</v>
      </c>
      <c r="Y383" s="10">
        <v>587002</v>
      </c>
      <c r="Z383" s="10">
        <v>587002</v>
      </c>
      <c r="AA383" s="10">
        <v>0</v>
      </c>
      <c r="AB383" s="10">
        <v>2341542</v>
      </c>
      <c r="AC383" s="10">
        <v>2341106</v>
      </c>
      <c r="AD383" s="10">
        <v>436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-37615</v>
      </c>
      <c r="AU383" s="10">
        <v>-37608</v>
      </c>
      <c r="AV383" s="10">
        <v>-7</v>
      </c>
      <c r="AW383" s="10">
        <v>846</v>
      </c>
      <c r="AX383" s="10">
        <v>0</v>
      </c>
      <c r="AY383" s="10">
        <v>2304773</v>
      </c>
      <c r="AZ383" s="10">
        <v>2304344</v>
      </c>
      <c r="BA383" s="10">
        <v>429</v>
      </c>
      <c r="BB383" s="10" t="s">
        <v>482</v>
      </c>
      <c r="BC383" s="10">
        <v>0</v>
      </c>
      <c r="BD383" s="10">
        <v>0</v>
      </c>
      <c r="BE383" s="10">
        <v>0</v>
      </c>
      <c r="BF383" s="12"/>
    </row>
    <row r="384" spans="1:58" ht="11.25">
      <c r="A384" s="10">
        <v>6069</v>
      </c>
      <c r="B384" s="10" t="s">
        <v>425</v>
      </c>
      <c r="C384" s="10">
        <v>1000</v>
      </c>
      <c r="D384" s="10">
        <v>9401</v>
      </c>
      <c r="E384" s="10">
        <v>1000</v>
      </c>
      <c r="F384" s="10">
        <v>9400</v>
      </c>
      <c r="G384" s="10">
        <v>1930000</v>
      </c>
      <c r="H384" s="10">
        <v>1930000</v>
      </c>
      <c r="I384" s="10">
        <v>0</v>
      </c>
      <c r="J384" s="10">
        <v>1096664</v>
      </c>
      <c r="K384" s="10">
        <v>1096593</v>
      </c>
      <c r="L384" s="10">
        <v>71</v>
      </c>
      <c r="M384" s="10">
        <v>531951</v>
      </c>
      <c r="N384" s="10">
        <v>531883</v>
      </c>
      <c r="O384" s="10">
        <v>68</v>
      </c>
      <c r="P384" s="10">
        <v>1203183.62</v>
      </c>
      <c r="Q384" s="10">
        <v>1203183.62</v>
      </c>
      <c r="R384" s="10">
        <v>0</v>
      </c>
      <c r="S384" s="10">
        <v>62</v>
      </c>
      <c r="T384" s="10">
        <v>62</v>
      </c>
      <c r="U384" s="10">
        <v>0</v>
      </c>
      <c r="V384" s="10">
        <v>19406.19</v>
      </c>
      <c r="W384" s="10">
        <v>19406.19</v>
      </c>
      <c r="X384" s="10">
        <v>0</v>
      </c>
      <c r="Y384" s="10">
        <v>4960463</v>
      </c>
      <c r="Z384" s="10">
        <v>4960463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2936</v>
      </c>
      <c r="AL384" s="10">
        <v>2936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-47</v>
      </c>
      <c r="AU384" s="10">
        <v>-47</v>
      </c>
      <c r="AV384" s="10">
        <v>0</v>
      </c>
      <c r="AW384" s="10">
        <v>0</v>
      </c>
      <c r="AX384" s="10">
        <v>0</v>
      </c>
      <c r="AY384" s="10">
        <v>2889</v>
      </c>
      <c r="AZ384" s="10">
        <v>2889</v>
      </c>
      <c r="BA384" s="10">
        <v>0</v>
      </c>
      <c r="BB384" s="10" t="s">
        <v>482</v>
      </c>
      <c r="BC384" s="10">
        <v>0</v>
      </c>
      <c r="BD384" s="10">
        <v>0</v>
      </c>
      <c r="BE384" s="10">
        <v>0</v>
      </c>
      <c r="BF384" s="12"/>
    </row>
    <row r="385" spans="1:58" ht="11.25">
      <c r="A385" s="10">
        <v>6104</v>
      </c>
      <c r="B385" s="10" t="s">
        <v>427</v>
      </c>
      <c r="C385" s="10">
        <v>1000</v>
      </c>
      <c r="D385" s="10">
        <v>9401</v>
      </c>
      <c r="E385" s="10">
        <v>1000</v>
      </c>
      <c r="F385" s="10">
        <v>9400</v>
      </c>
      <c r="G385" s="10">
        <v>2895000</v>
      </c>
      <c r="H385" s="10">
        <v>2895000</v>
      </c>
      <c r="I385" s="10">
        <v>0</v>
      </c>
      <c r="J385" s="10">
        <v>1644996</v>
      </c>
      <c r="K385" s="10">
        <v>1644889</v>
      </c>
      <c r="L385" s="10">
        <v>107</v>
      </c>
      <c r="M385" s="10">
        <v>797926</v>
      </c>
      <c r="N385" s="10">
        <v>797824</v>
      </c>
      <c r="O385" s="10">
        <v>102</v>
      </c>
      <c r="P385" s="10">
        <v>2303747.55</v>
      </c>
      <c r="Q385" s="10">
        <v>2303747.55</v>
      </c>
      <c r="R385" s="10">
        <v>0</v>
      </c>
      <c r="S385" s="10">
        <v>182</v>
      </c>
      <c r="T385" s="10">
        <v>182</v>
      </c>
      <c r="U385" s="10">
        <v>0</v>
      </c>
      <c r="V385" s="10">
        <v>12657.95</v>
      </c>
      <c r="W385" s="10">
        <v>12657.95</v>
      </c>
      <c r="X385" s="10">
        <v>0</v>
      </c>
      <c r="Y385" s="10">
        <v>1044719</v>
      </c>
      <c r="Z385" s="10">
        <v>1044719</v>
      </c>
      <c r="AA385" s="10">
        <v>0</v>
      </c>
      <c r="AB385" s="10">
        <v>515415</v>
      </c>
      <c r="AC385" s="10">
        <v>515235</v>
      </c>
      <c r="AD385" s="10">
        <v>180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186015</v>
      </c>
      <c r="AL385" s="10">
        <v>186195</v>
      </c>
      <c r="AM385" s="10">
        <v>-180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-11268</v>
      </c>
      <c r="AU385" s="10">
        <v>-11268</v>
      </c>
      <c r="AV385" s="10">
        <v>0</v>
      </c>
      <c r="AW385" s="10">
        <v>0</v>
      </c>
      <c r="AX385" s="10">
        <v>0</v>
      </c>
      <c r="AY385" s="10">
        <v>690162</v>
      </c>
      <c r="AZ385" s="10">
        <v>690162</v>
      </c>
      <c r="BA385" s="10">
        <v>0</v>
      </c>
      <c r="BB385" s="10" t="s">
        <v>483</v>
      </c>
      <c r="BC385" s="10">
        <v>0</v>
      </c>
      <c r="BD385" s="10">
        <v>0</v>
      </c>
      <c r="BE385" s="10">
        <v>0</v>
      </c>
      <c r="BF385" s="12"/>
    </row>
    <row r="386" spans="1:58" ht="11.25">
      <c r="A386" s="10">
        <v>6113</v>
      </c>
      <c r="B386" s="10" t="s">
        <v>428</v>
      </c>
      <c r="C386" s="10">
        <v>1000</v>
      </c>
      <c r="D386" s="10">
        <v>9401</v>
      </c>
      <c r="E386" s="10">
        <v>1000</v>
      </c>
      <c r="F386" s="10">
        <v>9400</v>
      </c>
      <c r="G386" s="10">
        <v>2895000</v>
      </c>
      <c r="H386" s="10">
        <v>2895000</v>
      </c>
      <c r="I386" s="10">
        <v>0</v>
      </c>
      <c r="J386" s="10">
        <v>1644996</v>
      </c>
      <c r="K386" s="10">
        <v>1644889</v>
      </c>
      <c r="L386" s="10">
        <v>107</v>
      </c>
      <c r="M386" s="10">
        <v>797926</v>
      </c>
      <c r="N386" s="10">
        <v>797824</v>
      </c>
      <c r="O386" s="10">
        <v>102</v>
      </c>
      <c r="P386" s="10">
        <v>16153364.53</v>
      </c>
      <c r="Q386" s="10">
        <v>16153364.53</v>
      </c>
      <c r="R386" s="10">
        <v>0</v>
      </c>
      <c r="S386" s="10">
        <v>1414</v>
      </c>
      <c r="T386" s="10">
        <v>1414</v>
      </c>
      <c r="U386" s="10">
        <v>0</v>
      </c>
      <c r="V386" s="10">
        <v>11423.88</v>
      </c>
      <c r="W386" s="10">
        <v>11423.88</v>
      </c>
      <c r="X386" s="10">
        <v>0</v>
      </c>
      <c r="Y386" s="10">
        <v>910491</v>
      </c>
      <c r="Z386" s="10">
        <v>910491</v>
      </c>
      <c r="AA386" s="10">
        <v>0</v>
      </c>
      <c r="AB386" s="10">
        <v>5983821</v>
      </c>
      <c r="AC386" s="10">
        <v>5982604</v>
      </c>
      <c r="AD386" s="10">
        <v>1217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-96126</v>
      </c>
      <c r="AU386" s="10">
        <v>-96107</v>
      </c>
      <c r="AV386" s="10">
        <v>-19</v>
      </c>
      <c r="AW386" s="10">
        <v>2382</v>
      </c>
      <c r="AX386" s="10">
        <v>0</v>
      </c>
      <c r="AY386" s="10">
        <v>5890077</v>
      </c>
      <c r="AZ386" s="10">
        <v>5888879</v>
      </c>
      <c r="BA386" s="10">
        <v>1198</v>
      </c>
      <c r="BB386" s="10" t="s">
        <v>483</v>
      </c>
      <c r="BC386" s="10">
        <v>0</v>
      </c>
      <c r="BD386" s="10">
        <v>0</v>
      </c>
      <c r="BE386" s="10">
        <v>0</v>
      </c>
      <c r="BF386" s="12"/>
    </row>
    <row r="387" spans="1:58" ht="11.25">
      <c r="A387" s="10">
        <v>6083</v>
      </c>
      <c r="B387" s="10" t="s">
        <v>426</v>
      </c>
      <c r="C387" s="10">
        <v>1000</v>
      </c>
      <c r="D387" s="10">
        <v>9401</v>
      </c>
      <c r="E387" s="10">
        <v>1000</v>
      </c>
      <c r="F387" s="10">
        <v>9400</v>
      </c>
      <c r="G387" s="10">
        <v>5790000</v>
      </c>
      <c r="H387" s="10">
        <v>5790000</v>
      </c>
      <c r="I387" s="10">
        <v>0</v>
      </c>
      <c r="J387" s="10">
        <v>3289992</v>
      </c>
      <c r="K387" s="10">
        <v>3289779</v>
      </c>
      <c r="L387" s="10">
        <v>213</v>
      </c>
      <c r="M387" s="10">
        <v>1595853</v>
      </c>
      <c r="N387" s="10">
        <v>1595649</v>
      </c>
      <c r="O387" s="10">
        <v>204</v>
      </c>
      <c r="P387" s="10">
        <v>12619653.38</v>
      </c>
      <c r="Q387" s="10">
        <v>12619653.38</v>
      </c>
      <c r="R387" s="10">
        <v>0</v>
      </c>
      <c r="S387" s="10">
        <v>1113</v>
      </c>
      <c r="T387" s="10">
        <v>1113</v>
      </c>
      <c r="U387" s="10">
        <v>0</v>
      </c>
      <c r="V387" s="10">
        <v>11338.41</v>
      </c>
      <c r="W387" s="10">
        <v>11338.41</v>
      </c>
      <c r="X387" s="10">
        <v>0</v>
      </c>
      <c r="Y387" s="10">
        <v>1598240</v>
      </c>
      <c r="Z387" s="10">
        <v>1598240</v>
      </c>
      <c r="AA387" s="10">
        <v>0</v>
      </c>
      <c r="AB387" s="10">
        <v>5686830</v>
      </c>
      <c r="AC387" s="10">
        <v>5686000</v>
      </c>
      <c r="AD387" s="10">
        <v>830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-91355</v>
      </c>
      <c r="AU387" s="10">
        <v>-91342</v>
      </c>
      <c r="AV387" s="10">
        <v>-13</v>
      </c>
      <c r="AW387" s="10">
        <v>1722</v>
      </c>
      <c r="AX387" s="10">
        <v>0</v>
      </c>
      <c r="AY387" s="10">
        <v>5597197</v>
      </c>
      <c r="AZ387" s="10">
        <v>5596380</v>
      </c>
      <c r="BA387" s="10">
        <v>817</v>
      </c>
      <c r="BB387" s="10" t="s">
        <v>484</v>
      </c>
      <c r="BC387" s="10">
        <v>0</v>
      </c>
      <c r="BD387" s="10">
        <v>0</v>
      </c>
      <c r="BE387" s="10">
        <v>0</v>
      </c>
      <c r="BF387" s="12"/>
    </row>
    <row r="388" spans="1:58" ht="11.25">
      <c r="A388" s="10">
        <v>6118</v>
      </c>
      <c r="B388" s="10" t="s">
        <v>429</v>
      </c>
      <c r="C388" s="10">
        <v>1000</v>
      </c>
      <c r="D388" s="10">
        <v>9401</v>
      </c>
      <c r="E388" s="10">
        <v>1000</v>
      </c>
      <c r="F388" s="10">
        <v>9400</v>
      </c>
      <c r="G388" s="10">
        <v>1930000</v>
      </c>
      <c r="H388" s="10">
        <v>1930000</v>
      </c>
      <c r="I388" s="10">
        <v>0</v>
      </c>
      <c r="J388" s="10">
        <v>1096664</v>
      </c>
      <c r="K388" s="10">
        <v>1096593</v>
      </c>
      <c r="L388" s="10">
        <v>71</v>
      </c>
      <c r="M388" s="10">
        <v>531951</v>
      </c>
      <c r="N388" s="10">
        <v>531883</v>
      </c>
      <c r="O388" s="10">
        <v>68</v>
      </c>
      <c r="P388" s="10">
        <v>9153644.28</v>
      </c>
      <c r="Q388" s="10">
        <v>9153644.28</v>
      </c>
      <c r="R388" s="10">
        <v>0</v>
      </c>
      <c r="S388" s="10">
        <v>871</v>
      </c>
      <c r="T388" s="10">
        <v>871</v>
      </c>
      <c r="U388" s="10">
        <v>0</v>
      </c>
      <c r="V388" s="10">
        <v>10509.35</v>
      </c>
      <c r="W388" s="10">
        <v>10509.35</v>
      </c>
      <c r="X388" s="10">
        <v>0</v>
      </c>
      <c r="Y388" s="10">
        <v>422331</v>
      </c>
      <c r="Z388" s="10">
        <v>422331</v>
      </c>
      <c r="AA388" s="10">
        <v>0</v>
      </c>
      <c r="AB388" s="10">
        <v>5411063</v>
      </c>
      <c r="AC388" s="10">
        <v>5410540</v>
      </c>
      <c r="AD388" s="10">
        <v>523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-86925</v>
      </c>
      <c r="AU388" s="10">
        <v>-86917</v>
      </c>
      <c r="AV388" s="10">
        <v>-8</v>
      </c>
      <c r="AW388" s="10">
        <v>922</v>
      </c>
      <c r="AX388" s="10">
        <v>0</v>
      </c>
      <c r="AY388" s="10">
        <v>5325060</v>
      </c>
      <c r="AZ388" s="10">
        <v>5324545</v>
      </c>
      <c r="BA388" s="10">
        <v>515</v>
      </c>
      <c r="BB388" s="10" t="s">
        <v>482</v>
      </c>
      <c r="BC388" s="10">
        <v>0</v>
      </c>
      <c r="BD388" s="10">
        <v>0</v>
      </c>
      <c r="BE388" s="10">
        <v>0</v>
      </c>
      <c r="BF388" s="12"/>
    </row>
    <row r="389" spans="1:58" ht="11.25">
      <c r="A389" s="10">
        <v>6125</v>
      </c>
      <c r="B389" s="10" t="s">
        <v>430</v>
      </c>
      <c r="C389" s="10">
        <v>1000</v>
      </c>
      <c r="D389" s="10">
        <v>9401</v>
      </c>
      <c r="E389" s="10">
        <v>1000</v>
      </c>
      <c r="F389" s="10">
        <v>9400</v>
      </c>
      <c r="G389" s="10">
        <v>1930000</v>
      </c>
      <c r="H389" s="10">
        <v>1930000</v>
      </c>
      <c r="I389" s="10">
        <v>0</v>
      </c>
      <c r="J389" s="10">
        <v>1096664</v>
      </c>
      <c r="K389" s="10">
        <v>1096593</v>
      </c>
      <c r="L389" s="10">
        <v>71</v>
      </c>
      <c r="M389" s="10">
        <v>531951</v>
      </c>
      <c r="N389" s="10">
        <v>531883</v>
      </c>
      <c r="O389" s="10">
        <v>68</v>
      </c>
      <c r="P389" s="10">
        <v>40000168.03</v>
      </c>
      <c r="Q389" s="10">
        <v>40000168.03</v>
      </c>
      <c r="R389" s="10">
        <v>0</v>
      </c>
      <c r="S389" s="10">
        <v>4074</v>
      </c>
      <c r="T389" s="10">
        <v>4074</v>
      </c>
      <c r="U389" s="10">
        <v>0</v>
      </c>
      <c r="V389" s="10">
        <v>9818.4</v>
      </c>
      <c r="W389" s="10">
        <v>9818.4</v>
      </c>
      <c r="X389" s="10">
        <v>0</v>
      </c>
      <c r="Y389" s="10">
        <v>436568</v>
      </c>
      <c r="Z389" s="10">
        <v>436568</v>
      </c>
      <c r="AA389" s="10">
        <v>0</v>
      </c>
      <c r="AB389" s="10">
        <v>24154609</v>
      </c>
      <c r="AC389" s="10">
        <v>24152079</v>
      </c>
      <c r="AD389" s="10">
        <v>2530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-388028</v>
      </c>
      <c r="AU389" s="10">
        <v>-387988</v>
      </c>
      <c r="AV389" s="10">
        <v>-40</v>
      </c>
      <c r="AW389" s="10">
        <v>4339</v>
      </c>
      <c r="AX389" s="10">
        <v>0</v>
      </c>
      <c r="AY389" s="10">
        <v>23770920</v>
      </c>
      <c r="AZ389" s="10">
        <v>23768430</v>
      </c>
      <c r="BA389" s="10">
        <v>2490</v>
      </c>
      <c r="BB389" s="10" t="s">
        <v>482</v>
      </c>
      <c r="BC389" s="10">
        <v>0</v>
      </c>
      <c r="BD389" s="10">
        <v>0</v>
      </c>
      <c r="BE389" s="10">
        <v>0</v>
      </c>
      <c r="BF389" s="12"/>
    </row>
    <row r="390" spans="1:58" ht="11.25">
      <c r="A390" s="10">
        <v>6174</v>
      </c>
      <c r="B390" s="10" t="s">
        <v>431</v>
      </c>
      <c r="C390" s="10">
        <v>1000</v>
      </c>
      <c r="D390" s="10">
        <v>9401</v>
      </c>
      <c r="E390" s="10">
        <v>1000</v>
      </c>
      <c r="F390" s="10">
        <v>9400</v>
      </c>
      <c r="G390" s="10">
        <v>1930000</v>
      </c>
      <c r="H390" s="10">
        <v>1930000</v>
      </c>
      <c r="I390" s="10">
        <v>0</v>
      </c>
      <c r="J390" s="10">
        <v>1096664</v>
      </c>
      <c r="K390" s="10">
        <v>1096593</v>
      </c>
      <c r="L390" s="10">
        <v>71</v>
      </c>
      <c r="M390" s="10">
        <v>531951</v>
      </c>
      <c r="N390" s="10">
        <v>531883</v>
      </c>
      <c r="O390" s="10">
        <v>68</v>
      </c>
      <c r="P390" s="10">
        <v>126131602.18</v>
      </c>
      <c r="Q390" s="10">
        <v>126131602.18</v>
      </c>
      <c r="R390" s="10">
        <v>0</v>
      </c>
      <c r="S390" s="10">
        <v>13099</v>
      </c>
      <c r="T390" s="10">
        <v>13099</v>
      </c>
      <c r="U390" s="10">
        <v>0</v>
      </c>
      <c r="V390" s="10">
        <v>9629.1</v>
      </c>
      <c r="W390" s="10">
        <v>9629.1</v>
      </c>
      <c r="X390" s="10">
        <v>0</v>
      </c>
      <c r="Y390" s="10">
        <v>666372</v>
      </c>
      <c r="Z390" s="10">
        <v>666372</v>
      </c>
      <c r="AA390" s="10">
        <v>0</v>
      </c>
      <c r="AB390" s="10">
        <v>51391030</v>
      </c>
      <c r="AC390" s="10">
        <v>51378619</v>
      </c>
      <c r="AD390" s="10">
        <v>12411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-825564</v>
      </c>
      <c r="AU390" s="10">
        <v>-825364</v>
      </c>
      <c r="AV390" s="10">
        <v>-200</v>
      </c>
      <c r="AW390" s="10">
        <v>4058</v>
      </c>
      <c r="AX390" s="10">
        <v>0</v>
      </c>
      <c r="AY390" s="10">
        <v>50569524</v>
      </c>
      <c r="AZ390" s="10">
        <v>50557313</v>
      </c>
      <c r="BA390" s="10">
        <v>12211</v>
      </c>
      <c r="BB390" s="10" t="s">
        <v>482</v>
      </c>
      <c r="BC390" s="10">
        <v>0</v>
      </c>
      <c r="BD390" s="10">
        <v>0</v>
      </c>
      <c r="BE390" s="10">
        <v>0</v>
      </c>
      <c r="BF390" s="12"/>
    </row>
    <row r="391" spans="1:58" ht="11.25">
      <c r="A391" s="10">
        <v>6181</v>
      </c>
      <c r="B391" s="10" t="s">
        <v>432</v>
      </c>
      <c r="C391" s="10">
        <v>1000</v>
      </c>
      <c r="D391" s="10">
        <v>9401</v>
      </c>
      <c r="E391" s="10">
        <v>1000</v>
      </c>
      <c r="F391" s="10">
        <v>9400</v>
      </c>
      <c r="G391" s="10">
        <v>1930000</v>
      </c>
      <c r="H391" s="10">
        <v>1930000</v>
      </c>
      <c r="I391" s="10">
        <v>0</v>
      </c>
      <c r="J391" s="10">
        <v>1096664</v>
      </c>
      <c r="K391" s="10">
        <v>1096593</v>
      </c>
      <c r="L391" s="10">
        <v>71</v>
      </c>
      <c r="M391" s="10">
        <v>531951</v>
      </c>
      <c r="N391" s="10">
        <v>531883</v>
      </c>
      <c r="O391" s="10">
        <v>68</v>
      </c>
      <c r="P391" s="10">
        <v>40819671.35</v>
      </c>
      <c r="Q391" s="10">
        <v>40819671.35</v>
      </c>
      <c r="R391" s="10">
        <v>0</v>
      </c>
      <c r="S391" s="10">
        <v>3957</v>
      </c>
      <c r="T391" s="10">
        <v>3957</v>
      </c>
      <c r="U391" s="10">
        <v>0</v>
      </c>
      <c r="V391" s="10">
        <v>10315.81</v>
      </c>
      <c r="W391" s="10">
        <v>10315.81</v>
      </c>
      <c r="X391" s="10">
        <v>0</v>
      </c>
      <c r="Y391" s="10">
        <v>550487</v>
      </c>
      <c r="Z391" s="10">
        <v>550487</v>
      </c>
      <c r="AA391" s="10">
        <v>0</v>
      </c>
      <c r="AB391" s="10">
        <v>19429335</v>
      </c>
      <c r="AC391" s="10">
        <v>19426237</v>
      </c>
      <c r="AD391" s="10">
        <v>3098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-312120</v>
      </c>
      <c r="AU391" s="10">
        <v>-312070</v>
      </c>
      <c r="AV391" s="10">
        <v>-50</v>
      </c>
      <c r="AW391" s="10">
        <v>5763</v>
      </c>
      <c r="AX391" s="10">
        <v>0</v>
      </c>
      <c r="AY391" s="10">
        <v>19122978</v>
      </c>
      <c r="AZ391" s="10">
        <v>19119930</v>
      </c>
      <c r="BA391" s="10">
        <v>3048</v>
      </c>
      <c r="BB391" s="10" t="s">
        <v>482</v>
      </c>
      <c r="BC391" s="10">
        <v>0</v>
      </c>
      <c r="BD391" s="10">
        <v>0</v>
      </c>
      <c r="BE391" s="10">
        <v>0</v>
      </c>
      <c r="BF391" s="12"/>
    </row>
    <row r="392" spans="1:58" ht="11.25">
      <c r="A392" s="10">
        <v>6195</v>
      </c>
      <c r="B392" s="10" t="s">
        <v>433</v>
      </c>
      <c r="C392" s="10">
        <v>1000</v>
      </c>
      <c r="D392" s="10">
        <v>9401</v>
      </c>
      <c r="E392" s="10">
        <v>1000</v>
      </c>
      <c r="F392" s="10">
        <v>9400</v>
      </c>
      <c r="G392" s="10">
        <v>1930000</v>
      </c>
      <c r="H392" s="10">
        <v>1930000</v>
      </c>
      <c r="I392" s="10">
        <v>0</v>
      </c>
      <c r="J392" s="10">
        <v>1096664</v>
      </c>
      <c r="K392" s="10">
        <v>1096593</v>
      </c>
      <c r="L392" s="10">
        <v>71</v>
      </c>
      <c r="M392" s="10">
        <v>531951</v>
      </c>
      <c r="N392" s="10">
        <v>531883</v>
      </c>
      <c r="O392" s="10">
        <v>68</v>
      </c>
      <c r="P392" s="10">
        <v>24192102.11</v>
      </c>
      <c r="Q392" s="10">
        <v>24192102.11</v>
      </c>
      <c r="R392" s="10">
        <v>0</v>
      </c>
      <c r="S392" s="10">
        <v>2175</v>
      </c>
      <c r="T392" s="10">
        <v>2175</v>
      </c>
      <c r="U392" s="10">
        <v>0</v>
      </c>
      <c r="V392" s="10">
        <v>11122.81</v>
      </c>
      <c r="W392" s="10">
        <v>11122.81</v>
      </c>
      <c r="X392" s="10">
        <v>0</v>
      </c>
      <c r="Y392" s="10">
        <v>642462</v>
      </c>
      <c r="Z392" s="10">
        <v>642462</v>
      </c>
      <c r="AA392" s="10">
        <v>0</v>
      </c>
      <c r="AB392" s="10">
        <v>8405661</v>
      </c>
      <c r="AC392" s="10">
        <v>8403674</v>
      </c>
      <c r="AD392" s="10">
        <v>1987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-135032</v>
      </c>
      <c r="AU392" s="10">
        <v>-135000</v>
      </c>
      <c r="AV392" s="10">
        <v>-32</v>
      </c>
      <c r="AW392" s="10">
        <v>3724</v>
      </c>
      <c r="AX392" s="10">
        <v>0</v>
      </c>
      <c r="AY392" s="10">
        <v>8274353</v>
      </c>
      <c r="AZ392" s="10">
        <v>8272398</v>
      </c>
      <c r="BA392" s="10">
        <v>1955</v>
      </c>
      <c r="BB392" s="10" t="s">
        <v>482</v>
      </c>
      <c r="BC392" s="10">
        <v>0</v>
      </c>
      <c r="BD392" s="10">
        <v>0</v>
      </c>
      <c r="BE392" s="10">
        <v>0</v>
      </c>
      <c r="BF392" s="12"/>
    </row>
    <row r="393" spans="1:58" ht="11.25">
      <c r="A393" s="10">
        <v>6216</v>
      </c>
      <c r="B393" s="10" t="s">
        <v>434</v>
      </c>
      <c r="C393" s="10">
        <v>1000</v>
      </c>
      <c r="D393" s="10">
        <v>9401</v>
      </c>
      <c r="E393" s="10">
        <v>1000</v>
      </c>
      <c r="F393" s="10">
        <v>9400</v>
      </c>
      <c r="G393" s="10">
        <v>1930000</v>
      </c>
      <c r="H393" s="10">
        <v>1930000</v>
      </c>
      <c r="I393" s="10">
        <v>0</v>
      </c>
      <c r="J393" s="10">
        <v>1096664</v>
      </c>
      <c r="K393" s="10">
        <v>1096593</v>
      </c>
      <c r="L393" s="10">
        <v>71</v>
      </c>
      <c r="M393" s="10">
        <v>531951</v>
      </c>
      <c r="N393" s="10">
        <v>531883</v>
      </c>
      <c r="O393" s="10">
        <v>68</v>
      </c>
      <c r="P393" s="10">
        <v>21781683.75</v>
      </c>
      <c r="Q393" s="10">
        <v>21781683.75</v>
      </c>
      <c r="R393" s="10">
        <v>0</v>
      </c>
      <c r="S393" s="10">
        <v>2009</v>
      </c>
      <c r="T393" s="10">
        <v>2009</v>
      </c>
      <c r="U393" s="10">
        <v>0</v>
      </c>
      <c r="V393" s="10">
        <v>10842.05</v>
      </c>
      <c r="W393" s="10">
        <v>10842.05</v>
      </c>
      <c r="X393" s="10">
        <v>0</v>
      </c>
      <c r="Y393" s="10">
        <v>478205</v>
      </c>
      <c r="Z393" s="10">
        <v>478205</v>
      </c>
      <c r="AA393" s="10">
        <v>0</v>
      </c>
      <c r="AB393" s="10">
        <v>11421966</v>
      </c>
      <c r="AC393" s="10">
        <v>11420601</v>
      </c>
      <c r="AD393" s="10">
        <v>1365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-183486</v>
      </c>
      <c r="AU393" s="10">
        <v>-183465</v>
      </c>
      <c r="AV393" s="10">
        <v>-21</v>
      </c>
      <c r="AW393" s="10">
        <v>2450</v>
      </c>
      <c r="AX393" s="10">
        <v>0</v>
      </c>
      <c r="AY393" s="10">
        <v>11240930</v>
      </c>
      <c r="AZ393" s="10">
        <v>11239586</v>
      </c>
      <c r="BA393" s="10">
        <v>1344</v>
      </c>
      <c r="BB393" s="10" t="s">
        <v>482</v>
      </c>
      <c r="BC393" s="10">
        <v>0</v>
      </c>
      <c r="BD393" s="10">
        <v>0</v>
      </c>
      <c r="BE393" s="10">
        <v>0</v>
      </c>
      <c r="BF393" s="12"/>
    </row>
    <row r="394" spans="1:58" ht="11.25">
      <c r="A394" s="10">
        <v>6223</v>
      </c>
      <c r="B394" s="10" t="s">
        <v>435</v>
      </c>
      <c r="C394" s="10">
        <v>1000</v>
      </c>
      <c r="D394" s="10">
        <v>9401</v>
      </c>
      <c r="E394" s="10">
        <v>1000</v>
      </c>
      <c r="F394" s="10">
        <v>9400</v>
      </c>
      <c r="G394" s="10">
        <v>1930000</v>
      </c>
      <c r="H394" s="10">
        <v>1930000</v>
      </c>
      <c r="I394" s="10">
        <v>0</v>
      </c>
      <c r="J394" s="10">
        <v>1096664</v>
      </c>
      <c r="K394" s="10">
        <v>1096593</v>
      </c>
      <c r="L394" s="10">
        <v>71</v>
      </c>
      <c r="M394" s="10">
        <v>531951</v>
      </c>
      <c r="N394" s="10">
        <v>531883</v>
      </c>
      <c r="O394" s="10">
        <v>68</v>
      </c>
      <c r="P394" s="10">
        <v>92293959.87</v>
      </c>
      <c r="Q394" s="10">
        <v>92293959.87</v>
      </c>
      <c r="R394" s="10">
        <v>0</v>
      </c>
      <c r="S394" s="10">
        <v>8728</v>
      </c>
      <c r="T394" s="10">
        <v>8728</v>
      </c>
      <c r="U394" s="10">
        <v>0</v>
      </c>
      <c r="V394" s="10">
        <v>10574.47</v>
      </c>
      <c r="W394" s="10">
        <v>10574.47</v>
      </c>
      <c r="X394" s="10">
        <v>0</v>
      </c>
      <c r="Y394" s="10">
        <v>436713</v>
      </c>
      <c r="Z394" s="10">
        <v>436713</v>
      </c>
      <c r="AA394" s="10">
        <v>0</v>
      </c>
      <c r="AB394" s="10">
        <v>53059253</v>
      </c>
      <c r="AC394" s="10">
        <v>53053829</v>
      </c>
      <c r="AD394" s="10">
        <v>5424</v>
      </c>
      <c r="AE394" s="10">
        <v>267485</v>
      </c>
      <c r="AF394" s="10">
        <v>267458</v>
      </c>
      <c r="AG394" s="10">
        <v>27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-856660</v>
      </c>
      <c r="AU394" s="10">
        <v>-856573</v>
      </c>
      <c r="AV394" s="10">
        <v>-87</v>
      </c>
      <c r="AW394" s="10">
        <v>9774</v>
      </c>
      <c r="AX394" s="10">
        <v>0</v>
      </c>
      <c r="AY394" s="10">
        <v>52479852</v>
      </c>
      <c r="AZ394" s="10">
        <v>52474488</v>
      </c>
      <c r="BA394" s="10">
        <v>5364</v>
      </c>
      <c r="BB394" s="10" t="s">
        <v>482</v>
      </c>
      <c r="BC394" s="10">
        <v>0</v>
      </c>
      <c r="BD394" s="10">
        <v>0</v>
      </c>
      <c r="BE394" s="10">
        <v>0</v>
      </c>
      <c r="BF394" s="12"/>
    </row>
    <row r="395" spans="1:58" ht="11.25">
      <c r="A395" s="10">
        <v>6230</v>
      </c>
      <c r="B395" s="10" t="s">
        <v>436</v>
      </c>
      <c r="C395" s="10">
        <v>1000</v>
      </c>
      <c r="D395" s="10">
        <v>9401</v>
      </c>
      <c r="E395" s="10">
        <v>1000</v>
      </c>
      <c r="F395" s="10">
        <v>9400</v>
      </c>
      <c r="G395" s="10">
        <v>1930000</v>
      </c>
      <c r="H395" s="10">
        <v>1930000</v>
      </c>
      <c r="I395" s="10">
        <v>0</v>
      </c>
      <c r="J395" s="10">
        <v>1096664</v>
      </c>
      <c r="K395" s="10">
        <v>1096593</v>
      </c>
      <c r="L395" s="10">
        <v>71</v>
      </c>
      <c r="M395" s="10">
        <v>531951</v>
      </c>
      <c r="N395" s="10">
        <v>531883</v>
      </c>
      <c r="O395" s="10">
        <v>68</v>
      </c>
      <c r="P395" s="10">
        <v>5292789.54</v>
      </c>
      <c r="Q395" s="10">
        <v>5292789.54</v>
      </c>
      <c r="R395" s="10">
        <v>0</v>
      </c>
      <c r="S395" s="10">
        <v>508</v>
      </c>
      <c r="T395" s="10">
        <v>508</v>
      </c>
      <c r="U395" s="10">
        <v>0</v>
      </c>
      <c r="V395" s="10">
        <v>10418.88</v>
      </c>
      <c r="W395" s="10">
        <v>10418.88</v>
      </c>
      <c r="X395" s="10">
        <v>0</v>
      </c>
      <c r="Y395" s="10">
        <v>1202361</v>
      </c>
      <c r="Z395" s="10">
        <v>1202361</v>
      </c>
      <c r="AA395" s="10">
        <v>0</v>
      </c>
      <c r="AB395" s="10">
        <v>191522</v>
      </c>
      <c r="AC395" s="10">
        <v>191522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57539</v>
      </c>
      <c r="AL395" s="10">
        <v>57539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-4001</v>
      </c>
      <c r="AU395" s="10">
        <v>-4001</v>
      </c>
      <c r="AV395" s="10">
        <v>0</v>
      </c>
      <c r="AW395" s="10">
        <v>0</v>
      </c>
      <c r="AX395" s="10">
        <v>0</v>
      </c>
      <c r="AY395" s="10">
        <v>245060</v>
      </c>
      <c r="AZ395" s="10">
        <v>245060</v>
      </c>
      <c r="BA395" s="10">
        <v>0</v>
      </c>
      <c r="BB395" s="10" t="s">
        <v>482</v>
      </c>
      <c r="BC395" s="10">
        <v>0</v>
      </c>
      <c r="BD395" s="10">
        <v>0</v>
      </c>
      <c r="BE395" s="10">
        <v>0</v>
      </c>
      <c r="BF395" s="12"/>
    </row>
    <row r="396" spans="1:58" ht="11.25">
      <c r="A396" s="10">
        <v>6237</v>
      </c>
      <c r="B396" s="10" t="s">
        <v>437</v>
      </c>
      <c r="C396" s="10">
        <v>1000</v>
      </c>
      <c r="D396" s="10">
        <v>9401</v>
      </c>
      <c r="E396" s="10">
        <v>1000</v>
      </c>
      <c r="F396" s="10">
        <v>9400</v>
      </c>
      <c r="G396" s="10">
        <v>1930000</v>
      </c>
      <c r="H396" s="10">
        <v>1930000</v>
      </c>
      <c r="I396" s="10">
        <v>0</v>
      </c>
      <c r="J396" s="10">
        <v>1096664</v>
      </c>
      <c r="K396" s="10">
        <v>1096593</v>
      </c>
      <c r="L396" s="10">
        <v>71</v>
      </c>
      <c r="M396" s="10">
        <v>531951</v>
      </c>
      <c r="N396" s="10">
        <v>531883</v>
      </c>
      <c r="O396" s="10">
        <v>68</v>
      </c>
      <c r="P396" s="10">
        <v>15051999.39</v>
      </c>
      <c r="Q396" s="10">
        <v>15051999.39</v>
      </c>
      <c r="R396" s="10">
        <v>0</v>
      </c>
      <c r="S396" s="10">
        <v>1422</v>
      </c>
      <c r="T396" s="10">
        <v>1422</v>
      </c>
      <c r="U396" s="10">
        <v>0</v>
      </c>
      <c r="V396" s="10">
        <v>10585.09</v>
      </c>
      <c r="W396" s="10">
        <v>10585.09</v>
      </c>
      <c r="X396" s="10">
        <v>0</v>
      </c>
      <c r="Y396" s="10">
        <v>651174</v>
      </c>
      <c r="Z396" s="10">
        <v>651174</v>
      </c>
      <c r="AA396" s="10">
        <v>0</v>
      </c>
      <c r="AB396" s="10">
        <v>5502612</v>
      </c>
      <c r="AC396" s="10">
        <v>5501295</v>
      </c>
      <c r="AD396" s="10">
        <v>1317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-88396</v>
      </c>
      <c r="AU396" s="10">
        <v>-88375</v>
      </c>
      <c r="AV396" s="10">
        <v>-21</v>
      </c>
      <c r="AW396" s="10">
        <v>2292</v>
      </c>
      <c r="AX396" s="10">
        <v>0</v>
      </c>
      <c r="AY396" s="10">
        <v>5416508</v>
      </c>
      <c r="AZ396" s="10">
        <v>5415212</v>
      </c>
      <c r="BA396" s="10">
        <v>1296</v>
      </c>
      <c r="BB396" s="10" t="s">
        <v>482</v>
      </c>
      <c r="BC396" s="10">
        <v>0</v>
      </c>
      <c r="BD396" s="10">
        <v>0</v>
      </c>
      <c r="BE396" s="10">
        <v>0</v>
      </c>
      <c r="BF396" s="12"/>
    </row>
    <row r="397" spans="1:58" ht="11.25">
      <c r="A397" s="10">
        <v>6244</v>
      </c>
      <c r="B397" s="10" t="s">
        <v>438</v>
      </c>
      <c r="C397" s="10">
        <v>1000</v>
      </c>
      <c r="D397" s="10">
        <v>9401</v>
      </c>
      <c r="E397" s="10">
        <v>1000</v>
      </c>
      <c r="F397" s="10">
        <v>9400</v>
      </c>
      <c r="G397" s="10">
        <v>1930000</v>
      </c>
      <c r="H397" s="10">
        <v>1930000</v>
      </c>
      <c r="I397" s="10">
        <v>0</v>
      </c>
      <c r="J397" s="10">
        <v>1096664</v>
      </c>
      <c r="K397" s="10">
        <v>1096593</v>
      </c>
      <c r="L397" s="10">
        <v>71</v>
      </c>
      <c r="M397" s="10">
        <v>531951</v>
      </c>
      <c r="N397" s="10">
        <v>531883</v>
      </c>
      <c r="O397" s="10">
        <v>68</v>
      </c>
      <c r="P397" s="10">
        <v>57736600.54</v>
      </c>
      <c r="Q397" s="10">
        <v>57736600.54</v>
      </c>
      <c r="R397" s="10">
        <v>0</v>
      </c>
      <c r="S397" s="10">
        <v>6183</v>
      </c>
      <c r="T397" s="10">
        <v>6183</v>
      </c>
      <c r="U397" s="10">
        <v>0</v>
      </c>
      <c r="V397" s="10">
        <v>9337.96</v>
      </c>
      <c r="W397" s="10">
        <v>9337.96</v>
      </c>
      <c r="X397" s="10">
        <v>0</v>
      </c>
      <c r="Y397" s="10">
        <v>830908</v>
      </c>
      <c r="Z397" s="10">
        <v>830908</v>
      </c>
      <c r="AA397" s="10">
        <v>0</v>
      </c>
      <c r="AB397" s="10">
        <v>16186289</v>
      </c>
      <c r="AC397" s="10">
        <v>16183755</v>
      </c>
      <c r="AD397" s="10">
        <v>2534</v>
      </c>
      <c r="AE397" s="10">
        <v>0</v>
      </c>
      <c r="AF397" s="10">
        <v>0</v>
      </c>
      <c r="AG397" s="10">
        <v>0</v>
      </c>
      <c r="AH397" s="10">
        <v>1033881</v>
      </c>
      <c r="AI397" s="10">
        <v>1033881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-276631</v>
      </c>
      <c r="AU397" s="10">
        <v>-276591</v>
      </c>
      <c r="AV397" s="10">
        <v>-40</v>
      </c>
      <c r="AW397" s="10">
        <v>11411</v>
      </c>
      <c r="AX397" s="10">
        <v>0</v>
      </c>
      <c r="AY397" s="10">
        <v>16954950</v>
      </c>
      <c r="AZ397" s="10">
        <v>16952456</v>
      </c>
      <c r="BA397" s="10">
        <v>2494</v>
      </c>
      <c r="BB397" s="10" t="s">
        <v>482</v>
      </c>
      <c r="BC397" s="10">
        <v>0</v>
      </c>
      <c r="BD397" s="10">
        <v>0</v>
      </c>
      <c r="BE397" s="10">
        <v>0</v>
      </c>
      <c r="BF397" s="12"/>
    </row>
    <row r="398" spans="1:58" ht="11.25">
      <c r="A398" s="10">
        <v>6251</v>
      </c>
      <c r="B398" s="10" t="s">
        <v>439</v>
      </c>
      <c r="C398" s="10">
        <v>1000</v>
      </c>
      <c r="D398" s="10">
        <v>9401</v>
      </c>
      <c r="E398" s="10">
        <v>1000</v>
      </c>
      <c r="F398" s="10">
        <v>9400</v>
      </c>
      <c r="G398" s="10">
        <v>1930000</v>
      </c>
      <c r="H398" s="10">
        <v>1930000</v>
      </c>
      <c r="I398" s="10">
        <v>0</v>
      </c>
      <c r="J398" s="10">
        <v>1096664</v>
      </c>
      <c r="K398" s="10">
        <v>1096593</v>
      </c>
      <c r="L398" s="10">
        <v>71</v>
      </c>
      <c r="M398" s="10">
        <v>531951</v>
      </c>
      <c r="N398" s="10">
        <v>531883</v>
      </c>
      <c r="O398" s="10">
        <v>68</v>
      </c>
      <c r="P398" s="10">
        <v>3828685.31</v>
      </c>
      <c r="Q398" s="10">
        <v>3828685.31</v>
      </c>
      <c r="R398" s="10">
        <v>0</v>
      </c>
      <c r="S398" s="10">
        <v>307</v>
      </c>
      <c r="T398" s="10">
        <v>307</v>
      </c>
      <c r="U398" s="10">
        <v>0</v>
      </c>
      <c r="V398" s="10">
        <v>12471.29</v>
      </c>
      <c r="W398" s="10">
        <v>12471.29</v>
      </c>
      <c r="X398" s="10">
        <v>0</v>
      </c>
      <c r="Y398" s="10">
        <v>252001</v>
      </c>
      <c r="Z398" s="10">
        <v>252001</v>
      </c>
      <c r="AA398" s="10">
        <v>0</v>
      </c>
      <c r="AB398" s="10">
        <v>2763660</v>
      </c>
      <c r="AC398" s="10">
        <v>2763550</v>
      </c>
      <c r="AD398" s="10">
        <v>110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-44396</v>
      </c>
      <c r="AU398" s="10">
        <v>-44395</v>
      </c>
      <c r="AV398" s="10">
        <v>-1</v>
      </c>
      <c r="AW398" s="10">
        <v>-9067</v>
      </c>
      <c r="AX398" s="10">
        <v>0</v>
      </c>
      <c r="AY398" s="10">
        <v>2710197</v>
      </c>
      <c r="AZ398" s="10">
        <v>2710088</v>
      </c>
      <c r="BA398" s="10">
        <v>109</v>
      </c>
      <c r="BB398" s="10" t="s">
        <v>482</v>
      </c>
      <c r="BC398" s="10">
        <v>0</v>
      </c>
      <c r="BD398" s="10">
        <v>0</v>
      </c>
      <c r="BE398" s="10">
        <v>0</v>
      </c>
      <c r="BF398" s="12"/>
    </row>
    <row r="399" spans="1:58" ht="11.25">
      <c r="A399" s="10">
        <v>6293</v>
      </c>
      <c r="B399" s="10" t="s">
        <v>440</v>
      </c>
      <c r="C399" s="10">
        <v>1000</v>
      </c>
      <c r="D399" s="10">
        <v>9401</v>
      </c>
      <c r="E399" s="10">
        <v>1000</v>
      </c>
      <c r="F399" s="10">
        <v>9400</v>
      </c>
      <c r="G399" s="10">
        <v>1930000</v>
      </c>
      <c r="H399" s="10">
        <v>1930000</v>
      </c>
      <c r="I399" s="10">
        <v>0</v>
      </c>
      <c r="J399" s="10">
        <v>1096664</v>
      </c>
      <c r="K399" s="10">
        <v>1096593</v>
      </c>
      <c r="L399" s="10">
        <v>71</v>
      </c>
      <c r="M399" s="10">
        <v>531951</v>
      </c>
      <c r="N399" s="10">
        <v>531883</v>
      </c>
      <c r="O399" s="10">
        <v>68</v>
      </c>
      <c r="P399" s="10">
        <v>8101410.03</v>
      </c>
      <c r="Q399" s="10">
        <v>8101410.03</v>
      </c>
      <c r="R399" s="10">
        <v>0</v>
      </c>
      <c r="S399" s="10">
        <v>675</v>
      </c>
      <c r="T399" s="10">
        <v>675</v>
      </c>
      <c r="U399" s="10">
        <v>0</v>
      </c>
      <c r="V399" s="10">
        <v>12002.09</v>
      </c>
      <c r="W399" s="10">
        <v>12002.09</v>
      </c>
      <c r="X399" s="10">
        <v>0</v>
      </c>
      <c r="Y399" s="10">
        <v>1875757</v>
      </c>
      <c r="Z399" s="10">
        <v>1875757</v>
      </c>
      <c r="AA399" s="10">
        <v>0</v>
      </c>
      <c r="AB399" s="10">
        <v>18971</v>
      </c>
      <c r="AC399" s="10">
        <v>18971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66229</v>
      </c>
      <c r="AL399" s="10">
        <v>66229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-1369</v>
      </c>
      <c r="AU399" s="10">
        <v>-1369</v>
      </c>
      <c r="AV399" s="10">
        <v>0</v>
      </c>
      <c r="AW399" s="10">
        <v>0</v>
      </c>
      <c r="AX399" s="10">
        <v>0</v>
      </c>
      <c r="AY399" s="10">
        <v>83831</v>
      </c>
      <c r="AZ399" s="10">
        <v>83831</v>
      </c>
      <c r="BA399" s="10">
        <v>0</v>
      </c>
      <c r="BB399" s="10" t="s">
        <v>482</v>
      </c>
      <c r="BC399" s="10">
        <v>0</v>
      </c>
      <c r="BD399" s="10">
        <v>0</v>
      </c>
      <c r="BE399" s="10">
        <v>0</v>
      </c>
      <c r="BF399" s="12"/>
    </row>
    <row r="400" spans="1:58" ht="11.25">
      <c r="A400" s="10">
        <v>6300</v>
      </c>
      <c r="B400" s="10" t="s">
        <v>441</v>
      </c>
      <c r="C400" s="10">
        <v>1000</v>
      </c>
      <c r="D400" s="10">
        <v>9401</v>
      </c>
      <c r="E400" s="10">
        <v>1000</v>
      </c>
      <c r="F400" s="10">
        <v>9400</v>
      </c>
      <c r="G400" s="10">
        <v>1930000</v>
      </c>
      <c r="H400" s="10">
        <v>1930000</v>
      </c>
      <c r="I400" s="10">
        <v>0</v>
      </c>
      <c r="J400" s="10">
        <v>1096664</v>
      </c>
      <c r="K400" s="10">
        <v>1096593</v>
      </c>
      <c r="L400" s="10">
        <v>71</v>
      </c>
      <c r="M400" s="10">
        <v>531951</v>
      </c>
      <c r="N400" s="10">
        <v>531883</v>
      </c>
      <c r="O400" s="10">
        <v>68</v>
      </c>
      <c r="P400" s="10">
        <v>95161443.97</v>
      </c>
      <c r="Q400" s="10">
        <v>94256860.87</v>
      </c>
      <c r="R400" s="10">
        <v>904583.099999994</v>
      </c>
      <c r="S400" s="10">
        <v>8833</v>
      </c>
      <c r="T400" s="10">
        <v>8833</v>
      </c>
      <c r="U400" s="10">
        <v>0</v>
      </c>
      <c r="V400" s="10">
        <v>10773.4</v>
      </c>
      <c r="W400" s="10">
        <v>10670.99</v>
      </c>
      <c r="X400" s="10">
        <v>102.40999999999985</v>
      </c>
      <c r="Y400" s="10">
        <v>484304</v>
      </c>
      <c r="Z400" s="10">
        <v>484304</v>
      </c>
      <c r="AA400" s="10">
        <v>0</v>
      </c>
      <c r="AB400" s="10">
        <v>49569517</v>
      </c>
      <c r="AC400" s="10">
        <v>49460960</v>
      </c>
      <c r="AD400" s="10">
        <v>108557</v>
      </c>
      <c r="AE400" s="10">
        <v>0</v>
      </c>
      <c r="AF400" s="10">
        <v>0</v>
      </c>
      <c r="AG400" s="10">
        <v>0</v>
      </c>
      <c r="AH400" s="10">
        <v>403123</v>
      </c>
      <c r="AI400" s="10">
        <v>399303</v>
      </c>
      <c r="AJ400" s="10">
        <v>3820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-802778</v>
      </c>
      <c r="AU400" s="10">
        <v>-800974</v>
      </c>
      <c r="AV400" s="10">
        <v>-1804</v>
      </c>
      <c r="AW400" s="10">
        <v>11177</v>
      </c>
      <c r="AX400" s="10">
        <v>0</v>
      </c>
      <c r="AY400" s="10">
        <v>49181039</v>
      </c>
      <c r="AZ400" s="10">
        <v>49070466</v>
      </c>
      <c r="BA400" s="10">
        <v>110573</v>
      </c>
      <c r="BB400" s="10" t="s">
        <v>482</v>
      </c>
      <c r="BC400" s="10">
        <v>0</v>
      </c>
      <c r="BD400" s="10">
        <v>0</v>
      </c>
      <c r="BE400" s="10">
        <v>0</v>
      </c>
      <c r="BF400" s="12"/>
    </row>
    <row r="401" spans="1:58" ht="11.25">
      <c r="A401" s="10">
        <v>6307</v>
      </c>
      <c r="B401" s="10" t="s">
        <v>442</v>
      </c>
      <c r="C401" s="10">
        <v>1000</v>
      </c>
      <c r="D401" s="10">
        <v>9401</v>
      </c>
      <c r="E401" s="10">
        <v>1000</v>
      </c>
      <c r="F401" s="10">
        <v>9400</v>
      </c>
      <c r="G401" s="10">
        <v>1930000</v>
      </c>
      <c r="H401" s="10">
        <v>1930000</v>
      </c>
      <c r="I401" s="10">
        <v>0</v>
      </c>
      <c r="J401" s="10">
        <v>1096664</v>
      </c>
      <c r="K401" s="10">
        <v>1096593</v>
      </c>
      <c r="L401" s="10">
        <v>71</v>
      </c>
      <c r="M401" s="10">
        <v>531951</v>
      </c>
      <c r="N401" s="10">
        <v>531883</v>
      </c>
      <c r="O401" s="10">
        <v>68</v>
      </c>
      <c r="P401" s="10">
        <v>70151815.87</v>
      </c>
      <c r="Q401" s="10">
        <v>70151815.87</v>
      </c>
      <c r="R401" s="10">
        <v>0</v>
      </c>
      <c r="S401" s="10">
        <v>7049</v>
      </c>
      <c r="T401" s="10">
        <v>7049</v>
      </c>
      <c r="U401" s="10">
        <v>0</v>
      </c>
      <c r="V401" s="10">
        <v>9952.02</v>
      </c>
      <c r="W401" s="10">
        <v>9952.02</v>
      </c>
      <c r="X401" s="10">
        <v>0</v>
      </c>
      <c r="Y401" s="10">
        <v>604353</v>
      </c>
      <c r="Z401" s="10">
        <v>604353</v>
      </c>
      <c r="AA401" s="10">
        <v>0</v>
      </c>
      <c r="AB401" s="10">
        <v>31156005</v>
      </c>
      <c r="AC401" s="10">
        <v>31149947</v>
      </c>
      <c r="AD401" s="10">
        <v>6058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-500501</v>
      </c>
      <c r="AU401" s="10">
        <v>-500404</v>
      </c>
      <c r="AV401" s="10">
        <v>-97</v>
      </c>
      <c r="AW401" s="10">
        <v>10076</v>
      </c>
      <c r="AX401" s="10">
        <v>0</v>
      </c>
      <c r="AY401" s="10">
        <v>30665580</v>
      </c>
      <c r="AZ401" s="10">
        <v>30659619</v>
      </c>
      <c r="BA401" s="10">
        <v>5961</v>
      </c>
      <c r="BB401" s="10" t="s">
        <v>482</v>
      </c>
      <c r="BC401" s="10">
        <v>0</v>
      </c>
      <c r="BD401" s="10">
        <v>0</v>
      </c>
      <c r="BE401" s="10">
        <v>0</v>
      </c>
      <c r="BF401" s="12"/>
    </row>
    <row r="402" spans="1:58" ht="11.25">
      <c r="A402" s="10">
        <v>6328</v>
      </c>
      <c r="B402" s="10" t="s">
        <v>444</v>
      </c>
      <c r="C402" s="10">
        <v>1000</v>
      </c>
      <c r="D402" s="10">
        <v>9401</v>
      </c>
      <c r="E402" s="10">
        <v>1000</v>
      </c>
      <c r="F402" s="10">
        <v>9400</v>
      </c>
      <c r="G402" s="10">
        <v>1930000</v>
      </c>
      <c r="H402" s="10">
        <v>1930000</v>
      </c>
      <c r="I402" s="10">
        <v>0</v>
      </c>
      <c r="J402" s="10">
        <v>1096664</v>
      </c>
      <c r="K402" s="10">
        <v>1096593</v>
      </c>
      <c r="L402" s="10">
        <v>71</v>
      </c>
      <c r="M402" s="10">
        <v>531951</v>
      </c>
      <c r="N402" s="10">
        <v>531883</v>
      </c>
      <c r="O402" s="10">
        <v>68</v>
      </c>
      <c r="P402" s="10">
        <v>36980440.82</v>
      </c>
      <c r="Q402" s="10">
        <v>36980440.82</v>
      </c>
      <c r="R402" s="10">
        <v>0</v>
      </c>
      <c r="S402" s="10">
        <v>3371</v>
      </c>
      <c r="T402" s="10">
        <v>3371</v>
      </c>
      <c r="U402" s="10">
        <v>0</v>
      </c>
      <c r="V402" s="10">
        <v>10970.17</v>
      </c>
      <c r="W402" s="10">
        <v>10970.17</v>
      </c>
      <c r="X402" s="10">
        <v>0</v>
      </c>
      <c r="Y402" s="10">
        <v>520704</v>
      </c>
      <c r="Z402" s="10">
        <v>520704</v>
      </c>
      <c r="AA402" s="10">
        <v>0</v>
      </c>
      <c r="AB402" s="10">
        <v>17640771</v>
      </c>
      <c r="AC402" s="10">
        <v>17638274</v>
      </c>
      <c r="AD402" s="10">
        <v>2497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-283388</v>
      </c>
      <c r="AU402" s="10">
        <v>-283348</v>
      </c>
      <c r="AV402" s="10">
        <v>-40</v>
      </c>
      <c r="AW402" s="10">
        <v>4582</v>
      </c>
      <c r="AX402" s="10">
        <v>0</v>
      </c>
      <c r="AY402" s="10">
        <v>17361965</v>
      </c>
      <c r="AZ402" s="10">
        <v>17359508</v>
      </c>
      <c r="BA402" s="10">
        <v>2457</v>
      </c>
      <c r="BB402" s="10" t="s">
        <v>482</v>
      </c>
      <c r="BC402" s="10">
        <v>0</v>
      </c>
      <c r="BD402" s="10">
        <v>0</v>
      </c>
      <c r="BE402" s="10">
        <v>0</v>
      </c>
      <c r="BF402" s="12"/>
    </row>
    <row r="403" spans="1:58" ht="11.25">
      <c r="A403" s="10">
        <v>6370</v>
      </c>
      <c r="B403" s="10" t="s">
        <v>447</v>
      </c>
      <c r="C403" s="10">
        <v>1000</v>
      </c>
      <c r="D403" s="10">
        <v>9401</v>
      </c>
      <c r="E403" s="10">
        <v>1000</v>
      </c>
      <c r="F403" s="10">
        <v>9400</v>
      </c>
      <c r="G403" s="10">
        <v>1930000</v>
      </c>
      <c r="H403" s="10">
        <v>1930000</v>
      </c>
      <c r="I403" s="10">
        <v>0</v>
      </c>
      <c r="J403" s="10">
        <v>1096664</v>
      </c>
      <c r="K403" s="10">
        <v>1096593</v>
      </c>
      <c r="L403" s="10">
        <v>71</v>
      </c>
      <c r="M403" s="10">
        <v>531951</v>
      </c>
      <c r="N403" s="10">
        <v>531883</v>
      </c>
      <c r="O403" s="10">
        <v>68</v>
      </c>
      <c r="P403" s="10">
        <v>18007577.76</v>
      </c>
      <c r="Q403" s="10">
        <v>18007577.76</v>
      </c>
      <c r="R403" s="10">
        <v>0</v>
      </c>
      <c r="S403" s="10">
        <v>1712</v>
      </c>
      <c r="T403" s="10">
        <v>1712</v>
      </c>
      <c r="U403" s="10">
        <v>0</v>
      </c>
      <c r="V403" s="10">
        <v>10518.44</v>
      </c>
      <c r="W403" s="10">
        <v>10518.44</v>
      </c>
      <c r="X403" s="10">
        <v>0</v>
      </c>
      <c r="Y403" s="10">
        <v>442527</v>
      </c>
      <c r="Z403" s="10">
        <v>442527</v>
      </c>
      <c r="AA403" s="10">
        <v>0</v>
      </c>
      <c r="AB403" s="10">
        <v>10286931</v>
      </c>
      <c r="AC403" s="10">
        <v>10285855</v>
      </c>
      <c r="AD403" s="10">
        <v>1076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-165253</v>
      </c>
      <c r="AU403" s="10">
        <v>-165236</v>
      </c>
      <c r="AV403" s="10">
        <v>-17</v>
      </c>
      <c r="AW403" s="10">
        <v>1904</v>
      </c>
      <c r="AX403" s="10">
        <v>0</v>
      </c>
      <c r="AY403" s="10">
        <v>10123582</v>
      </c>
      <c r="AZ403" s="10">
        <v>10122523</v>
      </c>
      <c r="BA403" s="10">
        <v>1059</v>
      </c>
      <c r="BB403" s="10" t="s">
        <v>482</v>
      </c>
      <c r="BC403" s="10">
        <v>0</v>
      </c>
      <c r="BD403" s="10">
        <v>0</v>
      </c>
      <c r="BE403" s="10">
        <v>0</v>
      </c>
      <c r="BF403" s="12"/>
    </row>
    <row r="404" spans="1:58" ht="11.25">
      <c r="A404" s="10">
        <v>6321</v>
      </c>
      <c r="B404" s="10" t="s">
        <v>443</v>
      </c>
      <c r="C404" s="10">
        <v>1000</v>
      </c>
      <c r="D404" s="10">
        <v>9401</v>
      </c>
      <c r="E404" s="10">
        <v>1000</v>
      </c>
      <c r="F404" s="10">
        <v>9400</v>
      </c>
      <c r="G404" s="10">
        <v>1930000</v>
      </c>
      <c r="H404" s="10">
        <v>1930000</v>
      </c>
      <c r="I404" s="10">
        <v>0</v>
      </c>
      <c r="J404" s="10">
        <v>1096664</v>
      </c>
      <c r="K404" s="10">
        <v>1096593</v>
      </c>
      <c r="L404" s="10">
        <v>71</v>
      </c>
      <c r="M404" s="10">
        <v>531951</v>
      </c>
      <c r="N404" s="10">
        <v>531883</v>
      </c>
      <c r="O404" s="10">
        <v>68</v>
      </c>
      <c r="P404" s="10">
        <v>13168425.79</v>
      </c>
      <c r="Q404" s="10">
        <v>13168425.79</v>
      </c>
      <c r="R404" s="10">
        <v>0</v>
      </c>
      <c r="S404" s="10">
        <v>1200</v>
      </c>
      <c r="T404" s="10">
        <v>1200</v>
      </c>
      <c r="U404" s="10">
        <v>0</v>
      </c>
      <c r="V404" s="10">
        <v>10973.69</v>
      </c>
      <c r="W404" s="10">
        <v>10973.69</v>
      </c>
      <c r="X404" s="10">
        <v>0</v>
      </c>
      <c r="Y404" s="10">
        <v>390026</v>
      </c>
      <c r="Z404" s="10">
        <v>390026</v>
      </c>
      <c r="AA404" s="10">
        <v>0</v>
      </c>
      <c r="AB404" s="10">
        <v>8008675</v>
      </c>
      <c r="AC404" s="10">
        <v>8008009</v>
      </c>
      <c r="AD404" s="10">
        <v>666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-128654</v>
      </c>
      <c r="AU404" s="10">
        <v>-128644</v>
      </c>
      <c r="AV404" s="10">
        <v>-10</v>
      </c>
      <c r="AW404" s="10">
        <v>1182</v>
      </c>
      <c r="AX404" s="10">
        <v>0</v>
      </c>
      <c r="AY404" s="10">
        <v>7881203</v>
      </c>
      <c r="AZ404" s="10">
        <v>7880547</v>
      </c>
      <c r="BA404" s="10">
        <v>656</v>
      </c>
      <c r="BB404" s="10" t="s">
        <v>482</v>
      </c>
      <c r="BC404" s="10">
        <v>0</v>
      </c>
      <c r="BD404" s="10">
        <v>0</v>
      </c>
      <c r="BE404" s="10">
        <v>0</v>
      </c>
      <c r="BF404" s="12"/>
    </row>
    <row r="405" spans="1:58" ht="11.25">
      <c r="A405" s="10">
        <v>6335</v>
      </c>
      <c r="B405" s="10" t="s">
        <v>445</v>
      </c>
      <c r="C405" s="10">
        <v>1000</v>
      </c>
      <c r="D405" s="10">
        <v>9401</v>
      </c>
      <c r="E405" s="10">
        <v>1000</v>
      </c>
      <c r="F405" s="10">
        <v>9400</v>
      </c>
      <c r="G405" s="10">
        <v>1930000</v>
      </c>
      <c r="H405" s="10">
        <v>1930000</v>
      </c>
      <c r="I405" s="10">
        <v>0</v>
      </c>
      <c r="J405" s="10">
        <v>1096664</v>
      </c>
      <c r="K405" s="10">
        <v>1096593</v>
      </c>
      <c r="L405" s="10">
        <v>71</v>
      </c>
      <c r="M405" s="10">
        <v>531951</v>
      </c>
      <c r="N405" s="10">
        <v>531883</v>
      </c>
      <c r="O405" s="10">
        <v>68</v>
      </c>
      <c r="P405" s="10">
        <v>11101143.56</v>
      </c>
      <c r="Q405" s="10">
        <v>11101143.56</v>
      </c>
      <c r="R405" s="10">
        <v>0</v>
      </c>
      <c r="S405" s="10">
        <v>1164</v>
      </c>
      <c r="T405" s="10">
        <v>1164</v>
      </c>
      <c r="U405" s="10">
        <v>0</v>
      </c>
      <c r="V405" s="10">
        <v>9537.06</v>
      </c>
      <c r="W405" s="10">
        <v>9537.06</v>
      </c>
      <c r="X405" s="10">
        <v>0</v>
      </c>
      <c r="Y405" s="10">
        <v>860655</v>
      </c>
      <c r="Z405" s="10">
        <v>860655</v>
      </c>
      <c r="AA405" s="10">
        <v>0</v>
      </c>
      <c r="AB405" s="10">
        <v>2692020</v>
      </c>
      <c r="AC405" s="10">
        <v>2690592</v>
      </c>
      <c r="AD405" s="10">
        <v>1428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-43246</v>
      </c>
      <c r="AU405" s="10">
        <v>-43223</v>
      </c>
      <c r="AV405" s="10">
        <v>-23</v>
      </c>
      <c r="AW405" s="10">
        <v>2425</v>
      </c>
      <c r="AX405" s="10">
        <v>0</v>
      </c>
      <c r="AY405" s="10">
        <v>2651199</v>
      </c>
      <c r="AZ405" s="10">
        <v>2649794</v>
      </c>
      <c r="BA405" s="10">
        <v>1405</v>
      </c>
      <c r="BB405" s="10" t="s">
        <v>482</v>
      </c>
      <c r="BC405" s="10">
        <v>0</v>
      </c>
      <c r="BD405" s="10">
        <v>0</v>
      </c>
      <c r="BE405" s="10">
        <v>0</v>
      </c>
      <c r="BF405" s="12"/>
    </row>
    <row r="406" spans="1:58" ht="11.25">
      <c r="A406" s="10">
        <v>6354</v>
      </c>
      <c r="B406" s="10" t="s">
        <v>446</v>
      </c>
      <c r="C406" s="10">
        <v>1000</v>
      </c>
      <c r="D406" s="10">
        <v>9401</v>
      </c>
      <c r="E406" s="10">
        <v>1000</v>
      </c>
      <c r="F406" s="10">
        <v>9400</v>
      </c>
      <c r="G406" s="10">
        <v>1930000</v>
      </c>
      <c r="H406" s="10">
        <v>1930000</v>
      </c>
      <c r="I406" s="10">
        <v>0</v>
      </c>
      <c r="J406" s="10">
        <v>1096664</v>
      </c>
      <c r="K406" s="10">
        <v>1096593</v>
      </c>
      <c r="L406" s="10">
        <v>71</v>
      </c>
      <c r="M406" s="10">
        <v>531951</v>
      </c>
      <c r="N406" s="10">
        <v>531883</v>
      </c>
      <c r="O406" s="10">
        <v>68</v>
      </c>
      <c r="P406" s="10">
        <v>3603709.83</v>
      </c>
      <c r="Q406" s="10">
        <v>3603709.83</v>
      </c>
      <c r="R406" s="10">
        <v>0</v>
      </c>
      <c r="S406" s="10">
        <v>312</v>
      </c>
      <c r="T406" s="10">
        <v>312</v>
      </c>
      <c r="U406" s="10">
        <v>0</v>
      </c>
      <c r="V406" s="10">
        <v>11550.35</v>
      </c>
      <c r="W406" s="10">
        <v>11550.35</v>
      </c>
      <c r="X406" s="10">
        <v>0</v>
      </c>
      <c r="Y406" s="10">
        <v>459625</v>
      </c>
      <c r="Z406" s="10">
        <v>459625</v>
      </c>
      <c r="AA406" s="10">
        <v>0</v>
      </c>
      <c r="AB406" s="10">
        <v>1871377</v>
      </c>
      <c r="AC406" s="10">
        <v>1871173</v>
      </c>
      <c r="AD406" s="10">
        <v>204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-30062</v>
      </c>
      <c r="AU406" s="10">
        <v>-30059</v>
      </c>
      <c r="AV406" s="10">
        <v>-3</v>
      </c>
      <c r="AW406" s="10">
        <v>417</v>
      </c>
      <c r="AX406" s="10">
        <v>0</v>
      </c>
      <c r="AY406" s="10">
        <v>1841732</v>
      </c>
      <c r="AZ406" s="10">
        <v>1841531</v>
      </c>
      <c r="BA406" s="10">
        <v>201</v>
      </c>
      <c r="BB406" s="10" t="s">
        <v>482</v>
      </c>
      <c r="BC406" s="10">
        <v>0</v>
      </c>
      <c r="BD406" s="10">
        <v>0</v>
      </c>
      <c r="BE406" s="10">
        <v>0</v>
      </c>
      <c r="BF406" s="12"/>
    </row>
    <row r="407" spans="1:58" ht="11.25">
      <c r="A407" s="10">
        <v>6384</v>
      </c>
      <c r="B407" s="10" t="s">
        <v>448</v>
      </c>
      <c r="C407" s="10">
        <v>1000</v>
      </c>
      <c r="D407" s="10">
        <v>9401</v>
      </c>
      <c r="E407" s="10">
        <v>1000</v>
      </c>
      <c r="F407" s="10">
        <v>9400</v>
      </c>
      <c r="G407" s="10">
        <v>1930000</v>
      </c>
      <c r="H407" s="10">
        <v>1930000</v>
      </c>
      <c r="I407" s="10">
        <v>0</v>
      </c>
      <c r="J407" s="10">
        <v>1096664</v>
      </c>
      <c r="K407" s="10">
        <v>1096593</v>
      </c>
      <c r="L407" s="10">
        <v>71</v>
      </c>
      <c r="M407" s="10">
        <v>531951</v>
      </c>
      <c r="N407" s="10">
        <v>531883</v>
      </c>
      <c r="O407" s="10">
        <v>68</v>
      </c>
      <c r="P407" s="10">
        <v>7849103.9</v>
      </c>
      <c r="Q407" s="10">
        <v>7849103.9</v>
      </c>
      <c r="R407" s="10">
        <v>0</v>
      </c>
      <c r="S407" s="10">
        <v>863</v>
      </c>
      <c r="T407" s="10">
        <v>863</v>
      </c>
      <c r="U407" s="10">
        <v>0</v>
      </c>
      <c r="V407" s="10">
        <v>9095.14</v>
      </c>
      <c r="W407" s="10">
        <v>9095.14</v>
      </c>
      <c r="X407" s="10">
        <v>0</v>
      </c>
      <c r="Y407" s="10">
        <v>692024</v>
      </c>
      <c r="Z407" s="10">
        <v>692024</v>
      </c>
      <c r="AA407" s="10">
        <v>0</v>
      </c>
      <c r="AB407" s="10">
        <v>3150680</v>
      </c>
      <c r="AC407" s="10">
        <v>3150393</v>
      </c>
      <c r="AD407" s="10">
        <v>287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-50614</v>
      </c>
      <c r="AU407" s="10">
        <v>-50609</v>
      </c>
      <c r="AV407" s="10">
        <v>-5</v>
      </c>
      <c r="AW407" s="10">
        <v>257</v>
      </c>
      <c r="AX407" s="10">
        <v>0</v>
      </c>
      <c r="AY407" s="10">
        <v>3100323</v>
      </c>
      <c r="AZ407" s="10">
        <v>3100041</v>
      </c>
      <c r="BA407" s="10">
        <v>282</v>
      </c>
      <c r="BB407" s="10" t="s">
        <v>482</v>
      </c>
      <c r="BC407" s="10">
        <v>0</v>
      </c>
      <c r="BD407" s="10">
        <v>0</v>
      </c>
      <c r="BE407" s="10">
        <v>0</v>
      </c>
      <c r="BF407" s="12"/>
    </row>
    <row r="408" spans="1:58" ht="11.25">
      <c r="A408" s="10">
        <v>6412</v>
      </c>
      <c r="B408" s="10" t="s">
        <v>449</v>
      </c>
      <c r="C408" s="10">
        <v>1000</v>
      </c>
      <c r="D408" s="10">
        <v>9401</v>
      </c>
      <c r="E408" s="10">
        <v>1000</v>
      </c>
      <c r="F408" s="10">
        <v>9400</v>
      </c>
      <c r="G408" s="10">
        <v>2895000</v>
      </c>
      <c r="H408" s="10">
        <v>2895000</v>
      </c>
      <c r="I408" s="10">
        <v>0</v>
      </c>
      <c r="J408" s="10">
        <v>1644996</v>
      </c>
      <c r="K408" s="10">
        <v>1644889</v>
      </c>
      <c r="L408" s="10">
        <v>107</v>
      </c>
      <c r="M408" s="10">
        <v>797926</v>
      </c>
      <c r="N408" s="10">
        <v>797824</v>
      </c>
      <c r="O408" s="10">
        <v>102</v>
      </c>
      <c r="P408" s="10">
        <v>4916136.09</v>
      </c>
      <c r="Q408" s="10">
        <v>5040057.08</v>
      </c>
      <c r="R408" s="10">
        <v>-123920.99000000022</v>
      </c>
      <c r="S408" s="10">
        <v>446</v>
      </c>
      <c r="T408" s="10">
        <v>446</v>
      </c>
      <c r="U408" s="10">
        <v>0</v>
      </c>
      <c r="V408" s="10">
        <v>11022.73</v>
      </c>
      <c r="W408" s="10">
        <v>11300.58</v>
      </c>
      <c r="X408" s="10">
        <v>-277.85000000000036</v>
      </c>
      <c r="Y408" s="10">
        <v>792792</v>
      </c>
      <c r="Z408" s="10">
        <v>792792</v>
      </c>
      <c r="AA408" s="10">
        <v>0</v>
      </c>
      <c r="AB408" s="10">
        <v>2296272</v>
      </c>
      <c r="AC408" s="10">
        <v>2299942</v>
      </c>
      <c r="AD408" s="10">
        <v>-3670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-36888</v>
      </c>
      <c r="AU408" s="10">
        <v>-36947</v>
      </c>
      <c r="AV408" s="10">
        <v>59</v>
      </c>
      <c r="AW408" s="10">
        <v>728</v>
      </c>
      <c r="AX408" s="10">
        <v>0</v>
      </c>
      <c r="AY408" s="10">
        <v>2260112</v>
      </c>
      <c r="AZ408" s="10">
        <v>2263723</v>
      </c>
      <c r="BA408" s="10">
        <v>-3611</v>
      </c>
      <c r="BB408" s="10" t="s">
        <v>483</v>
      </c>
      <c r="BC408" s="10">
        <v>0</v>
      </c>
      <c r="BD408" s="10">
        <v>0</v>
      </c>
      <c r="BE408" s="10">
        <v>0</v>
      </c>
      <c r="BF408" s="12"/>
    </row>
    <row r="409" spans="1:58" ht="11.25">
      <c r="A409" s="10">
        <v>6440</v>
      </c>
      <c r="B409" s="10" t="s">
        <v>452</v>
      </c>
      <c r="C409" s="10">
        <v>1000</v>
      </c>
      <c r="D409" s="10">
        <v>9401</v>
      </c>
      <c r="E409" s="10">
        <v>1000</v>
      </c>
      <c r="F409" s="10">
        <v>9400</v>
      </c>
      <c r="G409" s="10">
        <v>1930000</v>
      </c>
      <c r="H409" s="10">
        <v>1930000</v>
      </c>
      <c r="I409" s="10">
        <v>0</v>
      </c>
      <c r="J409" s="10">
        <v>1096664</v>
      </c>
      <c r="K409" s="10">
        <v>1096593</v>
      </c>
      <c r="L409" s="10">
        <v>71</v>
      </c>
      <c r="M409" s="10">
        <v>531951</v>
      </c>
      <c r="N409" s="10">
        <v>531883</v>
      </c>
      <c r="O409" s="10">
        <v>68</v>
      </c>
      <c r="P409" s="10">
        <v>2435034.25</v>
      </c>
      <c r="Q409" s="10">
        <v>2435034.25</v>
      </c>
      <c r="R409" s="10">
        <v>0</v>
      </c>
      <c r="S409" s="10">
        <v>175</v>
      </c>
      <c r="T409" s="10">
        <v>175</v>
      </c>
      <c r="U409" s="10">
        <v>0</v>
      </c>
      <c r="V409" s="10">
        <v>13914.48</v>
      </c>
      <c r="W409" s="10">
        <v>13914.48</v>
      </c>
      <c r="X409" s="10">
        <v>0</v>
      </c>
      <c r="Y409" s="10">
        <v>934019</v>
      </c>
      <c r="Z409" s="10">
        <v>934019</v>
      </c>
      <c r="AA409" s="10">
        <v>0</v>
      </c>
      <c r="AB409" s="10">
        <v>90308</v>
      </c>
      <c r="AC409" s="10">
        <v>90308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249989</v>
      </c>
      <c r="AL409" s="10">
        <v>249989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-5467</v>
      </c>
      <c r="AU409" s="10">
        <v>-5467</v>
      </c>
      <c r="AV409" s="10">
        <v>0</v>
      </c>
      <c r="AW409" s="10">
        <v>1</v>
      </c>
      <c r="AX409" s="10">
        <v>0</v>
      </c>
      <c r="AY409" s="10">
        <v>334831</v>
      </c>
      <c r="AZ409" s="10">
        <v>334831</v>
      </c>
      <c r="BA409" s="10">
        <v>0</v>
      </c>
      <c r="BB409" s="10" t="s">
        <v>482</v>
      </c>
      <c r="BC409" s="10">
        <v>0</v>
      </c>
      <c r="BD409" s="10">
        <v>0</v>
      </c>
      <c r="BE409" s="10">
        <v>0</v>
      </c>
      <c r="BF409" s="12"/>
    </row>
    <row r="410" spans="1:58" ht="11.25">
      <c r="A410" s="10">
        <v>6419</v>
      </c>
      <c r="B410" s="10" t="s">
        <v>450</v>
      </c>
      <c r="C410" s="10">
        <v>1000</v>
      </c>
      <c r="D410" s="10">
        <v>9401</v>
      </c>
      <c r="E410" s="10">
        <v>1000</v>
      </c>
      <c r="F410" s="10">
        <v>9400</v>
      </c>
      <c r="G410" s="10">
        <v>1930000</v>
      </c>
      <c r="H410" s="10">
        <v>1930000</v>
      </c>
      <c r="I410" s="10">
        <v>0</v>
      </c>
      <c r="J410" s="10">
        <v>1096664</v>
      </c>
      <c r="K410" s="10">
        <v>1096593</v>
      </c>
      <c r="L410" s="10">
        <v>71</v>
      </c>
      <c r="M410" s="10">
        <v>531951</v>
      </c>
      <c r="N410" s="10">
        <v>531883</v>
      </c>
      <c r="O410" s="10">
        <v>68</v>
      </c>
      <c r="P410" s="10">
        <v>29543500.58</v>
      </c>
      <c r="Q410" s="10">
        <v>29543500.58</v>
      </c>
      <c r="R410" s="10">
        <v>0</v>
      </c>
      <c r="S410" s="10">
        <v>2807</v>
      </c>
      <c r="T410" s="10">
        <v>2807</v>
      </c>
      <c r="U410" s="10">
        <v>0</v>
      </c>
      <c r="V410" s="10">
        <v>10524.94</v>
      </c>
      <c r="W410" s="10">
        <v>10524.94</v>
      </c>
      <c r="X410" s="10">
        <v>0</v>
      </c>
      <c r="Y410" s="10">
        <v>711917</v>
      </c>
      <c r="Z410" s="10">
        <v>711917</v>
      </c>
      <c r="AA410" s="10">
        <v>0</v>
      </c>
      <c r="AB410" s="10">
        <v>9154874</v>
      </c>
      <c r="AC410" s="10">
        <v>9152033</v>
      </c>
      <c r="AD410" s="10">
        <v>2841</v>
      </c>
      <c r="AE410" s="10">
        <v>0</v>
      </c>
      <c r="AF410" s="10">
        <v>0</v>
      </c>
      <c r="AG410" s="10">
        <v>0</v>
      </c>
      <c r="AH410" s="10">
        <v>2167908</v>
      </c>
      <c r="AI410" s="10">
        <v>2167908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-181893</v>
      </c>
      <c r="AU410" s="10">
        <v>-181848</v>
      </c>
      <c r="AV410" s="10">
        <v>-45</v>
      </c>
      <c r="AW410" s="10">
        <v>5128</v>
      </c>
      <c r="AX410" s="10">
        <v>0</v>
      </c>
      <c r="AY410" s="10">
        <v>11146017</v>
      </c>
      <c r="AZ410" s="10">
        <v>11143221</v>
      </c>
      <c r="BA410" s="10">
        <v>2796</v>
      </c>
      <c r="BB410" s="10" t="s">
        <v>482</v>
      </c>
      <c r="BC410" s="10">
        <v>0</v>
      </c>
      <c r="BD410" s="10">
        <v>0</v>
      </c>
      <c r="BE410" s="10">
        <v>0</v>
      </c>
      <c r="BF410" s="12"/>
    </row>
    <row r="411" spans="1:58" ht="11.25">
      <c r="A411" s="10">
        <v>6426</v>
      </c>
      <c r="B411" s="10" t="s">
        <v>451</v>
      </c>
      <c r="C411" s="10">
        <v>1000</v>
      </c>
      <c r="D411" s="10">
        <v>9401</v>
      </c>
      <c r="E411" s="10">
        <v>1000</v>
      </c>
      <c r="F411" s="10">
        <v>9400</v>
      </c>
      <c r="G411" s="10">
        <v>1930000</v>
      </c>
      <c r="H411" s="10">
        <v>1930000</v>
      </c>
      <c r="I411" s="10">
        <v>0</v>
      </c>
      <c r="J411" s="10">
        <v>1096664</v>
      </c>
      <c r="K411" s="10">
        <v>1096593</v>
      </c>
      <c r="L411" s="10">
        <v>71</v>
      </c>
      <c r="M411" s="10">
        <v>531951</v>
      </c>
      <c r="N411" s="10">
        <v>531883</v>
      </c>
      <c r="O411" s="10">
        <v>68</v>
      </c>
      <c r="P411" s="10">
        <v>8237810.75</v>
      </c>
      <c r="Q411" s="10">
        <v>8237810.75</v>
      </c>
      <c r="R411" s="10">
        <v>0</v>
      </c>
      <c r="S411" s="10">
        <v>763</v>
      </c>
      <c r="T411" s="10">
        <v>763</v>
      </c>
      <c r="U411" s="10">
        <v>0</v>
      </c>
      <c r="V411" s="10">
        <v>10796.61</v>
      </c>
      <c r="W411" s="10">
        <v>10796.61</v>
      </c>
      <c r="X411" s="10">
        <v>0</v>
      </c>
      <c r="Y411" s="10">
        <v>359209</v>
      </c>
      <c r="Z411" s="10">
        <v>359209</v>
      </c>
      <c r="AA411" s="10">
        <v>0</v>
      </c>
      <c r="AB411" s="10">
        <v>5305153</v>
      </c>
      <c r="AC411" s="10">
        <v>5304763</v>
      </c>
      <c r="AD411" s="10">
        <v>390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-85224</v>
      </c>
      <c r="AU411" s="10">
        <v>-85218</v>
      </c>
      <c r="AV411" s="10">
        <v>-6</v>
      </c>
      <c r="AW411" s="10">
        <v>658</v>
      </c>
      <c r="AX411" s="10">
        <v>0</v>
      </c>
      <c r="AY411" s="10">
        <v>5220587</v>
      </c>
      <c r="AZ411" s="10">
        <v>5220203</v>
      </c>
      <c r="BA411" s="10">
        <v>384</v>
      </c>
      <c r="BB411" s="10" t="s">
        <v>482</v>
      </c>
      <c r="BC411" s="10">
        <v>0</v>
      </c>
      <c r="BD411" s="10">
        <v>0</v>
      </c>
      <c r="BE411" s="10">
        <v>0</v>
      </c>
      <c r="BF411" s="12"/>
    </row>
    <row r="412" spans="1:58" ht="11.25">
      <c r="A412" s="10">
        <v>6461</v>
      </c>
      <c r="B412" s="10" t="s">
        <v>453</v>
      </c>
      <c r="C412" s="10">
        <v>1000</v>
      </c>
      <c r="D412" s="10">
        <v>9401</v>
      </c>
      <c r="E412" s="10">
        <v>1000</v>
      </c>
      <c r="F412" s="10">
        <v>9400</v>
      </c>
      <c r="G412" s="10">
        <v>1930000</v>
      </c>
      <c r="H412" s="10">
        <v>1930000</v>
      </c>
      <c r="I412" s="10">
        <v>0</v>
      </c>
      <c r="J412" s="10">
        <v>1096664</v>
      </c>
      <c r="K412" s="10">
        <v>1096593</v>
      </c>
      <c r="L412" s="10">
        <v>71</v>
      </c>
      <c r="M412" s="10">
        <v>531951</v>
      </c>
      <c r="N412" s="10">
        <v>531883</v>
      </c>
      <c r="O412" s="10">
        <v>68</v>
      </c>
      <c r="P412" s="10">
        <v>20905780.42</v>
      </c>
      <c r="Q412" s="10">
        <v>20905780.42</v>
      </c>
      <c r="R412" s="10">
        <v>0</v>
      </c>
      <c r="S412" s="10">
        <v>1959</v>
      </c>
      <c r="T412" s="10">
        <v>1959</v>
      </c>
      <c r="U412" s="10">
        <v>0</v>
      </c>
      <c r="V412" s="10">
        <v>10671.66</v>
      </c>
      <c r="W412" s="10">
        <v>10671.66</v>
      </c>
      <c r="X412" s="10">
        <v>0</v>
      </c>
      <c r="Y412" s="10">
        <v>671972</v>
      </c>
      <c r="Z412" s="10">
        <v>671972</v>
      </c>
      <c r="AA412" s="10">
        <v>0</v>
      </c>
      <c r="AB412" s="10">
        <v>7121366</v>
      </c>
      <c r="AC412" s="10">
        <v>7119494</v>
      </c>
      <c r="AD412" s="10">
        <v>1872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0">
        <v>-114400</v>
      </c>
      <c r="AU412" s="10">
        <v>-114370</v>
      </c>
      <c r="AV412" s="10">
        <v>-30</v>
      </c>
      <c r="AW412" s="10">
        <v>3730</v>
      </c>
      <c r="AX412" s="10">
        <v>0</v>
      </c>
      <c r="AY412" s="10">
        <v>7010696</v>
      </c>
      <c r="AZ412" s="10">
        <v>7008854</v>
      </c>
      <c r="BA412" s="10">
        <v>1842</v>
      </c>
      <c r="BB412" s="10" t="s">
        <v>482</v>
      </c>
      <c r="BC412" s="10">
        <v>0</v>
      </c>
      <c r="BD412" s="10">
        <v>0</v>
      </c>
      <c r="BE412" s="10">
        <v>0</v>
      </c>
      <c r="BF412" s="12"/>
    </row>
    <row r="413" spans="1:58" ht="11.25">
      <c r="A413" s="10">
        <v>6470</v>
      </c>
      <c r="B413" s="10" t="s">
        <v>454</v>
      </c>
      <c r="C413" s="10">
        <v>1000</v>
      </c>
      <c r="D413" s="10">
        <v>9401</v>
      </c>
      <c r="E413" s="10">
        <v>1000</v>
      </c>
      <c r="F413" s="10">
        <v>9400</v>
      </c>
      <c r="G413" s="10">
        <v>1930000</v>
      </c>
      <c r="H413" s="10">
        <v>1930000</v>
      </c>
      <c r="I413" s="10">
        <v>0</v>
      </c>
      <c r="J413" s="10">
        <v>1096664</v>
      </c>
      <c r="K413" s="10">
        <v>1096593</v>
      </c>
      <c r="L413" s="10">
        <v>71</v>
      </c>
      <c r="M413" s="10">
        <v>531951</v>
      </c>
      <c r="N413" s="10">
        <v>531883</v>
      </c>
      <c r="O413" s="10">
        <v>68</v>
      </c>
      <c r="P413" s="10">
        <v>21706220.02</v>
      </c>
      <c r="Q413" s="10">
        <v>21706220.02</v>
      </c>
      <c r="R413" s="10">
        <v>0</v>
      </c>
      <c r="S413" s="10">
        <v>2056</v>
      </c>
      <c r="T413" s="10">
        <v>2056</v>
      </c>
      <c r="U413" s="10">
        <v>0</v>
      </c>
      <c r="V413" s="10">
        <v>10557.5</v>
      </c>
      <c r="W413" s="10">
        <v>10557.5</v>
      </c>
      <c r="X413" s="10">
        <v>0</v>
      </c>
      <c r="Y413" s="10">
        <v>764133</v>
      </c>
      <c r="Z413" s="10">
        <v>764133</v>
      </c>
      <c r="AA413" s="10">
        <v>0</v>
      </c>
      <c r="AB413" s="10">
        <v>5583490</v>
      </c>
      <c r="AC413" s="10">
        <v>5581256</v>
      </c>
      <c r="AD413" s="10">
        <v>2234</v>
      </c>
      <c r="AE413" s="10">
        <v>0</v>
      </c>
      <c r="AF413" s="10">
        <v>0</v>
      </c>
      <c r="AG413" s="10">
        <v>0</v>
      </c>
      <c r="AH413" s="10">
        <v>451905</v>
      </c>
      <c r="AI413" s="10">
        <v>451905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-96955</v>
      </c>
      <c r="AU413" s="10">
        <v>-96919</v>
      </c>
      <c r="AV413" s="10">
        <v>-36</v>
      </c>
      <c r="AW413" s="10">
        <v>4131</v>
      </c>
      <c r="AX413" s="10">
        <v>0</v>
      </c>
      <c r="AY413" s="10">
        <v>5942571</v>
      </c>
      <c r="AZ413" s="10">
        <v>5940373</v>
      </c>
      <c r="BA413" s="10">
        <v>2198</v>
      </c>
      <c r="BB413" s="10" t="s">
        <v>482</v>
      </c>
      <c r="BC413" s="10">
        <v>0</v>
      </c>
      <c r="BD413" s="10">
        <v>0</v>
      </c>
      <c r="BE413" s="10">
        <v>0</v>
      </c>
      <c r="BF413" s="12"/>
    </row>
    <row r="414" spans="1:58" ht="11.25">
      <c r="A414" s="10">
        <v>6475</v>
      </c>
      <c r="B414" s="10" t="s">
        <v>455</v>
      </c>
      <c r="C414" s="10">
        <v>1000</v>
      </c>
      <c r="D414" s="10">
        <v>9401</v>
      </c>
      <c r="E414" s="10">
        <v>1000</v>
      </c>
      <c r="F414" s="10">
        <v>9400</v>
      </c>
      <c r="G414" s="10">
        <v>1930000</v>
      </c>
      <c r="H414" s="10">
        <v>1930000</v>
      </c>
      <c r="I414" s="10">
        <v>0</v>
      </c>
      <c r="J414" s="10">
        <v>1096664</v>
      </c>
      <c r="K414" s="10">
        <v>1096593</v>
      </c>
      <c r="L414" s="10">
        <v>71</v>
      </c>
      <c r="M414" s="10">
        <v>531951</v>
      </c>
      <c r="N414" s="10">
        <v>531883</v>
      </c>
      <c r="O414" s="10">
        <v>68</v>
      </c>
      <c r="P414" s="10">
        <v>6271161.82</v>
      </c>
      <c r="Q414" s="10">
        <v>6286445.32</v>
      </c>
      <c r="R414" s="10">
        <v>-15283.5</v>
      </c>
      <c r="S414" s="10">
        <v>543</v>
      </c>
      <c r="T414" s="10">
        <v>543</v>
      </c>
      <c r="U414" s="10">
        <v>0</v>
      </c>
      <c r="V414" s="10">
        <v>11549.1</v>
      </c>
      <c r="W414" s="10">
        <v>11577.25</v>
      </c>
      <c r="X414" s="10">
        <v>-28.149999999999636</v>
      </c>
      <c r="Y414" s="10">
        <v>1274851</v>
      </c>
      <c r="Z414" s="10">
        <v>1274851</v>
      </c>
      <c r="AA414" s="10">
        <v>0</v>
      </c>
      <c r="AB414" s="10">
        <v>184323</v>
      </c>
      <c r="AC414" s="10">
        <v>184323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310096</v>
      </c>
      <c r="AL414" s="10">
        <v>310096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-7942</v>
      </c>
      <c r="AU414" s="10">
        <v>-7942</v>
      </c>
      <c r="AV414" s="10">
        <v>0</v>
      </c>
      <c r="AW414" s="10">
        <v>1</v>
      </c>
      <c r="AX414" s="10">
        <v>0</v>
      </c>
      <c r="AY414" s="10">
        <v>486478</v>
      </c>
      <c r="AZ414" s="10">
        <v>486478</v>
      </c>
      <c r="BA414" s="10">
        <v>0</v>
      </c>
      <c r="BB414" s="10" t="s">
        <v>482</v>
      </c>
      <c r="BC414" s="10">
        <v>0</v>
      </c>
      <c r="BD414" s="10">
        <v>0</v>
      </c>
      <c r="BE414" s="10">
        <v>0</v>
      </c>
      <c r="BF414" s="12"/>
    </row>
    <row r="415" spans="1:58" ht="11.25">
      <c r="A415" s="10">
        <v>6482</v>
      </c>
      <c r="B415" s="10" t="s">
        <v>456</v>
      </c>
      <c r="C415" s="10">
        <v>1000</v>
      </c>
      <c r="D415" s="10">
        <v>9401</v>
      </c>
      <c r="E415" s="10">
        <v>1000</v>
      </c>
      <c r="F415" s="10">
        <v>9400</v>
      </c>
      <c r="G415" s="10">
        <v>1930000</v>
      </c>
      <c r="H415" s="10">
        <v>1930000</v>
      </c>
      <c r="I415" s="10">
        <v>0</v>
      </c>
      <c r="J415" s="10">
        <v>1096664</v>
      </c>
      <c r="K415" s="10">
        <v>1096593</v>
      </c>
      <c r="L415" s="10">
        <v>71</v>
      </c>
      <c r="M415" s="10">
        <v>531951</v>
      </c>
      <c r="N415" s="10">
        <v>531883</v>
      </c>
      <c r="O415" s="10">
        <v>68</v>
      </c>
      <c r="P415" s="10">
        <v>6098125.32</v>
      </c>
      <c r="Q415" s="10">
        <v>6096281.32</v>
      </c>
      <c r="R415" s="10">
        <v>1844</v>
      </c>
      <c r="S415" s="10">
        <v>537</v>
      </c>
      <c r="T415" s="10">
        <v>537</v>
      </c>
      <c r="U415" s="10">
        <v>0</v>
      </c>
      <c r="V415" s="10">
        <v>11355.91</v>
      </c>
      <c r="W415" s="10">
        <v>11352.48</v>
      </c>
      <c r="X415" s="10">
        <v>3.430000000000291</v>
      </c>
      <c r="Y415" s="10">
        <v>1838744</v>
      </c>
      <c r="Z415" s="10">
        <v>1838744</v>
      </c>
      <c r="AA415" s="10">
        <v>0</v>
      </c>
      <c r="AB415" s="10">
        <v>25391</v>
      </c>
      <c r="AC415" s="10">
        <v>25391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-408</v>
      </c>
      <c r="AU415" s="10">
        <v>-408</v>
      </c>
      <c r="AV415" s="10">
        <v>0</v>
      </c>
      <c r="AW415" s="10">
        <v>0</v>
      </c>
      <c r="AX415" s="10">
        <v>0</v>
      </c>
      <c r="AY415" s="10">
        <v>24983</v>
      </c>
      <c r="AZ415" s="10">
        <v>24983</v>
      </c>
      <c r="BA415" s="10">
        <v>0</v>
      </c>
      <c r="BB415" s="10" t="s">
        <v>482</v>
      </c>
      <c r="BC415" s="10">
        <v>0</v>
      </c>
      <c r="BD415" s="10">
        <v>0</v>
      </c>
      <c r="BE415" s="10">
        <v>0</v>
      </c>
      <c r="BF415" s="12"/>
    </row>
    <row r="416" spans="1:58" ht="11.25">
      <c r="A416" s="10">
        <v>6545</v>
      </c>
      <c r="B416" s="10" t="s">
        <v>457</v>
      </c>
      <c r="C416" s="10">
        <v>1000</v>
      </c>
      <c r="D416" s="10">
        <v>9401</v>
      </c>
      <c r="E416" s="10">
        <v>1000</v>
      </c>
      <c r="F416" s="10">
        <v>9400</v>
      </c>
      <c r="G416" s="10">
        <v>5790000</v>
      </c>
      <c r="H416" s="10">
        <v>5790000</v>
      </c>
      <c r="I416" s="10">
        <v>0</v>
      </c>
      <c r="J416" s="10">
        <v>3289992</v>
      </c>
      <c r="K416" s="10">
        <v>3289779</v>
      </c>
      <c r="L416" s="10">
        <v>213</v>
      </c>
      <c r="M416" s="10">
        <v>1595853</v>
      </c>
      <c r="N416" s="10">
        <v>1595649</v>
      </c>
      <c r="O416" s="10">
        <v>204</v>
      </c>
      <c r="P416" s="10">
        <v>16399723.94</v>
      </c>
      <c r="Q416" s="10">
        <v>16399723.94</v>
      </c>
      <c r="R416" s="10">
        <v>0</v>
      </c>
      <c r="S416" s="10">
        <v>1125</v>
      </c>
      <c r="T416" s="10">
        <v>1125</v>
      </c>
      <c r="U416" s="10">
        <v>0</v>
      </c>
      <c r="V416" s="10">
        <v>14577.53</v>
      </c>
      <c r="W416" s="10">
        <v>14577.53</v>
      </c>
      <c r="X416" s="10">
        <v>0</v>
      </c>
      <c r="Y416" s="10">
        <v>1673399</v>
      </c>
      <c r="Z416" s="10">
        <v>1673399</v>
      </c>
      <c r="AA416" s="10">
        <v>0</v>
      </c>
      <c r="AB416" s="10">
        <v>5341034</v>
      </c>
      <c r="AC416" s="10">
        <v>5340154</v>
      </c>
      <c r="AD416" s="10">
        <v>880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-85800</v>
      </c>
      <c r="AU416" s="10">
        <v>-85786</v>
      </c>
      <c r="AV416" s="10">
        <v>-14</v>
      </c>
      <c r="AW416" s="10">
        <v>1670</v>
      </c>
      <c r="AX416" s="10">
        <v>0</v>
      </c>
      <c r="AY416" s="10">
        <v>5256904</v>
      </c>
      <c r="AZ416" s="10">
        <v>5256038</v>
      </c>
      <c r="BA416" s="10">
        <v>866</v>
      </c>
      <c r="BB416" s="10" t="s">
        <v>484</v>
      </c>
      <c r="BC416" s="10">
        <v>0</v>
      </c>
      <c r="BD416" s="10">
        <v>0</v>
      </c>
      <c r="BE416" s="10">
        <v>0</v>
      </c>
      <c r="BF416" s="12"/>
    </row>
    <row r="417" spans="1:58" ht="11.25">
      <c r="A417" s="10">
        <v>6608</v>
      </c>
      <c r="B417" s="10" t="s">
        <v>458</v>
      </c>
      <c r="C417" s="10">
        <v>1000</v>
      </c>
      <c r="D417" s="10">
        <v>9401</v>
      </c>
      <c r="E417" s="10">
        <v>1000</v>
      </c>
      <c r="F417" s="10">
        <v>9400</v>
      </c>
      <c r="G417" s="10">
        <v>1930000</v>
      </c>
      <c r="H417" s="10">
        <v>1930000</v>
      </c>
      <c r="I417" s="10">
        <v>0</v>
      </c>
      <c r="J417" s="10">
        <v>1096664</v>
      </c>
      <c r="K417" s="10">
        <v>1096593</v>
      </c>
      <c r="L417" s="10">
        <v>71</v>
      </c>
      <c r="M417" s="10">
        <v>531951</v>
      </c>
      <c r="N417" s="10">
        <v>531883</v>
      </c>
      <c r="O417" s="10">
        <v>68</v>
      </c>
      <c r="P417" s="10">
        <v>14958972.94</v>
      </c>
      <c r="Q417" s="10">
        <v>14958972.94</v>
      </c>
      <c r="R417" s="10">
        <v>0</v>
      </c>
      <c r="S417" s="10">
        <v>1473</v>
      </c>
      <c r="T417" s="10">
        <v>1473</v>
      </c>
      <c r="U417" s="10">
        <v>0</v>
      </c>
      <c r="V417" s="10">
        <v>10155.45</v>
      </c>
      <c r="W417" s="10">
        <v>10155.45</v>
      </c>
      <c r="X417" s="10">
        <v>0</v>
      </c>
      <c r="Y417" s="10">
        <v>654157</v>
      </c>
      <c r="Z417" s="10">
        <v>654157</v>
      </c>
      <c r="AA417" s="10">
        <v>0</v>
      </c>
      <c r="AB417" s="10">
        <v>5779769</v>
      </c>
      <c r="AC417" s="10">
        <v>5778399</v>
      </c>
      <c r="AD417" s="10">
        <v>1370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-92848</v>
      </c>
      <c r="AU417" s="10">
        <v>-92826</v>
      </c>
      <c r="AV417" s="10">
        <v>-22</v>
      </c>
      <c r="AW417" s="10">
        <v>2464</v>
      </c>
      <c r="AX417" s="10">
        <v>0</v>
      </c>
      <c r="AY417" s="10">
        <v>5689385</v>
      </c>
      <c r="AZ417" s="10">
        <v>5688037</v>
      </c>
      <c r="BA417" s="10">
        <v>1348</v>
      </c>
      <c r="BB417" s="10" t="s">
        <v>482</v>
      </c>
      <c r="BC417" s="10">
        <v>0</v>
      </c>
      <c r="BD417" s="10">
        <v>0</v>
      </c>
      <c r="BE417" s="10">
        <v>0</v>
      </c>
      <c r="BF417" s="12"/>
    </row>
    <row r="418" spans="1:58" ht="11.25">
      <c r="A418" s="10">
        <v>6615</v>
      </c>
      <c r="B418" s="10" t="s">
        <v>459</v>
      </c>
      <c r="C418" s="10">
        <v>1000</v>
      </c>
      <c r="D418" s="10">
        <v>9401</v>
      </c>
      <c r="E418" s="10">
        <v>1000</v>
      </c>
      <c r="F418" s="10">
        <v>9400</v>
      </c>
      <c r="G418" s="10">
        <v>1930000</v>
      </c>
      <c r="H418" s="10">
        <v>1930000</v>
      </c>
      <c r="I418" s="10">
        <v>0</v>
      </c>
      <c r="J418" s="10">
        <v>1096664</v>
      </c>
      <c r="K418" s="10">
        <v>1096593</v>
      </c>
      <c r="L418" s="10">
        <v>71</v>
      </c>
      <c r="M418" s="10">
        <v>531951</v>
      </c>
      <c r="N418" s="10">
        <v>531883</v>
      </c>
      <c r="O418" s="10">
        <v>68</v>
      </c>
      <c r="P418" s="10">
        <v>3819693.9</v>
      </c>
      <c r="Q418" s="10">
        <v>3819693.9</v>
      </c>
      <c r="R418" s="10">
        <v>0</v>
      </c>
      <c r="S418" s="10">
        <v>320</v>
      </c>
      <c r="T418" s="10">
        <v>320</v>
      </c>
      <c r="U418" s="10">
        <v>0</v>
      </c>
      <c r="V418" s="10">
        <v>11936.54</v>
      </c>
      <c r="W418" s="10">
        <v>11936.54</v>
      </c>
      <c r="X418" s="10">
        <v>0</v>
      </c>
      <c r="Y418" s="10">
        <v>1370114</v>
      </c>
      <c r="Z418" s="10">
        <v>1370114</v>
      </c>
      <c r="AA418" s="10">
        <v>0</v>
      </c>
      <c r="AB418" s="10">
        <v>92830</v>
      </c>
      <c r="AC418" s="10">
        <v>92830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39841</v>
      </c>
      <c r="AL418" s="10">
        <v>39841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-2131</v>
      </c>
      <c r="AU418" s="10">
        <v>-2131</v>
      </c>
      <c r="AV418" s="10">
        <v>0</v>
      </c>
      <c r="AW418" s="10">
        <v>0</v>
      </c>
      <c r="AX418" s="10">
        <v>0</v>
      </c>
      <c r="AY418" s="10">
        <v>130540</v>
      </c>
      <c r="AZ418" s="10">
        <v>130540</v>
      </c>
      <c r="BA418" s="10">
        <v>0</v>
      </c>
      <c r="BB418" s="10" t="s">
        <v>482</v>
      </c>
      <c r="BC418" s="10">
        <v>0</v>
      </c>
      <c r="BD418" s="10">
        <v>0</v>
      </c>
      <c r="BE418" s="10">
        <v>0</v>
      </c>
      <c r="BF418" s="12"/>
    </row>
    <row r="419" spans="1:58" ht="11.25">
      <c r="A419" s="10">
        <v>6678</v>
      </c>
      <c r="B419" s="10" t="s">
        <v>460</v>
      </c>
      <c r="C419" s="10">
        <v>1000</v>
      </c>
      <c r="D419" s="10">
        <v>9401</v>
      </c>
      <c r="E419" s="10">
        <v>1000</v>
      </c>
      <c r="F419" s="10">
        <v>9400</v>
      </c>
      <c r="G419" s="10">
        <v>1930000</v>
      </c>
      <c r="H419" s="10">
        <v>1930000</v>
      </c>
      <c r="I419" s="10">
        <v>0</v>
      </c>
      <c r="J419" s="10">
        <v>1096664</v>
      </c>
      <c r="K419" s="10">
        <v>1096593</v>
      </c>
      <c r="L419" s="10">
        <v>71</v>
      </c>
      <c r="M419" s="10">
        <v>531951</v>
      </c>
      <c r="N419" s="10">
        <v>531883</v>
      </c>
      <c r="O419" s="10">
        <v>68</v>
      </c>
      <c r="P419" s="10">
        <v>16985254.5</v>
      </c>
      <c r="Q419" s="10">
        <v>16985254.5</v>
      </c>
      <c r="R419" s="10">
        <v>0</v>
      </c>
      <c r="S419" s="10">
        <v>1767</v>
      </c>
      <c r="T419" s="10">
        <v>1767</v>
      </c>
      <c r="U419" s="10">
        <v>0</v>
      </c>
      <c r="V419" s="10">
        <v>9612.48</v>
      </c>
      <c r="W419" s="10">
        <v>9612.48</v>
      </c>
      <c r="X419" s="10">
        <v>0</v>
      </c>
      <c r="Y419" s="10">
        <v>1152106</v>
      </c>
      <c r="Z419" s="10">
        <v>1152106</v>
      </c>
      <c r="AA419" s="10">
        <v>0</v>
      </c>
      <c r="AB419" s="10">
        <v>712190</v>
      </c>
      <c r="AC419" s="10">
        <v>712190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-11441</v>
      </c>
      <c r="AU419" s="10">
        <v>-11441</v>
      </c>
      <c r="AV419" s="10">
        <v>0</v>
      </c>
      <c r="AW419" s="10">
        <v>0</v>
      </c>
      <c r="AX419" s="10">
        <v>0</v>
      </c>
      <c r="AY419" s="10">
        <v>700749</v>
      </c>
      <c r="AZ419" s="10">
        <v>700749</v>
      </c>
      <c r="BA419" s="10">
        <v>0</v>
      </c>
      <c r="BB419" s="10" t="s">
        <v>482</v>
      </c>
      <c r="BC419" s="10">
        <v>0</v>
      </c>
      <c r="BD419" s="10">
        <v>0</v>
      </c>
      <c r="BE419" s="10">
        <v>0</v>
      </c>
      <c r="BF419" s="12"/>
    </row>
    <row r="420" spans="1:58" ht="11.25">
      <c r="A420" s="10">
        <v>469</v>
      </c>
      <c r="B420" s="10" t="s">
        <v>85</v>
      </c>
      <c r="C420" s="10">
        <v>1000</v>
      </c>
      <c r="D420" s="10">
        <v>9401</v>
      </c>
      <c r="E420" s="10">
        <v>1000</v>
      </c>
      <c r="F420" s="10">
        <v>9400</v>
      </c>
      <c r="G420" s="10">
        <v>1930000</v>
      </c>
      <c r="H420" s="10">
        <v>1930000</v>
      </c>
      <c r="I420" s="10">
        <v>0</v>
      </c>
      <c r="J420" s="10">
        <v>1096664</v>
      </c>
      <c r="K420" s="10">
        <v>1096593</v>
      </c>
      <c r="L420" s="10">
        <v>71</v>
      </c>
      <c r="M420" s="10">
        <v>531951</v>
      </c>
      <c r="N420" s="10">
        <v>531883</v>
      </c>
      <c r="O420" s="10">
        <v>68</v>
      </c>
      <c r="P420" s="10">
        <v>9302458.27</v>
      </c>
      <c r="Q420" s="10">
        <v>9302458.27</v>
      </c>
      <c r="R420" s="10">
        <v>0</v>
      </c>
      <c r="S420" s="10">
        <v>798</v>
      </c>
      <c r="T420" s="10">
        <v>798</v>
      </c>
      <c r="U420" s="10">
        <v>0</v>
      </c>
      <c r="V420" s="10">
        <v>11657.22</v>
      </c>
      <c r="W420" s="10">
        <v>11657.22</v>
      </c>
      <c r="X420" s="10">
        <v>0</v>
      </c>
      <c r="Y420" s="10">
        <v>794931</v>
      </c>
      <c r="Z420" s="10">
        <v>794931</v>
      </c>
      <c r="AA420" s="10">
        <v>0</v>
      </c>
      <c r="AB420" s="10">
        <v>1515228</v>
      </c>
      <c r="AC420" s="10">
        <v>1514325</v>
      </c>
      <c r="AD420" s="10">
        <v>903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-24341</v>
      </c>
      <c r="AU420" s="10">
        <v>-24327</v>
      </c>
      <c r="AV420" s="10">
        <v>-14</v>
      </c>
      <c r="AW420" s="10">
        <v>2</v>
      </c>
      <c r="AX420" s="10">
        <v>0</v>
      </c>
      <c r="AY420" s="10">
        <v>1490889</v>
      </c>
      <c r="AZ420" s="10">
        <v>1490000</v>
      </c>
      <c r="BA420" s="10">
        <v>889</v>
      </c>
      <c r="BB420" s="10" t="s">
        <v>482</v>
      </c>
      <c r="BC420" s="10">
        <v>0</v>
      </c>
      <c r="BD420" s="10">
        <v>0</v>
      </c>
      <c r="BE420" s="10">
        <v>0</v>
      </c>
      <c r="BF420" s="12"/>
    </row>
    <row r="421" spans="1:58" ht="11.25">
      <c r="A421" s="10">
        <v>6685</v>
      </c>
      <c r="B421" s="10" t="s">
        <v>461</v>
      </c>
      <c r="C421" s="10">
        <v>1000</v>
      </c>
      <c r="D421" s="10">
        <v>9401</v>
      </c>
      <c r="E421" s="10">
        <v>1000</v>
      </c>
      <c r="F421" s="10">
        <v>9400</v>
      </c>
      <c r="G421" s="10">
        <v>1930000</v>
      </c>
      <c r="H421" s="10">
        <v>1930000</v>
      </c>
      <c r="I421" s="10">
        <v>0</v>
      </c>
      <c r="J421" s="10">
        <v>1096664</v>
      </c>
      <c r="K421" s="10">
        <v>1096593</v>
      </c>
      <c r="L421" s="10">
        <v>71</v>
      </c>
      <c r="M421" s="10">
        <v>531951</v>
      </c>
      <c r="N421" s="10">
        <v>531883</v>
      </c>
      <c r="O421" s="10">
        <v>68</v>
      </c>
      <c r="P421" s="10">
        <v>50847114.27</v>
      </c>
      <c r="Q421" s="10">
        <v>50847114.27</v>
      </c>
      <c r="R421" s="10">
        <v>0</v>
      </c>
      <c r="S421" s="10">
        <v>5141</v>
      </c>
      <c r="T421" s="10">
        <v>5141</v>
      </c>
      <c r="U421" s="10">
        <v>0</v>
      </c>
      <c r="V421" s="10">
        <v>9890.51</v>
      </c>
      <c r="W421" s="10">
        <v>9890.51</v>
      </c>
      <c r="X421" s="10">
        <v>0</v>
      </c>
      <c r="Y421" s="10">
        <v>415568</v>
      </c>
      <c r="Z421" s="10">
        <v>415568</v>
      </c>
      <c r="AA421" s="10">
        <v>0</v>
      </c>
      <c r="AB421" s="10">
        <v>31531308</v>
      </c>
      <c r="AC421" s="10">
        <v>31528268</v>
      </c>
      <c r="AD421" s="10">
        <v>3040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-506530</v>
      </c>
      <c r="AU421" s="10">
        <v>-506481</v>
      </c>
      <c r="AV421" s="10">
        <v>-49</v>
      </c>
      <c r="AW421" s="10">
        <v>5560</v>
      </c>
      <c r="AX421" s="10">
        <v>0</v>
      </c>
      <c r="AY421" s="10">
        <v>31030338</v>
      </c>
      <c r="AZ421" s="10">
        <v>31027347</v>
      </c>
      <c r="BA421" s="10">
        <v>2991</v>
      </c>
      <c r="BB421" s="10" t="s">
        <v>482</v>
      </c>
      <c r="BC421" s="10">
        <v>0</v>
      </c>
      <c r="BD421" s="10">
        <v>0</v>
      </c>
      <c r="BE421" s="10">
        <v>0</v>
      </c>
      <c r="BF421" s="12"/>
    </row>
    <row r="422" spans="1:58" ht="11.25">
      <c r="A422" s="10">
        <v>6692</v>
      </c>
      <c r="B422" s="10" t="s">
        <v>462</v>
      </c>
      <c r="C422" s="10">
        <v>1000</v>
      </c>
      <c r="D422" s="10">
        <v>9401</v>
      </c>
      <c r="E422" s="10">
        <v>1000</v>
      </c>
      <c r="F422" s="10">
        <v>9400</v>
      </c>
      <c r="G422" s="10">
        <v>1930000</v>
      </c>
      <c r="H422" s="10">
        <v>1930000</v>
      </c>
      <c r="I422" s="10">
        <v>0</v>
      </c>
      <c r="J422" s="10">
        <v>1096664</v>
      </c>
      <c r="K422" s="10">
        <v>1096593</v>
      </c>
      <c r="L422" s="10">
        <v>71</v>
      </c>
      <c r="M422" s="10">
        <v>531951</v>
      </c>
      <c r="N422" s="10">
        <v>531883</v>
      </c>
      <c r="O422" s="10">
        <v>68</v>
      </c>
      <c r="P422" s="10">
        <v>10760304.19</v>
      </c>
      <c r="Q422" s="10">
        <v>10760304.19</v>
      </c>
      <c r="R422" s="10">
        <v>0</v>
      </c>
      <c r="S422" s="10">
        <v>1176</v>
      </c>
      <c r="T422" s="10">
        <v>1176</v>
      </c>
      <c r="U422" s="10">
        <v>0</v>
      </c>
      <c r="V422" s="10">
        <v>9149.92</v>
      </c>
      <c r="W422" s="10">
        <v>9149.92</v>
      </c>
      <c r="X422" s="10">
        <v>0</v>
      </c>
      <c r="Y422" s="10">
        <v>394827</v>
      </c>
      <c r="Z422" s="10">
        <v>394827</v>
      </c>
      <c r="AA422" s="10">
        <v>0</v>
      </c>
      <c r="AB422" s="10">
        <v>7084331</v>
      </c>
      <c r="AC422" s="10">
        <v>7084112</v>
      </c>
      <c r="AD422" s="10">
        <v>219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-113805</v>
      </c>
      <c r="AU422" s="10">
        <v>-113802</v>
      </c>
      <c r="AV422" s="10">
        <v>-3</v>
      </c>
      <c r="AW422" s="10">
        <v>231</v>
      </c>
      <c r="AX422" s="10">
        <v>0</v>
      </c>
      <c r="AY422" s="10">
        <v>6970757</v>
      </c>
      <c r="AZ422" s="10">
        <v>6970541</v>
      </c>
      <c r="BA422" s="10">
        <v>216</v>
      </c>
      <c r="BB422" s="10" t="s">
        <v>482</v>
      </c>
      <c r="BC422" s="10">
        <v>0</v>
      </c>
      <c r="BD422" s="10">
        <v>0</v>
      </c>
      <c r="BE422" s="10">
        <v>0</v>
      </c>
      <c r="BF422" s="12"/>
    </row>
    <row r="423" spans="1:58" ht="11.25">
      <c r="A423" s="10">
        <v>6713</v>
      </c>
      <c r="B423" s="10" t="s">
        <v>463</v>
      </c>
      <c r="C423" s="10">
        <v>1000</v>
      </c>
      <c r="D423" s="10">
        <v>9401</v>
      </c>
      <c r="E423" s="10">
        <v>1000</v>
      </c>
      <c r="F423" s="10">
        <v>9400</v>
      </c>
      <c r="G423" s="10">
        <v>1930000</v>
      </c>
      <c r="H423" s="10">
        <v>1930000</v>
      </c>
      <c r="I423" s="10">
        <v>0</v>
      </c>
      <c r="J423" s="10">
        <v>1096664</v>
      </c>
      <c r="K423" s="10">
        <v>1096593</v>
      </c>
      <c r="L423" s="10">
        <v>71</v>
      </c>
      <c r="M423" s="10">
        <v>531951</v>
      </c>
      <c r="N423" s="10">
        <v>531883</v>
      </c>
      <c r="O423" s="10">
        <v>68</v>
      </c>
      <c r="P423" s="10">
        <v>4351948.03</v>
      </c>
      <c r="Q423" s="10">
        <v>4351948.03</v>
      </c>
      <c r="R423" s="10">
        <v>0</v>
      </c>
      <c r="S423" s="10">
        <v>373</v>
      </c>
      <c r="T423" s="10">
        <v>373</v>
      </c>
      <c r="U423" s="10">
        <v>0</v>
      </c>
      <c r="V423" s="10">
        <v>11667.42</v>
      </c>
      <c r="W423" s="10">
        <v>11667.42</v>
      </c>
      <c r="X423" s="10">
        <v>0</v>
      </c>
      <c r="Y423" s="10">
        <v>606191</v>
      </c>
      <c r="Z423" s="10">
        <v>606191</v>
      </c>
      <c r="AA423" s="10">
        <v>0</v>
      </c>
      <c r="AB423" s="10">
        <v>1572043</v>
      </c>
      <c r="AC423" s="10">
        <v>1571722</v>
      </c>
      <c r="AD423" s="10">
        <v>321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-25254</v>
      </c>
      <c r="AU423" s="10">
        <v>-25249</v>
      </c>
      <c r="AV423" s="10">
        <v>-5</v>
      </c>
      <c r="AW423" s="10">
        <v>684</v>
      </c>
      <c r="AX423" s="10">
        <v>0</v>
      </c>
      <c r="AY423" s="10">
        <v>1547473</v>
      </c>
      <c r="AZ423" s="10">
        <v>1547157</v>
      </c>
      <c r="BA423" s="10">
        <v>316</v>
      </c>
      <c r="BB423" s="10" t="s">
        <v>482</v>
      </c>
      <c r="BC423" s="10">
        <v>0</v>
      </c>
      <c r="BD423" s="10">
        <v>0</v>
      </c>
      <c r="BE423" s="10">
        <v>0</v>
      </c>
      <c r="BF423" s="12"/>
    </row>
    <row r="424" spans="1:58" ht="11.25">
      <c r="A424" s="10">
        <v>6720</v>
      </c>
      <c r="B424" s="10" t="s">
        <v>464</v>
      </c>
      <c r="C424" s="10">
        <v>1000</v>
      </c>
      <c r="D424" s="10">
        <v>9401</v>
      </c>
      <c r="E424" s="10">
        <v>1000</v>
      </c>
      <c r="F424" s="10">
        <v>9400</v>
      </c>
      <c r="G424" s="10">
        <v>2895000</v>
      </c>
      <c r="H424" s="10">
        <v>2895000</v>
      </c>
      <c r="I424" s="10">
        <v>0</v>
      </c>
      <c r="J424" s="10">
        <v>1644996</v>
      </c>
      <c r="K424" s="10">
        <v>1644889</v>
      </c>
      <c r="L424" s="10">
        <v>107</v>
      </c>
      <c r="M424" s="10">
        <v>797926</v>
      </c>
      <c r="N424" s="10">
        <v>797824</v>
      </c>
      <c r="O424" s="10">
        <v>102</v>
      </c>
      <c r="P424" s="10">
        <v>4937249.88</v>
      </c>
      <c r="Q424" s="10">
        <v>4937249.88</v>
      </c>
      <c r="R424" s="10">
        <v>0</v>
      </c>
      <c r="S424" s="10">
        <v>453</v>
      </c>
      <c r="T424" s="10">
        <v>453</v>
      </c>
      <c r="U424" s="10">
        <v>0</v>
      </c>
      <c r="V424" s="10">
        <v>10899.01</v>
      </c>
      <c r="W424" s="10">
        <v>10899.01</v>
      </c>
      <c r="X424" s="10">
        <v>0</v>
      </c>
      <c r="Y424" s="10">
        <v>1933758</v>
      </c>
      <c r="Z424" s="10">
        <v>1933758</v>
      </c>
      <c r="AA424" s="10">
        <v>0</v>
      </c>
      <c r="AB424" s="10">
        <v>150411</v>
      </c>
      <c r="AC424" s="10">
        <v>150411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-2416</v>
      </c>
      <c r="AU424" s="10">
        <v>-2416</v>
      </c>
      <c r="AV424" s="10">
        <v>0</v>
      </c>
      <c r="AW424" s="10">
        <v>1</v>
      </c>
      <c r="AX424" s="10">
        <v>0</v>
      </c>
      <c r="AY424" s="10">
        <v>147996</v>
      </c>
      <c r="AZ424" s="10">
        <v>147996</v>
      </c>
      <c r="BA424" s="10">
        <v>0</v>
      </c>
      <c r="BB424" s="10" t="s">
        <v>483</v>
      </c>
      <c r="BC424" s="10">
        <v>0</v>
      </c>
      <c r="BD424" s="10">
        <v>0</v>
      </c>
      <c r="BE424" s="10">
        <v>0</v>
      </c>
      <c r="BF424" s="12"/>
    </row>
    <row r="425" spans="1:58" ht="11.25">
      <c r="A425" s="10">
        <v>6734</v>
      </c>
      <c r="B425" s="10" t="s">
        <v>465</v>
      </c>
      <c r="C425" s="10">
        <v>1000</v>
      </c>
      <c r="D425" s="10">
        <v>9401</v>
      </c>
      <c r="E425" s="10">
        <v>1000</v>
      </c>
      <c r="F425" s="10">
        <v>9400</v>
      </c>
      <c r="G425" s="10">
        <v>1930000</v>
      </c>
      <c r="H425" s="10">
        <v>1930000</v>
      </c>
      <c r="I425" s="10">
        <v>0</v>
      </c>
      <c r="J425" s="10">
        <v>1096664</v>
      </c>
      <c r="K425" s="10">
        <v>1096593</v>
      </c>
      <c r="L425" s="10">
        <v>71</v>
      </c>
      <c r="M425" s="10">
        <v>531951</v>
      </c>
      <c r="N425" s="10">
        <v>531883</v>
      </c>
      <c r="O425" s="10">
        <v>68</v>
      </c>
      <c r="P425" s="10">
        <v>13079608.47</v>
      </c>
      <c r="Q425" s="10">
        <v>13079608.47</v>
      </c>
      <c r="R425" s="10">
        <v>0</v>
      </c>
      <c r="S425" s="10">
        <v>1295</v>
      </c>
      <c r="T425" s="10">
        <v>1295</v>
      </c>
      <c r="U425" s="10">
        <v>0</v>
      </c>
      <c r="V425" s="10">
        <v>10100.08</v>
      </c>
      <c r="W425" s="10">
        <v>10100.08</v>
      </c>
      <c r="X425" s="10">
        <v>0</v>
      </c>
      <c r="Y425" s="10">
        <v>453523</v>
      </c>
      <c r="Z425" s="10">
        <v>453523</v>
      </c>
      <c r="AA425" s="10">
        <v>0</v>
      </c>
      <c r="AB425" s="10">
        <v>7544269</v>
      </c>
      <c r="AC425" s="10">
        <v>7543433</v>
      </c>
      <c r="AD425" s="10">
        <v>836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-121194</v>
      </c>
      <c r="AU425" s="10">
        <v>-121180</v>
      </c>
      <c r="AV425" s="10">
        <v>-14</v>
      </c>
      <c r="AW425" s="10">
        <v>1373</v>
      </c>
      <c r="AX425" s="10">
        <v>0</v>
      </c>
      <c r="AY425" s="10">
        <v>7424448</v>
      </c>
      <c r="AZ425" s="10">
        <v>7423626</v>
      </c>
      <c r="BA425" s="10">
        <v>822</v>
      </c>
      <c r="BB425" s="10" t="s">
        <v>482</v>
      </c>
      <c r="BC425" s="10">
        <v>0</v>
      </c>
      <c r="BD425" s="10">
        <v>0</v>
      </c>
      <c r="BE425" s="10">
        <v>0</v>
      </c>
      <c r="BF425" s="12"/>
    </row>
    <row r="426" spans="1:58" ht="11.25">
      <c r="A426" s="10">
        <v>6748</v>
      </c>
      <c r="B426" s="10" t="s">
        <v>466</v>
      </c>
      <c r="C426" s="10">
        <v>1000</v>
      </c>
      <c r="D426" s="10">
        <v>9401</v>
      </c>
      <c r="E426" s="10">
        <v>1000</v>
      </c>
      <c r="F426" s="10">
        <v>9400</v>
      </c>
      <c r="G426" s="10">
        <v>2895000</v>
      </c>
      <c r="H426" s="10">
        <v>2895000</v>
      </c>
      <c r="I426" s="10">
        <v>0</v>
      </c>
      <c r="J426" s="10">
        <v>1644996</v>
      </c>
      <c r="K426" s="10">
        <v>1644889</v>
      </c>
      <c r="L426" s="10">
        <v>107</v>
      </c>
      <c r="M426" s="10">
        <v>797926</v>
      </c>
      <c r="N426" s="10">
        <v>797824</v>
      </c>
      <c r="O426" s="10">
        <v>102</v>
      </c>
      <c r="P426" s="10">
        <v>3792210.19</v>
      </c>
      <c r="Q426" s="10">
        <v>3792209.91</v>
      </c>
      <c r="R426" s="10">
        <v>0.27999999979510903</v>
      </c>
      <c r="S426" s="10">
        <v>326</v>
      </c>
      <c r="T426" s="10">
        <v>326</v>
      </c>
      <c r="U426" s="10">
        <v>0</v>
      </c>
      <c r="V426" s="10">
        <v>11632.55</v>
      </c>
      <c r="W426" s="10">
        <v>11632.55</v>
      </c>
      <c r="X426" s="10">
        <v>0</v>
      </c>
      <c r="Y426" s="10">
        <v>1396950</v>
      </c>
      <c r="Z426" s="10">
        <v>1396950</v>
      </c>
      <c r="AA426" s="10">
        <v>0</v>
      </c>
      <c r="AB426" s="10">
        <v>168691</v>
      </c>
      <c r="AC426" s="10">
        <v>168691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183554</v>
      </c>
      <c r="AL426" s="10">
        <v>183554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-5659</v>
      </c>
      <c r="AU426" s="10">
        <v>-5659</v>
      </c>
      <c r="AV426" s="10">
        <v>0</v>
      </c>
      <c r="AW426" s="10">
        <v>-1</v>
      </c>
      <c r="AX426" s="10">
        <v>0</v>
      </c>
      <c r="AY426" s="10">
        <v>346585</v>
      </c>
      <c r="AZ426" s="10">
        <v>346585</v>
      </c>
      <c r="BA426" s="10">
        <v>0</v>
      </c>
      <c r="BB426" s="10" t="s">
        <v>483</v>
      </c>
      <c r="BC426" s="10">
        <v>0</v>
      </c>
      <c r="BD426" s="10">
        <v>0</v>
      </c>
      <c r="BE426" s="10">
        <v>0</v>
      </c>
      <c r="BF426" s="12"/>
    </row>
    <row r="427" spans="1:58" ht="11.25">
      <c r="A427" s="10"/>
      <c r="B427" s="10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</row>
    <row r="428" spans="2:58" s="13" customFormat="1" ht="11.25">
      <c r="B428" s="13" t="s">
        <v>468</v>
      </c>
      <c r="C428" s="9">
        <v>1000</v>
      </c>
      <c r="D428" s="9">
        <v>9227</v>
      </c>
      <c r="E428" s="9">
        <v>1000</v>
      </c>
      <c r="F428" s="9">
        <v>9225</v>
      </c>
      <c r="G428" s="9">
        <v>1930000</v>
      </c>
      <c r="H428" s="9">
        <v>1930000</v>
      </c>
      <c r="I428" s="9">
        <v>0</v>
      </c>
      <c r="J428" s="9">
        <v>1096664</v>
      </c>
      <c r="K428" s="9">
        <v>1096593</v>
      </c>
      <c r="L428" s="9">
        <v>71</v>
      </c>
      <c r="M428" s="9">
        <v>531951</v>
      </c>
      <c r="N428" s="9">
        <v>531883</v>
      </c>
      <c r="O428" s="9">
        <v>68</v>
      </c>
      <c r="P428" s="9">
        <f aca="true" t="shared" si="0" ref="P428:U428">SUM(P2:P426)</f>
        <v>8925008712.739998</v>
      </c>
      <c r="Q428" s="9">
        <f t="shared" si="0"/>
        <v>8923961868.499996</v>
      </c>
      <c r="R428" s="9">
        <f t="shared" si="0"/>
        <v>1046844.2399999886</v>
      </c>
      <c r="S428" s="9">
        <f t="shared" si="0"/>
        <v>854419</v>
      </c>
      <c r="T428" s="9">
        <f t="shared" si="0"/>
        <v>854419</v>
      </c>
      <c r="U428" s="9">
        <f t="shared" si="0"/>
        <v>0</v>
      </c>
      <c r="V428" s="9">
        <f>ROUND((P428/S428),2)</f>
        <v>10445.7</v>
      </c>
      <c r="W428" s="9">
        <f>ROUND((Q428/T428),2)</f>
        <v>10444.48</v>
      </c>
      <c r="X428" s="9">
        <f>SUM(X2:X426)</f>
        <v>215.55000000000655</v>
      </c>
      <c r="Y428" s="9">
        <v>531951</v>
      </c>
      <c r="Z428" s="9">
        <v>531883</v>
      </c>
      <c r="AA428" s="9">
        <f>Y428-Z428</f>
        <v>68</v>
      </c>
      <c r="AB428" s="9">
        <f aca="true" t="shared" si="1" ref="AB428:BE428">SUM(AB2:AB426)</f>
        <v>4396211838</v>
      </c>
      <c r="AC428" s="9">
        <f t="shared" si="1"/>
        <v>4396195174</v>
      </c>
      <c r="AD428" s="9">
        <f t="shared" si="1"/>
        <v>16664</v>
      </c>
      <c r="AE428" s="9">
        <f t="shared" si="1"/>
        <v>43002418</v>
      </c>
      <c r="AF428" s="9">
        <f t="shared" si="1"/>
        <v>42999904</v>
      </c>
      <c r="AG428" s="9">
        <f t="shared" si="1"/>
        <v>2514</v>
      </c>
      <c r="AH428" s="9">
        <f t="shared" si="1"/>
        <v>19440680</v>
      </c>
      <c r="AI428" s="9">
        <f t="shared" si="1"/>
        <v>19435461</v>
      </c>
      <c r="AJ428" s="9">
        <f t="shared" si="1"/>
        <v>5219</v>
      </c>
      <c r="AK428" s="9">
        <f t="shared" si="1"/>
        <v>17286272</v>
      </c>
      <c r="AL428" s="9">
        <f t="shared" si="1"/>
        <v>17309515</v>
      </c>
      <c r="AM428" s="9">
        <f t="shared" si="1"/>
        <v>-23243</v>
      </c>
      <c r="AN428" s="9">
        <f t="shared" si="1"/>
        <v>17717</v>
      </c>
      <c r="AO428" s="9">
        <f t="shared" si="1"/>
        <v>17717</v>
      </c>
      <c r="AP428" s="9">
        <f t="shared" si="1"/>
        <v>0</v>
      </c>
      <c r="AQ428" s="9">
        <f t="shared" si="1"/>
        <v>-56563200</v>
      </c>
      <c r="AR428" s="9">
        <f t="shared" si="1"/>
        <v>-56563200</v>
      </c>
      <c r="AS428" s="9">
        <f t="shared" si="1"/>
        <v>0</v>
      </c>
      <c r="AT428" s="9">
        <f t="shared" si="1"/>
        <v>-71903102</v>
      </c>
      <c r="AU428" s="9">
        <f t="shared" si="1"/>
        <v>-71903111</v>
      </c>
      <c r="AV428" s="9">
        <f t="shared" si="1"/>
        <v>9</v>
      </c>
      <c r="AW428" s="9">
        <f t="shared" si="1"/>
        <v>-780</v>
      </c>
      <c r="AX428" s="9"/>
      <c r="AY428" s="9">
        <f t="shared" si="1"/>
        <v>4347491843</v>
      </c>
      <c r="AZ428" s="9">
        <f t="shared" si="1"/>
        <v>4347490680</v>
      </c>
      <c r="BA428" s="9">
        <f t="shared" si="1"/>
        <v>1163</v>
      </c>
      <c r="BB428" s="9">
        <f t="shared" si="1"/>
        <v>0</v>
      </c>
      <c r="BC428" s="9">
        <f t="shared" si="1"/>
        <v>12962400</v>
      </c>
      <c r="BD428" s="9">
        <f t="shared" si="1"/>
        <v>12962400</v>
      </c>
      <c r="BE428" s="9">
        <f t="shared" si="1"/>
        <v>0</v>
      </c>
      <c r="BF42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09-10 General Aid Adjustments</dc:title>
  <dc:subject>General Aid Adjustments</dc:subject>
  <dc:creator>Department of Public Instruction</dc:creator>
  <cp:keywords>adjustments, general aid, equalization aid</cp:keywords>
  <dc:description>This is the Oct/Final General Aid Adjustment summary.</dc:description>
  <cp:lastModifiedBy>Karen Kucharz</cp:lastModifiedBy>
  <cp:lastPrinted>2016-04-28T17:22:05Z</cp:lastPrinted>
  <dcterms:created xsi:type="dcterms:W3CDTF">2010-04-16T15:30:02Z</dcterms:created>
  <dcterms:modified xsi:type="dcterms:W3CDTF">2016-05-31T12:34:20Z</dcterms:modified>
  <cp:category>school finance</cp:category>
  <cp:version/>
  <cp:contentType/>
  <cp:contentStatus/>
</cp:coreProperties>
</file>