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720" activeTab="0"/>
  </bookViews>
  <sheets>
    <sheet name="23-24 Adjsts for 24-25 Aid" sheetId="1" r:id="rId1"/>
    <sheet name="Data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<sst xmlns="http://schemas.openxmlformats.org/spreadsheetml/2006/main" count="973" uniqueCount="524">
  <si>
    <t>CODE</t>
  </si>
  <si>
    <t>NAME</t>
  </si>
  <si>
    <t>CEILING1</t>
  </si>
  <si>
    <t>SCEILING1</t>
  </si>
  <si>
    <t>CEILING2</t>
  </si>
  <si>
    <t>SCEILING2</t>
  </si>
  <si>
    <t>PRIMFIN</t>
  </si>
  <si>
    <t>PRIMOCT</t>
  </si>
  <si>
    <t>PRIMDIF</t>
  </si>
  <si>
    <t>SECFIN</t>
  </si>
  <si>
    <t>SECOCT</t>
  </si>
  <si>
    <t>SECDIFF</t>
  </si>
  <si>
    <t>TERFIN</t>
  </si>
  <si>
    <t>TEROCT</t>
  </si>
  <si>
    <t>TERDIFF</t>
  </si>
  <si>
    <t>SHARCST2</t>
  </si>
  <si>
    <t>SHARCST1</t>
  </si>
  <si>
    <t>SHRCSTDF</t>
  </si>
  <si>
    <t>MEMBER2</t>
  </si>
  <si>
    <t>MEMBER1</t>
  </si>
  <si>
    <t>MEMBERDF</t>
  </si>
  <si>
    <t>SCTM002</t>
  </si>
  <si>
    <t>SCTM001</t>
  </si>
  <si>
    <t>SCTM00DF</t>
  </si>
  <si>
    <t>EQVALME2</t>
  </si>
  <si>
    <t>EQVALME1</t>
  </si>
  <si>
    <t>EQVALDF</t>
  </si>
  <si>
    <t>EQAID2</t>
  </si>
  <si>
    <t>EQAID1</t>
  </si>
  <si>
    <t>EQUDIFF</t>
  </si>
  <si>
    <t>INTRATG2</t>
  </si>
  <si>
    <t>INTRATG1</t>
  </si>
  <si>
    <t>INTRADIF</t>
  </si>
  <si>
    <t>INTERTG2</t>
  </si>
  <si>
    <t>INTERTG1</t>
  </si>
  <si>
    <t>INTERDIF</t>
  </si>
  <si>
    <t>SPADJTG2</t>
  </si>
  <si>
    <t>SPADJTG1</t>
  </si>
  <si>
    <t>SPADIFF</t>
  </si>
  <si>
    <t>ADADJTG2</t>
  </si>
  <si>
    <t>ADADJTG1</t>
  </si>
  <si>
    <t>AIDADJ</t>
  </si>
  <si>
    <t>MPCPDED2</t>
  </si>
  <si>
    <t>MPCPDED1</t>
  </si>
  <si>
    <t>MPCPDIF</t>
  </si>
  <si>
    <t>MCPDED2</t>
  </si>
  <si>
    <t>MCPDED1</t>
  </si>
  <si>
    <t>MCPDIF</t>
  </si>
  <si>
    <t>TG2TOT</t>
  </si>
  <si>
    <t>TG1TOT</t>
  </si>
  <si>
    <t>TGDIFF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</si>
  <si>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</si>
  <si>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</si>
  <si>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</si>
  <si>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</si>
  <si>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</si>
  <si>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</si>
  <si>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</si>
  <si>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</si>
  <si>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</si>
  <si>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</si>
  <si>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</si>
  <si>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</si>
  <si>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</si>
  <si>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</si>
  <si>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</si>
  <si>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</si>
  <si>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</si>
  <si>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</si>
  <si>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</si>
  <si>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</si>
  <si>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</si>
  <si>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</si>
  <si>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</si>
  <si>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</si>
  <si>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</si>
  <si>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</si>
  <si>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</si>
  <si>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</si>
  <si>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</si>
  <si>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</si>
  <si>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</si>
  <si>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</si>
  <si>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</si>
  <si>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</si>
  <si>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</si>
  <si>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</si>
  <si>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</si>
  <si>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</si>
  <si>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</si>
  <si>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</si>
  <si>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</si>
  <si>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</si>
  <si>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</si>
  <si>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</si>
  <si>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</si>
  <si>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</si>
  <si>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</si>
  <si>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</si>
  <si>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</si>
  <si>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</si>
  <si>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</si>
  <si>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</si>
  <si>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</si>
  <si>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</si>
  <si>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</si>
  <si>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</si>
  <si>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</si>
  <si>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</si>
  <si>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</si>
  <si>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</si>
  <si>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</si>
  <si>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</si>
  <si>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</si>
  <si>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</si>
  <si>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</si>
  <si>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</si>
  <si>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</si>
  <si>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</si>
  <si>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</si>
  <si>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</si>
  <si>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</si>
  <si>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</si>
  <si>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</si>
  <si>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</si>
  <si>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</si>
  <si>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</si>
  <si>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</si>
  <si>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</si>
  <si>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</si>
  <si>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</si>
  <si>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</si>
  <si>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</si>
  <si>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</si>
  <si>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</si>
  <si>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</si>
  <si>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Dodgeville</t>
  </si>
  <si>
    <t>Dover #1</t>
  </si>
  <si>
    <t>Drummond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</si>
  <si>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</si>
  <si>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</si>
  <si>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</si>
  <si>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</si>
  <si>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</si>
  <si>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</si>
  <si>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</si>
  <si>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</si>
  <si>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</si>
  <si>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</si>
  <si>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</si>
  <si>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</si>
  <si>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</si>
  <si>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</si>
  <si>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</si>
  <si>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</si>
  <si>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</si>
  <si>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</si>
  <si>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</si>
  <si>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</si>
  <si>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</si>
  <si>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</si>
  <si>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</si>
  <si>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</si>
  <si>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</si>
  <si>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</si>
  <si>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</si>
  <si>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</si>
  <si>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</si>
  <si>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</si>
  <si>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</si>
  <si>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</si>
  <si>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</si>
  <si>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</si>
  <si>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</si>
  <si>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</si>
  <si>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</si>
  <si>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</si>
  <si>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</si>
  <si>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</si>
  <si>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</si>
  <si>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</si>
  <si>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</si>
  <si>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</si>
  <si>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</si>
  <si>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</si>
  <si>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</si>
  <si>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</si>
  <si>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</si>
  <si>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</si>
  <si>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</si>
  <si>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</si>
  <si>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</si>
  <si>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</si>
  <si>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</si>
  <si>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</si>
  <si>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</si>
  <si>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</si>
  <si>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</si>
  <si>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</si>
  <si>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</si>
  <si>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</si>
  <si>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</si>
  <si>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</si>
  <si>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</si>
  <si>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</si>
  <si>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</si>
  <si>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</si>
  <si>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</si>
  <si>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</si>
  <si>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</si>
  <si>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</si>
  <si>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</si>
  <si>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</si>
  <si>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</si>
  <si>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</si>
  <si>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</si>
  <si>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</si>
  <si>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</si>
  <si>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</si>
  <si>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</si>
  <si>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</si>
  <si>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</si>
  <si>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</si>
  <si>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</si>
  <si>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</si>
  <si>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</si>
  <si>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</si>
  <si>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</si>
  <si>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</si>
  <si>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</si>
  <si>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</si>
  <si>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</si>
  <si>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</si>
  <si>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</si>
  <si>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</si>
  <si>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</si>
  <si>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</si>
  <si>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</si>
  <si>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</si>
  <si>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</si>
  <si>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</si>
  <si>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</si>
  <si>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</si>
  <si>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</si>
  <si>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</si>
  <si>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</si>
  <si>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</si>
  <si>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</si>
  <si>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</si>
  <si>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</si>
  <si>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</si>
  <si>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</si>
  <si>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</si>
  <si>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</si>
  <si>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</si>
  <si>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</si>
  <si>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</si>
  <si>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</si>
  <si>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</si>
  <si>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</si>
  <si>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</si>
  <si>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</si>
  <si>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</si>
  <si>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</si>
  <si>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</si>
  <si>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</si>
  <si>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</si>
  <si>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</si>
  <si>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</si>
  <si>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</si>
  <si>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</si>
  <si>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</si>
  <si>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</si>
  <si>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</si>
  <si>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</si>
  <si>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</si>
  <si>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</si>
  <si>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</si>
  <si>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</si>
  <si>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</si>
  <si>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</si>
  <si>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</si>
  <si>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</si>
  <si>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</si>
  <si>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</si>
  <si>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</si>
  <si>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</si>
  <si>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</si>
  <si>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</si>
  <si>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</si>
  <si>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</si>
  <si>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</si>
  <si>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</si>
  <si>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</si>
  <si>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</si>
  <si>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</si>
  <si>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</si>
  <si>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</si>
  <si>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</si>
  <si>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</si>
  <si>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</si>
  <si>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</si>
  <si>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</si>
  <si>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</si>
  <si>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</si>
  <si>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</si>
  <si>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</si>
  <si>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</si>
  <si>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</si>
  <si>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</si>
  <si>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</si>
  <si>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</si>
  <si>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</si>
  <si>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</si>
  <si>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</si>
  <si>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</si>
  <si>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</si>
  <si>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</si>
  <si>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</si>
  <si>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</si>
  <si>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</si>
  <si>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</si>
  <si>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</si>
  <si>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</si>
  <si>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</si>
  <si>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</si>
  <si>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</si>
  <si>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</si>
  <si>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</si>
  <si>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</si>
  <si>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</si>
  <si>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</si>
  <si>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</si>
  <si>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</si>
  <si>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</si>
  <si>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</si>
  <si>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</si>
  <si>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</si>
  <si>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</si>
  <si>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</si>
  <si>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</si>
  <si>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</si>
  <si>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</si>
  <si>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</si>
  <si>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</si>
  <si>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</si>
  <si>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</si>
  <si>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</si>
  <si>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</si>
  <si>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</si>
  <si>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</si>
  <si>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</si>
  <si>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</si>
  <si>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</si>
  <si>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</si>
  <si>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</si>
  <si>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</si>
  <si>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</si>
  <si>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</si>
  <si>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</si>
  <si>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</si>
  <si>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</si>
  <si>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</si>
  <si>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</si>
  <si>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</si>
  <si>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</si>
  <si>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</si>
  <si>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</si>
  <si>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</si>
  <si>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</si>
  <si>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</si>
  <si>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</si>
  <si>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</si>
  <si>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</si>
  <si>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</si>
  <si>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</si>
  <si>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</si>
  <si>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</si>
  <si>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</si>
  <si>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</si>
  <si>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</si>
  <si>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</si>
  <si>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</si>
  <si>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</si>
  <si>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</si>
  <si>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</si>
  <si>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</si>
  <si>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</si>
  <si>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</si>
  <si>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</si>
  <si>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</si>
  <si>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</si>
  <si>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</si>
  <si>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</si>
  <si>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</si>
  <si>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</si>
  <si>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</si>
  <si>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</si>
  <si>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</si>
  <si>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</si>
  <si>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</si>
  <si>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</si>
  <si>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</si>
  <si>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</si>
  <si>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</si>
  <si>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</si>
  <si>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</si>
  <si>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</si>
  <si>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</si>
  <si>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</si>
  <si>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</si>
  <si>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</si>
  <si>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</si>
  <si>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</si>
  <si>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</si>
  <si>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</si>
  <si>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</si>
  <si>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</si>
  <si>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</si>
  <si>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</si>
  <si>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</si>
  <si>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</si>
  <si>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</si>
  <si>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</si>
  <si>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</si>
  <si>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</si>
  <si>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</si>
  <si>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</si>
  <si>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</si>
  <si>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</si>
  <si>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</si>
  <si>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</si>
  <si>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</si>
  <si>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</si>
  <si>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</si>
  <si>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</si>
  <si>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</si>
  <si>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</si>
  <si>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</si>
  <si>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</si>
  <si>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</si>
  <si>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</si>
  <si>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</si>
  <si>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</si>
  <si>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</si>
  <si>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</si>
  <si>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</si>
  <si>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</si>
  <si>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</si>
  <si>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</si>
  <si>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</si>
  <si>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</si>
  <si>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</si>
  <si>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</si>
  <si>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</si>
  <si>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</si>
  <si>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</si>
  <si>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</si>
  <si>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</si>
  <si>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State Totals</t>
  </si>
  <si>
    <t>TYPEMESS</t>
  </si>
  <si>
    <t>PRIMARY COST CEILING:</t>
  </si>
  <si>
    <t>SECONDARY COST CEILING:</t>
  </si>
  <si>
    <t>PRIMARY GUARANTEE:</t>
  </si>
  <si>
    <t>SECONDARY GUARANTEE:</t>
  </si>
  <si>
    <t>TERTIARY GUARANTEE:</t>
  </si>
  <si>
    <t>SHARED COST</t>
  </si>
  <si>
    <t>AID MEMBERSHIP</t>
  </si>
  <si>
    <t>SHARED COST PER MEMBER</t>
  </si>
  <si>
    <t>EQUAL VALUE PER MEMBER</t>
  </si>
  <si>
    <t>DIFFERENCE (FINAL MINUS OCT)</t>
  </si>
  <si>
    <t>DIFFERENCE:</t>
  </si>
  <si>
    <t>------&gt; STATE FACTORS FOR K-12 DISTRICTS</t>
  </si>
  <si>
    <t>------&gt; STATE FACTORS FOR K-8 DISTRICTS</t>
  </si>
  <si>
    <t>------&gt; STATE FACTORS FOR UHS DISTRICTS</t>
  </si>
  <si>
    <t>MPCPEQ2C</t>
  </si>
  <si>
    <t>MPCPEQ1C</t>
  </si>
  <si>
    <t>citydif</t>
  </si>
  <si>
    <t>EQUALIZATION AID ADJ (rounded)</t>
  </si>
  <si>
    <t>INTRA-DISTRICT AID ADJ (rounded)</t>
  </si>
  <si>
    <t>INTER-DISTRICT AID ADJ (rounded)</t>
  </si>
  <si>
    <t>SPECIAL ADJUSTMENT AID ADJ (rounded)</t>
  </si>
  <si>
    <t>EQUALIZATION AID (rounded)</t>
  </si>
  <si>
    <t>INTRA-DISTRICT AID (rounded)</t>
  </si>
  <si>
    <t>INTER-DISTRICT AID (rounded)</t>
  </si>
  <si>
    <t>SPECIAL ADJUSTMENT AID (rounded)</t>
  </si>
  <si>
    <t>PRIOR YEAR AID CORRECTION (rounded)</t>
  </si>
  <si>
    <t>MILW CHARTER DEDUCTION (rounded)</t>
  </si>
  <si>
    <t>Cedar Grove-Belgium Are</t>
  </si>
  <si>
    <t>Chequamegon</t>
  </si>
  <si>
    <t>Ladysmith</t>
  </si>
  <si>
    <t>Port Washington-Saukvil</t>
  </si>
  <si>
    <t>Stone Bank School Distr</t>
  </si>
  <si>
    <t>Trevor-Wilmot Consolida</t>
  </si>
  <si>
    <t>Chetek-Weyerhaeuser</t>
  </si>
  <si>
    <t>Ripon Area</t>
  </si>
  <si>
    <t>PARENTAL CHOICE DEDUCTION [JUST MILW] (rounded)</t>
  </si>
  <si>
    <t>PRIOR YEAR AID CORRECTION ADJ (rounded)</t>
  </si>
  <si>
    <t>PARENTAL CHOICE DEDUCTION ADJ (rounded)</t>
  </si>
  <si>
    <t>MILW CHARTER DEDUCTION ADJ (rounded)</t>
  </si>
  <si>
    <t>OCTOBER TO FINAL ADJUSTMENTS</t>
  </si>
  <si>
    <t>Durand-Arkansaw</t>
  </si>
  <si>
    <t>De Soto Area</t>
  </si>
  <si>
    <t>Gale-Ettrick-Trempealea</t>
  </si>
  <si>
    <t>Herman-Neosho-Rubicon</t>
  </si>
  <si>
    <t>WISCONSIN DEPARTMENT OF PUBLIC INSTRUCTION</t>
  </si>
  <si>
    <t>Holy Hill Area</t>
  </si>
  <si>
    <t>x</t>
  </si>
  <si>
    <t xml:space="preserve"> </t>
  </si>
  <si>
    <t>La Crosse</t>
  </si>
  <si>
    <t>OJ22DIFF</t>
  </si>
  <si>
    <t>TOTADJ22</t>
  </si>
  <si>
    <t xml:space="preserve">2023-24 FINAL GENERAL AID ELIGIBILITY VS 2023-24 OCTOBER 15TH GENERAL AID CERTIFICATION </t>
  </si>
  <si>
    <t>TO BE INCLUDED IN 2024-25 OCTOBER 15 GENERAL AID CERTIFICATION*</t>
  </si>
  <si>
    <t>2023-24 FINAL GENERAL AID</t>
  </si>
  <si>
    <t>2023-24 OCTOBER 15TH CERTIFICATION OF GENERAL AID</t>
  </si>
  <si>
    <t>------&gt; DISTRICT 2022-23 DATA FACTORS</t>
  </si>
  <si>
    <t>------&gt; DISTRICT 2023-24 GENERAL AID AMOUNTS (all totals have been rounded)</t>
  </si>
  <si>
    <t>22-23 OCT TO FINAL ADJUSTS (TOTAL)</t>
  </si>
  <si>
    <t>22-23 OCT TO FINAL ADJUSTS ADJ (TOTAL)</t>
  </si>
  <si>
    <t>2023-24 FINAL GENERAL AID:</t>
  </si>
  <si>
    <t>2023-24 OCTOBER 15TH GENERAL AID CERTIFICATION:</t>
  </si>
  <si>
    <t>TOTAL 2023-24 OCT to FINAL ADJ:</t>
  </si>
  <si>
    <t>* AID ADJUSTMENTS ARE APPLIED TO THE PAYMENTS DISTRICTS WILL RECEIVE IN 2024-25.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</si>
</sst>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#,##0.0000"/>
    <numFmt numFmtId="167" formatCode="#,##0.00000000000"/>
    <numFmt numFmtId="168" formatCode="#,##0.0000000000"/>
    <numFmt numFmtId="169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3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52" fillId="0" borderId="10" xfId="0" applyNumberFormat="1" applyFont="1" applyBorder="1" applyAlignment="1">
      <alignment/>
    </xf>
    <xf numFmtId="10" fontId="51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 quotePrefix="1">
      <alignment/>
    </xf>
    <xf numFmtId="0" fontId="53" fillId="0" borderId="0" xfId="0" applyFont="1" applyAlignment="1">
      <alignment vertical="center"/>
    </xf>
    <xf numFmtId="3" fontId="51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29" fillId="0" borderId="0" xfId="0" applyNumberFormat="1" applyFont="1" applyAlignment="1" quotePrefix="1">
      <alignment/>
    </xf>
    <xf numFmtId="3" fontId="29" fillId="0" borderId="0" xfId="0" applyNumberFormat="1" applyFont="1" applyAlignment="1" quotePrefix="1">
      <alignment/>
    </xf>
    <xf numFmtId="3" fontId="29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NumberFormat="1" applyFont="1" applyAlignment="1" quotePrefix="1">
      <alignment/>
    </xf>
    <xf numFmtId="0" fontId="57" fillId="0" borderId="0" xfId="0" applyNumberFormat="1" applyFont="1" applyAlignment="1">
      <alignment/>
    </xf>
    <xf numFmtId="3" fontId="57" fillId="0" borderId="0" xfId="0" applyNumberFormat="1" applyFont="1" applyAlignment="1" quotePrefix="1">
      <alignment/>
    </xf>
    <xf numFmtId="4" fontId="58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4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2" fillId="0" borderId="12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3"/>
  <sheetViews>
    <sheetView tabSelected="1" zoomScale="80" zoomScaleNormal="80" zoomScalePageLayoutView="0" workbookViewId="0" topLeftCell="A1">
      <pane ySplit="9" topLeftCell="A28" activePane="bottomLeft" state="frozen"/>
      <selection pane="topLeft" activeCell="A1" sqref="A1"/>
      <selection pane="bottomLeft" activeCell="I69" sqref="I69"/>
    </sheetView>
  </sheetViews>
  <sheetFormatPr defaultColWidth="9.140625" defaultRowHeight="15"/>
  <cols>
    <col min="1" max="1" width="1.57421875" style="1" customWidth="1"/>
    <col min="2" max="2" width="5.7109375" style="1" customWidth="1"/>
    <col min="3" max="3" width="52.140625" style="1" customWidth="1"/>
    <col min="4" max="4" width="16.00390625" style="1" customWidth="1"/>
    <col min="5" max="5" width="1.7109375" style="1" customWidth="1"/>
    <col min="6" max="6" width="5.7109375" style="1" customWidth="1"/>
    <col min="7" max="7" width="49.140625" style="1" customWidth="1"/>
    <col min="8" max="8" width="17.421875" style="1" customWidth="1"/>
    <col min="9" max="9" width="1.7109375" style="1" customWidth="1"/>
    <col min="10" max="10" width="5.7109375" style="1" customWidth="1"/>
    <col min="11" max="11" width="36.421875" style="1" customWidth="1"/>
    <col min="12" max="12" width="15.140625" style="1" customWidth="1"/>
    <col min="13" max="16384" width="9.140625" style="1" customWidth="1"/>
  </cols>
  <sheetData>
    <row r="1" spans="1:12" s="2" customFormat="1" ht="18">
      <c r="A1" s="34" t="s">
        <v>505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2" customFormat="1" ht="18">
      <c r="A2" s="35" t="s">
        <v>512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2" customFormat="1" ht="18">
      <c r="A3" s="35" t="s">
        <v>500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2" customFormat="1" ht="18">
      <c r="A4" s="35" t="s">
        <v>513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2" customFormat="1" ht="13.5">
      <c r="A5" s="6"/>
      <c r="B5" s="6"/>
      <c r="C5" s="33"/>
      <c r="D5" s="6"/>
      <c r="E5" s="6"/>
      <c r="F5" s="6"/>
      <c r="G5" s="6"/>
      <c r="H5" s="6"/>
      <c r="I5" s="6"/>
      <c r="J5" s="6"/>
      <c r="K5" s="6"/>
      <c r="L5" s="6"/>
    </row>
    <row r="6" spans="1:12" s="18" customFormat="1" ht="18">
      <c r="A6" s="35" t="str">
        <f>INDEX(Data!B2:B426,Data!A1)</f>
        <v>State Totals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8" customFormat="1" ht="18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ht="14.25" thickBot="1">
      <c r="C8" s="4"/>
    </row>
    <row r="9" spans="2:12" s="21" customFormat="1" ht="15.75" thickBot="1">
      <c r="B9" s="39" t="s">
        <v>514</v>
      </c>
      <c r="C9" s="40"/>
      <c r="D9" s="41"/>
      <c r="F9" s="39" t="s">
        <v>515</v>
      </c>
      <c r="G9" s="40"/>
      <c r="H9" s="41"/>
      <c r="J9" s="39" t="s">
        <v>470</v>
      </c>
      <c r="K9" s="40"/>
      <c r="L9" s="41"/>
    </row>
    <row r="10" s="7" customFormat="1" ht="15" customHeight="1"/>
    <row r="11" s="17" customFormat="1" ht="15" customHeight="1">
      <c r="A11" s="20">
        <f>INDEX(Data!BB2:BB426,Data!A1)</f>
        <v>0</v>
      </c>
    </row>
    <row r="12" s="7" customFormat="1" ht="15" customHeight="1"/>
    <row r="13" spans="2:12" s="7" customFormat="1" ht="15" customHeight="1">
      <c r="B13" s="43" t="s">
        <v>461</v>
      </c>
      <c r="C13" s="43"/>
      <c r="D13" s="8">
        <f>INDEX(Data!C2:C426,Data!A1)</f>
        <v>1000</v>
      </c>
      <c r="F13" s="43" t="s">
        <v>461</v>
      </c>
      <c r="G13" s="43"/>
      <c r="H13" s="8">
        <f>INDEX(Data!E2:E426,Data!A1)</f>
        <v>1000</v>
      </c>
      <c r="J13" s="42" t="s">
        <v>471</v>
      </c>
      <c r="K13" s="42"/>
      <c r="L13" s="8">
        <f>D13-H13</f>
        <v>0</v>
      </c>
    </row>
    <row r="14" spans="2:12" s="7" customFormat="1" ht="15" customHeight="1">
      <c r="B14" s="43" t="s">
        <v>462</v>
      </c>
      <c r="C14" s="43"/>
      <c r="D14" s="8">
        <f>INDEX(Data!D2:D426,Data!A1)</f>
        <v>10760</v>
      </c>
      <c r="F14" s="43" t="s">
        <v>462</v>
      </c>
      <c r="G14" s="43"/>
      <c r="H14" s="8">
        <f>INDEX(Data!F2:F426,Data!A1)</f>
        <v>10771</v>
      </c>
      <c r="J14" s="42" t="s">
        <v>471</v>
      </c>
      <c r="K14" s="42"/>
      <c r="L14" s="8">
        <f>D14-H14</f>
        <v>-11</v>
      </c>
    </row>
    <row r="15" spans="2:7" s="7" customFormat="1" ht="15" customHeight="1">
      <c r="B15" s="5"/>
      <c r="C15" s="5"/>
      <c r="F15" s="5"/>
      <c r="G15" s="5"/>
    </row>
    <row r="16" spans="2:12" s="7" customFormat="1" ht="15" customHeight="1">
      <c r="B16" s="43" t="s">
        <v>463</v>
      </c>
      <c r="C16" s="43"/>
      <c r="D16" s="8">
        <f>INDEX(Data!G2:G426,Data!A1)</f>
        <v>1930000</v>
      </c>
      <c r="F16" s="43" t="s">
        <v>463</v>
      </c>
      <c r="G16" s="43"/>
      <c r="H16" s="8">
        <f>INDEX(Data!H2:H426,Data!A1)</f>
        <v>1930000</v>
      </c>
      <c r="J16" s="42" t="s">
        <v>471</v>
      </c>
      <c r="K16" s="42"/>
      <c r="L16" s="8">
        <f>D16-H16</f>
        <v>0</v>
      </c>
    </row>
    <row r="17" spans="2:12" s="7" customFormat="1" ht="15" customHeight="1">
      <c r="B17" s="43" t="s">
        <v>464</v>
      </c>
      <c r="C17" s="43"/>
      <c r="D17" s="11">
        <f>INDEX(Data!J2:J426,Data!A1)</f>
        <v>2031841</v>
      </c>
      <c r="F17" s="43" t="s">
        <v>464</v>
      </c>
      <c r="G17" s="43"/>
      <c r="H17" s="8">
        <f>INDEX(Data!K2:K426,Data!A1)</f>
        <v>1984342</v>
      </c>
      <c r="J17" s="42" t="s">
        <v>471</v>
      </c>
      <c r="K17" s="42"/>
      <c r="L17" s="8">
        <f>D17-H17</f>
        <v>47499</v>
      </c>
    </row>
    <row r="18" spans="2:12" s="7" customFormat="1" ht="15" customHeight="1">
      <c r="B18" s="43" t="s">
        <v>465</v>
      </c>
      <c r="C18" s="43"/>
      <c r="D18" s="11">
        <f>INDEX(Data!M2:M426,Data!A1)</f>
        <v>861640</v>
      </c>
      <c r="F18" s="43" t="s">
        <v>465</v>
      </c>
      <c r="G18" s="43"/>
      <c r="H18" s="8">
        <f>INDEX(Data!N2:N426,Data!A1)</f>
        <v>861627</v>
      </c>
      <c r="J18" s="42" t="s">
        <v>471</v>
      </c>
      <c r="K18" s="42"/>
      <c r="L18" s="8">
        <f>D18-H18</f>
        <v>13</v>
      </c>
    </row>
    <row r="19" s="7" customFormat="1" ht="15" customHeight="1"/>
    <row r="20" s="17" customFormat="1" ht="15" customHeight="1">
      <c r="A20" s="20" t="s">
        <v>516</v>
      </c>
    </row>
    <row r="21" s="7" customFormat="1" ht="15" customHeight="1">
      <c r="G21" s="9"/>
    </row>
    <row r="22" spans="2:12" s="7" customFormat="1" ht="15" customHeight="1">
      <c r="B22" s="7" t="s">
        <v>466</v>
      </c>
      <c r="D22" s="9">
        <f>INDEX(Data!P2:P426,Data!A1)</f>
        <v>10252399231.76001</v>
      </c>
      <c r="F22" s="7" t="s">
        <v>466</v>
      </c>
      <c r="H22" s="9">
        <f>INDEX(Data!Q2:Q426,Data!A1)</f>
        <v>10336653236.980007</v>
      </c>
      <c r="J22" s="7" t="s">
        <v>466</v>
      </c>
      <c r="L22" s="9">
        <f>D22-H22</f>
        <v>-84254005.2199974</v>
      </c>
    </row>
    <row r="23" spans="4:12" s="7" customFormat="1" ht="15" customHeight="1">
      <c r="D23" s="9"/>
      <c r="H23" s="9"/>
      <c r="L23" s="9"/>
    </row>
    <row r="24" spans="2:12" s="7" customFormat="1" ht="15" customHeight="1">
      <c r="B24" s="7" t="s">
        <v>467</v>
      </c>
      <c r="D24" s="8">
        <f>INDEX(Data!S2:S426,Data!A1)</f>
        <v>831058</v>
      </c>
      <c r="F24" s="7" t="s">
        <v>467</v>
      </c>
      <c r="H24" s="8">
        <f>INDEX(Data!T2:T426,Data!A1)</f>
        <v>831070</v>
      </c>
      <c r="J24" s="7" t="s">
        <v>467</v>
      </c>
      <c r="L24" s="8">
        <f>D24-H24</f>
        <v>-12</v>
      </c>
    </row>
    <row r="25" spans="4:12" s="7" customFormat="1" ht="15" customHeight="1">
      <c r="D25" s="8"/>
      <c r="H25" s="8"/>
      <c r="L25" s="8"/>
    </row>
    <row r="26" spans="2:12" s="7" customFormat="1" ht="15" customHeight="1">
      <c r="B26" s="7" t="s">
        <v>468</v>
      </c>
      <c r="D26" s="9">
        <f>INDEX(Data!V2:V426,Data!A1)</f>
        <v>12336.56</v>
      </c>
      <c r="F26" s="7" t="s">
        <v>468</v>
      </c>
      <c r="H26" s="9">
        <f>INDEX(Data!W2:W426,Data!A1)</f>
        <v>12437.76</v>
      </c>
      <c r="J26" s="7" t="s">
        <v>468</v>
      </c>
      <c r="L26" s="9">
        <f>D26-H26</f>
        <v>-101.20000000000073</v>
      </c>
    </row>
    <row r="27" spans="4:12" s="7" customFormat="1" ht="15" customHeight="1">
      <c r="D27" s="9"/>
      <c r="H27" s="9"/>
      <c r="L27" s="9"/>
    </row>
    <row r="28" spans="2:12" s="7" customFormat="1" ht="15" customHeight="1">
      <c r="B28" s="7" t="s">
        <v>469</v>
      </c>
      <c r="D28" s="8">
        <f>INDEX(Data!Y2:Y426,Data!A1)</f>
        <v>656434</v>
      </c>
      <c r="F28" s="7" t="s">
        <v>469</v>
      </c>
      <c r="H28" s="8">
        <f>INDEX(Data!Z2:Z426,Data!A1)</f>
        <v>656434</v>
      </c>
      <c r="J28" s="7" t="s">
        <v>469</v>
      </c>
      <c r="L28" s="8">
        <f>D28-H28</f>
        <v>0</v>
      </c>
    </row>
    <row r="29" s="7" customFormat="1" ht="15" customHeight="1"/>
    <row r="30" s="17" customFormat="1" ht="15" customHeight="1">
      <c r="A30" s="20" t="s">
        <v>517</v>
      </c>
    </row>
    <row r="31" s="7" customFormat="1" ht="15" customHeight="1"/>
    <row r="32" spans="2:12" s="7" customFormat="1" ht="15" customHeight="1">
      <c r="B32" s="7" t="s">
        <v>482</v>
      </c>
      <c r="D32" s="8">
        <f>ROUND(INDEX(Data!AB2:AB426,Data!A1),0)</f>
        <v>5288869184</v>
      </c>
      <c r="F32" s="7" t="s">
        <v>482</v>
      </c>
      <c r="H32" s="8">
        <f>ROUND((INDEX(Data!AC2:AC426,Data!A1)),0)</f>
        <v>5286589852</v>
      </c>
      <c r="J32" s="7" t="s">
        <v>478</v>
      </c>
      <c r="L32" s="8">
        <f>ROUND((D32-H32),0)</f>
        <v>2279332</v>
      </c>
    </row>
    <row r="33" spans="4:12" s="7" customFormat="1" ht="15" customHeight="1">
      <c r="D33" s="8"/>
      <c r="H33" s="8"/>
      <c r="L33" s="8"/>
    </row>
    <row r="34" spans="2:12" s="7" customFormat="1" ht="15" customHeight="1">
      <c r="B34" s="7" t="s">
        <v>483</v>
      </c>
      <c r="D34" s="8">
        <f>ROUND((INDEX(Data!AE2:AE426,Data!A1)),0)</f>
        <v>32946630</v>
      </c>
      <c r="F34" s="7" t="s">
        <v>483</v>
      </c>
      <c r="H34" s="8">
        <f>ROUND((INDEX(Data!AF2:AF426,Data!A1)),0)</f>
        <v>32946630</v>
      </c>
      <c r="J34" s="7" t="s">
        <v>479</v>
      </c>
      <c r="L34" s="8">
        <f>ROUND((D34-H34),0)</f>
        <v>0</v>
      </c>
    </row>
    <row r="35" spans="4:12" s="7" customFormat="1" ht="15" customHeight="1">
      <c r="D35" s="8"/>
      <c r="H35" s="8"/>
      <c r="L35" s="8"/>
    </row>
    <row r="36" spans="2:12" s="7" customFormat="1" ht="15" customHeight="1">
      <c r="B36" s="7" t="s">
        <v>484</v>
      </c>
      <c r="D36" s="8">
        <f>ROUND((INDEX(Data!AH2:AH426,Data!A1)),0)</f>
        <v>3521462</v>
      </c>
      <c r="F36" s="7" t="s">
        <v>484</v>
      </c>
      <c r="H36" s="8">
        <f>ROUND((INDEX(Data!AI2:AI426,Data!A1)),0)</f>
        <v>3534558</v>
      </c>
      <c r="J36" s="7" t="s">
        <v>480</v>
      </c>
      <c r="L36" s="8">
        <f>ROUND((D36-H36),0)</f>
        <v>-13096</v>
      </c>
    </row>
    <row r="37" spans="4:12" s="7" customFormat="1" ht="15" customHeight="1">
      <c r="D37" s="8"/>
      <c r="H37" s="8"/>
      <c r="L37" s="8"/>
    </row>
    <row r="38" spans="2:12" s="7" customFormat="1" ht="15" customHeight="1">
      <c r="B38" s="7" t="s">
        <v>485</v>
      </c>
      <c r="D38" s="8">
        <f>ROUND((INDEX(Data!AK2:AK426,Data!A1)),0)</f>
        <v>31035973</v>
      </c>
      <c r="F38" s="7" t="s">
        <v>485</v>
      </c>
      <c r="H38" s="8">
        <f>ROUND((INDEX(Data!AL2:AL426,Data!A1)),0)</f>
        <v>33300954</v>
      </c>
      <c r="J38" s="7" t="s">
        <v>481</v>
      </c>
      <c r="L38" s="8">
        <f>ROUND((D38-H38),0)</f>
        <v>-2264981</v>
      </c>
    </row>
    <row r="39" spans="4:12" s="7" customFormat="1" ht="15" customHeight="1">
      <c r="D39" s="8"/>
      <c r="H39" s="8"/>
      <c r="L39" s="8"/>
    </row>
    <row r="40" spans="2:12" s="7" customFormat="1" ht="15" customHeight="1">
      <c r="B40" s="7" t="s">
        <v>486</v>
      </c>
      <c r="D40" s="8">
        <f>ROUND((INDEX(Data!AN2:AN426,Data!A1)),0)</f>
        <v>-83819</v>
      </c>
      <c r="F40" s="7" t="s">
        <v>486</v>
      </c>
      <c r="H40" s="8">
        <f>ROUND((INDEX(Data!AO2:AO426,Data!A1)),0)</f>
        <v>-83819</v>
      </c>
      <c r="J40" s="7" t="s">
        <v>497</v>
      </c>
      <c r="L40" s="8">
        <f>ROUND((D40-H40),0)</f>
        <v>0</v>
      </c>
    </row>
    <row r="41" spans="4:12" s="7" customFormat="1" ht="15" customHeight="1">
      <c r="D41" s="8"/>
      <c r="H41" s="8"/>
      <c r="L41" s="8"/>
    </row>
    <row r="42" spans="2:12" s="10" customFormat="1" ht="15" customHeight="1">
      <c r="B42" s="10" t="s">
        <v>496</v>
      </c>
      <c r="D42" s="11">
        <f>ROUND((INDEX(Data!AQ2:AQ426,Data!A1)),0)</f>
        <v>-9434000</v>
      </c>
      <c r="F42" s="10" t="s">
        <v>496</v>
      </c>
      <c r="H42" s="11">
        <f>ROUND((INDEX(Data!AR2:AR426,Data!A1)),0)</f>
        <v>-9434000</v>
      </c>
      <c r="J42" s="10" t="s">
        <v>498</v>
      </c>
      <c r="L42" s="11">
        <f>ROUND((D42-H42),0)</f>
        <v>0</v>
      </c>
    </row>
    <row r="43" spans="4:12" s="10" customFormat="1" ht="15" customHeight="1">
      <c r="D43" s="11"/>
      <c r="H43" s="11"/>
      <c r="L43" s="11"/>
    </row>
    <row r="44" spans="2:12" s="7" customFormat="1" ht="15" customHeight="1">
      <c r="B44" s="7" t="s">
        <v>487</v>
      </c>
      <c r="D44" s="8">
        <f>ROUND((INDEX(Data!AT2:AT426,Data!A1)),0)</f>
        <v>0</v>
      </c>
      <c r="F44" s="7" t="s">
        <v>487</v>
      </c>
      <c r="H44" s="8">
        <f>ROUND((INDEX(Data!AU2:AU426,Data!A1)),0)</f>
        <v>0</v>
      </c>
      <c r="J44" s="7" t="s">
        <v>499</v>
      </c>
      <c r="L44" s="8">
        <f>ROUND((D44-H44),0)</f>
        <v>0</v>
      </c>
    </row>
    <row r="45" spans="4:12" s="7" customFormat="1" ht="15" customHeight="1">
      <c r="D45" s="8"/>
      <c r="H45" s="8"/>
      <c r="L45" s="8"/>
    </row>
    <row r="46" spans="2:12" s="7" customFormat="1" ht="15" customHeight="1">
      <c r="B46" s="7" t="s">
        <v>518</v>
      </c>
      <c r="D46" s="22">
        <f>ROUND((INDEX(Data!AW2:AW426,Data!A1)),0)</f>
        <v>-261</v>
      </c>
      <c r="F46" s="7" t="s">
        <v>518</v>
      </c>
      <c r="H46" s="22">
        <f>ROUND((INDEX(Data!AW2:AW426,Data!A1)),0)</f>
        <v>-261</v>
      </c>
      <c r="J46" s="7" t="s">
        <v>519</v>
      </c>
      <c r="L46" s="22">
        <f>ROUND((D46-H46),0)</f>
        <v>0</v>
      </c>
    </row>
    <row r="47" spans="4:12" s="7" customFormat="1" ht="15" customHeight="1" thickBot="1">
      <c r="D47" s="12"/>
      <c r="H47" s="12"/>
      <c r="L47" s="8"/>
    </row>
    <row r="48" spans="1:13" s="7" customFormat="1" ht="15" customHeight="1" thickBot="1">
      <c r="A48" s="13"/>
      <c r="B48" s="36" t="s">
        <v>520</v>
      </c>
      <c r="C48" s="36"/>
      <c r="D48" s="14">
        <f>ROUND((SUM(D32:D46)),0)</f>
        <v>5346855169</v>
      </c>
      <c r="E48" s="13"/>
      <c r="F48" s="36" t="s">
        <v>521</v>
      </c>
      <c r="G48" s="36"/>
      <c r="H48" s="14">
        <f>ROUND((SUM(H32:H46)),0)</f>
        <v>5346853914</v>
      </c>
      <c r="I48" s="13"/>
      <c r="J48" s="37" t="s">
        <v>522</v>
      </c>
      <c r="K48" s="38"/>
      <c r="L48" s="15">
        <f>ROUND((SUM(L32:L46)),0)</f>
        <v>1255</v>
      </c>
      <c r="M48" s="16"/>
    </row>
    <row r="49" s="7" customFormat="1" ht="15" customHeight="1"/>
    <row r="50" s="7" customFormat="1" ht="15" customHeight="1">
      <c r="A50" s="13" t="s">
        <v>523</v>
      </c>
    </row>
    <row r="51" spans="4:8" ht="13.5">
      <c r="D51" s="3"/>
      <c r="H51" s="3"/>
    </row>
    <row r="52" ht="13.5">
      <c r="H52" s="3"/>
    </row>
    <row r="53" ht="13.5">
      <c r="D53" s="3"/>
    </row>
  </sheetData>
  <sheetProtection/>
  <mergeCells count="26">
    <mergeCell ref="A3:L3"/>
    <mergeCell ref="B16:C16"/>
    <mergeCell ref="B17:C17"/>
    <mergeCell ref="B18:C18"/>
    <mergeCell ref="B9:D9"/>
    <mergeCell ref="B13:C13"/>
    <mergeCell ref="B14:C14"/>
    <mergeCell ref="J16:K16"/>
    <mergeCell ref="F18:G18"/>
    <mergeCell ref="F9:H9"/>
    <mergeCell ref="F13:G13"/>
    <mergeCell ref="F14:G14"/>
    <mergeCell ref="F16:G16"/>
    <mergeCell ref="F17:G17"/>
    <mergeCell ref="J17:K17"/>
    <mergeCell ref="J18:K18"/>
    <mergeCell ref="A1:L1"/>
    <mergeCell ref="A2:L2"/>
    <mergeCell ref="A4:L4"/>
    <mergeCell ref="B48:C48"/>
    <mergeCell ref="F48:G48"/>
    <mergeCell ref="J48:K48"/>
    <mergeCell ref="A6:L6"/>
    <mergeCell ref="J9:L9"/>
    <mergeCell ref="J13:K13"/>
    <mergeCell ref="J14:K14"/>
  </mergeCells>
  <printOptions/>
  <pageMargins left="0.25" right="0.25" top="0.43" bottom="0.75" header="0.25" footer="0.25"/>
  <pageSetup fitToHeight="1" fitToWidth="1" horizontalDpi="600" verticalDpi="600" orientation="landscape" scale="63" r:id="rId2"/>
  <headerFooter>
    <oddHeader>&amp;RMay 2017</oddHeader>
  </headerFooter>
  <ignoredErrors>
    <ignoredError sqref="L28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427"/>
  <sheetViews>
    <sheetView zoomScalePageLayoutView="0" workbookViewId="0" topLeftCell="A1">
      <pane xSplit="2" ySplit="2" topLeftCell="C38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6.421875" style="23" bestFit="1" customWidth="1"/>
    <col min="2" max="2" width="25.140625" style="23" bestFit="1" customWidth="1"/>
    <col min="3" max="3" width="7.57421875" style="27" bestFit="1" customWidth="1"/>
    <col min="4" max="4" width="8.28125" style="27" bestFit="1" customWidth="1"/>
    <col min="5" max="5" width="7.57421875" style="27" bestFit="1" customWidth="1"/>
    <col min="6" max="6" width="8.28125" style="27" bestFit="1" customWidth="1"/>
    <col min="7" max="8" width="10.28125" style="27" bestFit="1" customWidth="1"/>
    <col min="9" max="9" width="7.140625" style="27" bestFit="1" customWidth="1"/>
    <col min="10" max="11" width="10.28125" style="27" bestFit="1" customWidth="1"/>
    <col min="12" max="12" width="7.00390625" style="27" bestFit="1" customWidth="1"/>
    <col min="13" max="14" width="10.28125" style="27" bestFit="1" customWidth="1"/>
    <col min="15" max="15" width="10.00390625" style="27" bestFit="1" customWidth="1"/>
    <col min="16" max="17" width="15.57421875" style="27" bestFit="1" customWidth="1"/>
    <col min="18" max="18" width="12.8515625" style="27" bestFit="1" customWidth="1"/>
    <col min="19" max="20" width="8.140625" style="27" bestFit="1" customWidth="1"/>
    <col min="21" max="21" width="9.00390625" style="27" bestFit="1" customWidth="1"/>
    <col min="22" max="22" width="10.28125" style="27" bestFit="1" customWidth="1"/>
    <col min="23" max="23" width="8.421875" style="27" bestFit="1" customWidth="1"/>
    <col min="24" max="24" width="8.57421875" style="27" bestFit="1" customWidth="1"/>
    <col min="25" max="26" width="11.57421875" style="27" bestFit="1" customWidth="1"/>
    <col min="27" max="27" width="7.421875" style="27" bestFit="1" customWidth="1"/>
    <col min="28" max="29" width="12.8515625" style="27" bestFit="1" customWidth="1"/>
    <col min="30" max="32" width="11.57421875" style="27" bestFit="1" customWidth="1"/>
    <col min="33" max="33" width="7.57421875" style="27" bestFit="1" customWidth="1"/>
    <col min="34" max="35" width="10.28125" style="27" bestFit="1" customWidth="1"/>
    <col min="36" max="36" width="7.421875" style="27" bestFit="1" customWidth="1"/>
    <col min="37" max="38" width="10.28125" style="27" bestFit="1" customWidth="1"/>
    <col min="39" max="39" width="9.00390625" style="27" bestFit="1" customWidth="1"/>
    <col min="40" max="41" width="10.28125" style="27" bestFit="1" customWidth="1"/>
    <col min="42" max="42" width="10.00390625" style="27" customWidth="1"/>
    <col min="43" max="44" width="12.8515625" style="27" bestFit="1" customWidth="1"/>
    <col min="45" max="45" width="7.57421875" style="27" bestFit="1" customWidth="1"/>
    <col min="46" max="47" width="11.57421875" style="27" bestFit="1" customWidth="1"/>
    <col min="48" max="48" width="9.00390625" style="27" bestFit="1" customWidth="1"/>
    <col min="49" max="49" width="10.28125" style="27" bestFit="1" customWidth="1"/>
    <col min="50" max="50" width="7.7109375" style="27" bestFit="1" customWidth="1"/>
    <col min="51" max="52" width="12.8515625" style="27" bestFit="1" customWidth="1"/>
    <col min="53" max="53" width="11.57421875" style="27" bestFit="1" customWidth="1"/>
    <col min="54" max="54" width="28.140625" style="27" bestFit="1" customWidth="1"/>
    <col min="55" max="56" width="11.57421875" style="27" bestFit="1" customWidth="1"/>
    <col min="57" max="57" width="5.7109375" style="27" bestFit="1" customWidth="1"/>
    <col min="58" max="58" width="5.140625" style="27" bestFit="1" customWidth="1"/>
    <col min="59" max="16384" width="9.140625" style="23" customWidth="1"/>
  </cols>
  <sheetData>
    <row r="1" spans="1:57" ht="9">
      <c r="A1" s="23">
        <v>424</v>
      </c>
      <c r="B1" s="24" t="s">
        <v>1</v>
      </c>
      <c r="C1" s="25" t="s">
        <v>4</v>
      </c>
      <c r="D1" s="25" t="s">
        <v>5</v>
      </c>
      <c r="E1" s="25" t="s">
        <v>2</v>
      </c>
      <c r="F1" s="25" t="s">
        <v>3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5" t="s">
        <v>24</v>
      </c>
      <c r="Z1" s="25" t="s">
        <v>25</v>
      </c>
      <c r="AA1" s="25" t="s">
        <v>26</v>
      </c>
      <c r="AB1" s="25" t="s">
        <v>27</v>
      </c>
      <c r="AC1" s="25" t="s">
        <v>28</v>
      </c>
      <c r="AD1" s="25" t="s">
        <v>29</v>
      </c>
      <c r="AE1" s="25" t="s">
        <v>30</v>
      </c>
      <c r="AF1" s="25" t="s">
        <v>31</v>
      </c>
      <c r="AG1" s="25" t="s">
        <v>32</v>
      </c>
      <c r="AH1" s="25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25" t="s">
        <v>44</v>
      </c>
      <c r="AT1" s="25" t="s">
        <v>45</v>
      </c>
      <c r="AU1" s="25" t="s">
        <v>46</v>
      </c>
      <c r="AV1" s="25" t="s">
        <v>47</v>
      </c>
      <c r="AW1" s="25" t="s">
        <v>511</v>
      </c>
      <c r="AX1" s="26" t="s">
        <v>510</v>
      </c>
      <c r="AY1" s="25" t="s">
        <v>48</v>
      </c>
      <c r="AZ1" s="25" t="s">
        <v>49</v>
      </c>
      <c r="BA1" s="25" t="s">
        <v>50</v>
      </c>
      <c r="BB1" s="25" t="s">
        <v>460</v>
      </c>
      <c r="BC1" s="25" t="s">
        <v>475</v>
      </c>
      <c r="BD1" s="25" t="s">
        <v>476</v>
      </c>
      <c r="BE1" s="25" t="s">
        <v>477</v>
      </c>
    </row>
    <row r="2" spans="1:54" ht="9">
      <c r="A2" s="28" t="s">
        <v>0</v>
      </c>
      <c r="B2" s="29" t="s">
        <v>458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>
        <v>0</v>
      </c>
      <c r="AF2" s="30">
        <v>0</v>
      </c>
      <c r="AG2" s="30">
        <v>0</v>
      </c>
      <c r="AH2" s="30">
        <v>0</v>
      </c>
      <c r="AI2" s="30">
        <v>0</v>
      </c>
      <c r="AJ2" s="30">
        <v>0</v>
      </c>
      <c r="AK2" s="30">
        <v>0</v>
      </c>
      <c r="AL2" s="30">
        <v>0</v>
      </c>
      <c r="AM2" s="30">
        <v>0</v>
      </c>
      <c r="AN2" s="30">
        <v>0</v>
      </c>
      <c r="AO2" s="30">
        <v>0</v>
      </c>
      <c r="AP2" s="30">
        <v>0</v>
      </c>
      <c r="AQ2" s="30">
        <v>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/>
      <c r="AY2" s="30">
        <v>0</v>
      </c>
      <c r="AZ2" s="30">
        <v>0</v>
      </c>
      <c r="BA2" s="30">
        <v>0</v>
      </c>
      <c r="BB2" s="30">
        <v>0</v>
      </c>
    </row>
    <row r="3" spans="1:58" ht="9">
      <c r="A3" s="23">
        <v>7</v>
      </c>
      <c r="B3" s="23" t="s">
        <v>51</v>
      </c>
      <c r="C3" s="23">
        <v>1000</v>
      </c>
      <c r="D3" s="23">
        <v>11103</v>
      </c>
      <c r="E3" s="23">
        <v>1000</v>
      </c>
      <c r="F3" s="23">
        <v>11194</v>
      </c>
      <c r="G3" s="23">
        <v>1930000</v>
      </c>
      <c r="H3" s="23">
        <v>1930000</v>
      </c>
      <c r="I3" s="23">
        <v>0</v>
      </c>
      <c r="J3" s="23">
        <v>2031841</v>
      </c>
      <c r="K3" s="23">
        <v>1984342</v>
      </c>
      <c r="L3" s="23">
        <v>47499</v>
      </c>
      <c r="M3" s="23">
        <v>861640</v>
      </c>
      <c r="N3" s="23">
        <v>861627</v>
      </c>
      <c r="O3" s="23">
        <v>13</v>
      </c>
      <c r="P3" s="23">
        <v>9475790.72</v>
      </c>
      <c r="Q3" s="23">
        <v>9475790.72</v>
      </c>
      <c r="R3" s="23">
        <v>0</v>
      </c>
      <c r="S3" s="23">
        <v>826</v>
      </c>
      <c r="T3" s="23">
        <v>826</v>
      </c>
      <c r="U3" s="23">
        <v>0</v>
      </c>
      <c r="V3" s="23">
        <v>11471.9</v>
      </c>
      <c r="W3" s="23">
        <v>11471.9</v>
      </c>
      <c r="X3" s="23">
        <v>0</v>
      </c>
      <c r="Y3" s="23">
        <v>308910</v>
      </c>
      <c r="Z3" s="23">
        <v>308910</v>
      </c>
      <c r="AA3" s="23">
        <v>0</v>
      </c>
      <c r="AB3" s="23">
        <v>7965595</v>
      </c>
      <c r="AC3" s="23">
        <v>7950468</v>
      </c>
      <c r="AD3" s="23">
        <v>15127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>
        <v>0</v>
      </c>
      <c r="AK3" s="23">
        <v>0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  <c r="AQ3" s="23">
        <v>0</v>
      </c>
      <c r="AR3" s="23">
        <v>0</v>
      </c>
      <c r="AS3" s="23">
        <v>0</v>
      </c>
      <c r="AT3" s="23">
        <v>0</v>
      </c>
      <c r="AU3" s="23">
        <v>0</v>
      </c>
      <c r="AV3" s="23">
        <v>0</v>
      </c>
      <c r="AW3" s="23">
        <v>-12409</v>
      </c>
      <c r="AX3" s="23">
        <v>0</v>
      </c>
      <c r="AY3" s="23">
        <v>7953186</v>
      </c>
      <c r="AZ3" s="23">
        <v>7938059</v>
      </c>
      <c r="BA3" s="23">
        <v>15127</v>
      </c>
      <c r="BB3" s="23" t="s">
        <v>472</v>
      </c>
      <c r="BC3" s="23">
        <v>0</v>
      </c>
      <c r="BD3" s="23">
        <v>0</v>
      </c>
      <c r="BE3" s="23">
        <v>0</v>
      </c>
      <c r="BF3" s="30"/>
    </row>
    <row r="4" spans="1:58" ht="9">
      <c r="A4" s="23">
        <v>14</v>
      </c>
      <c r="B4" s="23" t="s">
        <v>52</v>
      </c>
      <c r="C4" s="23">
        <v>1000</v>
      </c>
      <c r="D4" s="23">
        <v>11103</v>
      </c>
      <c r="E4" s="23">
        <v>1000</v>
      </c>
      <c r="F4" s="23">
        <v>11194</v>
      </c>
      <c r="G4" s="23">
        <v>1930000</v>
      </c>
      <c r="H4" s="23">
        <v>1930000</v>
      </c>
      <c r="I4" s="23">
        <v>0</v>
      </c>
      <c r="J4" s="23">
        <v>2031841</v>
      </c>
      <c r="K4" s="23">
        <v>1984342</v>
      </c>
      <c r="L4" s="23">
        <v>47499</v>
      </c>
      <c r="M4" s="23">
        <v>861640</v>
      </c>
      <c r="N4" s="23">
        <v>861627</v>
      </c>
      <c r="O4" s="23">
        <v>13</v>
      </c>
      <c r="P4" s="23">
        <v>16246004.13</v>
      </c>
      <c r="Q4" s="23">
        <v>16246004.13</v>
      </c>
      <c r="R4" s="23">
        <v>0</v>
      </c>
      <c r="S4" s="23">
        <v>1433</v>
      </c>
      <c r="T4" s="23">
        <v>1433</v>
      </c>
      <c r="U4" s="23">
        <v>0</v>
      </c>
      <c r="V4" s="23">
        <v>11337.06</v>
      </c>
      <c r="W4" s="23">
        <v>11337.06</v>
      </c>
      <c r="X4" s="23">
        <v>0</v>
      </c>
      <c r="Y4" s="23">
        <v>1276842</v>
      </c>
      <c r="Z4" s="23">
        <v>1276842</v>
      </c>
      <c r="AA4" s="23">
        <v>0</v>
      </c>
      <c r="AB4" s="23">
        <v>5702979</v>
      </c>
      <c r="AC4" s="23">
        <v>5594528</v>
      </c>
      <c r="AD4" s="23">
        <v>108451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-220607</v>
      </c>
      <c r="AX4" s="23">
        <v>0</v>
      </c>
      <c r="AY4" s="23">
        <v>5482372</v>
      </c>
      <c r="AZ4" s="23">
        <v>5373921</v>
      </c>
      <c r="BA4" s="23">
        <v>108451</v>
      </c>
      <c r="BB4" s="23" t="s">
        <v>472</v>
      </c>
      <c r="BC4" s="23">
        <v>0</v>
      </c>
      <c r="BD4" s="23">
        <v>0</v>
      </c>
      <c r="BE4" s="23">
        <v>0</v>
      </c>
      <c r="BF4" s="30"/>
    </row>
    <row r="5" spans="1:58" ht="9">
      <c r="A5" s="23">
        <v>63</v>
      </c>
      <c r="B5" s="23" t="s">
        <v>53</v>
      </c>
      <c r="C5" s="23">
        <v>1000</v>
      </c>
      <c r="D5" s="23">
        <v>11103</v>
      </c>
      <c r="E5" s="23">
        <v>1000</v>
      </c>
      <c r="F5" s="23">
        <v>11194</v>
      </c>
      <c r="G5" s="23">
        <v>1930000</v>
      </c>
      <c r="H5" s="23">
        <v>1930000</v>
      </c>
      <c r="I5" s="23">
        <v>0</v>
      </c>
      <c r="J5" s="23">
        <v>2031841</v>
      </c>
      <c r="K5" s="23">
        <v>1984342</v>
      </c>
      <c r="L5" s="23">
        <v>47499</v>
      </c>
      <c r="M5" s="23">
        <v>861640</v>
      </c>
      <c r="N5" s="23">
        <v>861627</v>
      </c>
      <c r="O5" s="23">
        <v>13</v>
      </c>
      <c r="P5" s="23">
        <v>5874085.21</v>
      </c>
      <c r="Q5" s="23">
        <v>5874085.21</v>
      </c>
      <c r="R5" s="23">
        <v>0</v>
      </c>
      <c r="S5" s="23">
        <v>397</v>
      </c>
      <c r="T5" s="23">
        <v>397</v>
      </c>
      <c r="U5" s="23">
        <v>0</v>
      </c>
      <c r="V5" s="23">
        <v>14796.18</v>
      </c>
      <c r="W5" s="23">
        <v>14796.18</v>
      </c>
      <c r="X5" s="23">
        <v>0</v>
      </c>
      <c r="Y5" s="23">
        <v>829911</v>
      </c>
      <c r="Z5" s="23">
        <v>829911</v>
      </c>
      <c r="AA5" s="23">
        <v>0</v>
      </c>
      <c r="AB5" s="23">
        <v>2652909</v>
      </c>
      <c r="AC5" s="23">
        <v>2633360</v>
      </c>
      <c r="AD5" s="23">
        <v>19549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-16097</v>
      </c>
      <c r="AX5" s="23">
        <v>0</v>
      </c>
      <c r="AY5" s="23">
        <v>2636812</v>
      </c>
      <c r="AZ5" s="23">
        <v>2617263</v>
      </c>
      <c r="BA5" s="23">
        <v>19549</v>
      </c>
      <c r="BB5" s="23" t="s">
        <v>472</v>
      </c>
      <c r="BC5" s="23">
        <v>0</v>
      </c>
      <c r="BD5" s="23">
        <v>0</v>
      </c>
      <c r="BE5" s="23">
        <v>0</v>
      </c>
      <c r="BF5" s="30"/>
    </row>
    <row r="6" spans="1:58" ht="9">
      <c r="A6" s="23">
        <v>70</v>
      </c>
      <c r="B6" s="23" t="s">
        <v>54</v>
      </c>
      <c r="C6" s="23">
        <v>1000</v>
      </c>
      <c r="D6" s="23">
        <v>11103</v>
      </c>
      <c r="E6" s="23">
        <v>1000</v>
      </c>
      <c r="F6" s="23">
        <v>11194</v>
      </c>
      <c r="G6" s="23">
        <v>1930000</v>
      </c>
      <c r="H6" s="23">
        <v>1930000</v>
      </c>
      <c r="I6" s="23">
        <v>0</v>
      </c>
      <c r="J6" s="23">
        <v>2031841</v>
      </c>
      <c r="K6" s="23">
        <v>1984342</v>
      </c>
      <c r="L6" s="23">
        <v>47499</v>
      </c>
      <c r="M6" s="23">
        <v>861640</v>
      </c>
      <c r="N6" s="23">
        <v>861627</v>
      </c>
      <c r="O6" s="23">
        <v>13</v>
      </c>
      <c r="P6" s="23">
        <v>8769561.82</v>
      </c>
      <c r="Q6" s="23">
        <v>8769561.82</v>
      </c>
      <c r="R6" s="23">
        <v>0</v>
      </c>
      <c r="S6" s="23">
        <v>743</v>
      </c>
      <c r="T6" s="23">
        <v>743</v>
      </c>
      <c r="U6" s="23">
        <v>0</v>
      </c>
      <c r="V6" s="23">
        <v>11802.91</v>
      </c>
      <c r="W6" s="23">
        <v>11802.91</v>
      </c>
      <c r="X6" s="23">
        <v>0</v>
      </c>
      <c r="Y6" s="23">
        <v>663118</v>
      </c>
      <c r="Z6" s="23">
        <v>663118</v>
      </c>
      <c r="AA6" s="23">
        <v>0</v>
      </c>
      <c r="AB6" s="23">
        <v>5664206</v>
      </c>
      <c r="AC6" s="23">
        <v>5634998</v>
      </c>
      <c r="AD6" s="23">
        <v>29208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-53985</v>
      </c>
      <c r="AX6" s="23">
        <v>0</v>
      </c>
      <c r="AY6" s="23">
        <v>5610221</v>
      </c>
      <c r="AZ6" s="23">
        <v>5581013</v>
      </c>
      <c r="BA6" s="23">
        <v>29208</v>
      </c>
      <c r="BB6" s="23" t="s">
        <v>472</v>
      </c>
      <c r="BC6" s="23">
        <v>0</v>
      </c>
      <c r="BD6" s="23">
        <v>0</v>
      </c>
      <c r="BE6" s="23">
        <v>0</v>
      </c>
      <c r="BF6" s="30"/>
    </row>
    <row r="7" spans="1:58" ht="9">
      <c r="A7" s="23">
        <v>84</v>
      </c>
      <c r="B7" s="23" t="s">
        <v>55</v>
      </c>
      <c r="C7" s="23">
        <v>1000</v>
      </c>
      <c r="D7" s="23">
        <v>11103</v>
      </c>
      <c r="E7" s="23">
        <v>1000</v>
      </c>
      <c r="F7" s="23">
        <v>11194</v>
      </c>
      <c r="G7" s="23">
        <v>1930000</v>
      </c>
      <c r="H7" s="23">
        <v>1930000</v>
      </c>
      <c r="I7" s="23">
        <v>0</v>
      </c>
      <c r="J7" s="23">
        <v>2031841</v>
      </c>
      <c r="K7" s="23">
        <v>1984342</v>
      </c>
      <c r="L7" s="23">
        <v>47499</v>
      </c>
      <c r="M7" s="23">
        <v>861640</v>
      </c>
      <c r="N7" s="23">
        <v>861627</v>
      </c>
      <c r="O7" s="23">
        <v>13</v>
      </c>
      <c r="P7" s="23">
        <v>2526878.08</v>
      </c>
      <c r="Q7" s="23">
        <v>2526878.08</v>
      </c>
      <c r="R7" s="23">
        <v>0</v>
      </c>
      <c r="S7" s="23">
        <v>233</v>
      </c>
      <c r="T7" s="23">
        <v>233</v>
      </c>
      <c r="U7" s="23">
        <v>0</v>
      </c>
      <c r="V7" s="23">
        <v>10844.97</v>
      </c>
      <c r="W7" s="23">
        <v>10844.97</v>
      </c>
      <c r="X7" s="23">
        <v>0</v>
      </c>
      <c r="Y7" s="23">
        <v>913873</v>
      </c>
      <c r="Z7" s="23">
        <v>913873</v>
      </c>
      <c r="AA7" s="23">
        <v>0</v>
      </c>
      <c r="AB7" s="23">
        <v>1384818</v>
      </c>
      <c r="AC7" s="23">
        <v>1360123</v>
      </c>
      <c r="AD7" s="23">
        <v>24695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-10767</v>
      </c>
      <c r="AX7" s="23">
        <v>0</v>
      </c>
      <c r="AY7" s="23">
        <v>1374051</v>
      </c>
      <c r="AZ7" s="23">
        <v>1349356</v>
      </c>
      <c r="BA7" s="23">
        <v>24695</v>
      </c>
      <c r="BB7" s="23" t="s">
        <v>472</v>
      </c>
      <c r="BC7" s="23">
        <v>0</v>
      </c>
      <c r="BD7" s="23">
        <v>0</v>
      </c>
      <c r="BE7" s="23">
        <v>0</v>
      </c>
      <c r="BF7" s="30"/>
    </row>
    <row r="8" spans="1:58" ht="9">
      <c r="A8" s="23">
        <v>91</v>
      </c>
      <c r="B8" s="23" t="s">
        <v>56</v>
      </c>
      <c r="C8" s="23">
        <v>1000</v>
      </c>
      <c r="D8" s="23">
        <v>11103</v>
      </c>
      <c r="E8" s="23">
        <v>1000</v>
      </c>
      <c r="F8" s="23">
        <v>11194</v>
      </c>
      <c r="G8" s="23">
        <v>1930000</v>
      </c>
      <c r="H8" s="23">
        <v>1930000</v>
      </c>
      <c r="I8" s="23">
        <v>0</v>
      </c>
      <c r="J8" s="23">
        <v>2031841</v>
      </c>
      <c r="K8" s="23">
        <v>1984342</v>
      </c>
      <c r="L8" s="23">
        <v>47499</v>
      </c>
      <c r="M8" s="23">
        <v>861640</v>
      </c>
      <c r="N8" s="23">
        <v>861627</v>
      </c>
      <c r="O8" s="23">
        <v>13</v>
      </c>
      <c r="P8" s="23">
        <v>6524755.7</v>
      </c>
      <c r="Q8" s="23">
        <v>6524755.7</v>
      </c>
      <c r="R8" s="23">
        <v>0</v>
      </c>
      <c r="S8" s="23">
        <v>511</v>
      </c>
      <c r="T8" s="23">
        <v>511</v>
      </c>
      <c r="U8" s="23">
        <v>0</v>
      </c>
      <c r="V8" s="23">
        <v>12768.6</v>
      </c>
      <c r="W8" s="23">
        <v>12768.6</v>
      </c>
      <c r="X8" s="23">
        <v>0</v>
      </c>
      <c r="Y8" s="23">
        <v>498314</v>
      </c>
      <c r="Z8" s="23">
        <v>498314</v>
      </c>
      <c r="AA8" s="23">
        <v>0</v>
      </c>
      <c r="AB8" s="23">
        <v>4634436</v>
      </c>
      <c r="AC8" s="23">
        <v>4619336</v>
      </c>
      <c r="AD8" s="23">
        <v>15100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-13769</v>
      </c>
      <c r="AX8" s="23">
        <v>0</v>
      </c>
      <c r="AY8" s="23">
        <v>4620667</v>
      </c>
      <c r="AZ8" s="23">
        <v>4605567</v>
      </c>
      <c r="BA8" s="23">
        <v>15100</v>
      </c>
      <c r="BB8" s="23" t="s">
        <v>472</v>
      </c>
      <c r="BC8" s="23">
        <v>0</v>
      </c>
      <c r="BD8" s="23">
        <v>0</v>
      </c>
      <c r="BE8" s="23">
        <v>0</v>
      </c>
      <c r="BF8" s="30"/>
    </row>
    <row r="9" spans="1:58" ht="9">
      <c r="A9" s="23">
        <v>105</v>
      </c>
      <c r="B9" s="23" t="s">
        <v>57</v>
      </c>
      <c r="C9" s="23">
        <v>1000</v>
      </c>
      <c r="D9" s="23">
        <v>11103</v>
      </c>
      <c r="E9" s="23">
        <v>1000</v>
      </c>
      <c r="F9" s="23">
        <v>11194</v>
      </c>
      <c r="G9" s="23">
        <v>1930000</v>
      </c>
      <c r="H9" s="23">
        <v>1930000</v>
      </c>
      <c r="I9" s="23">
        <v>0</v>
      </c>
      <c r="J9" s="23">
        <v>2031841</v>
      </c>
      <c r="K9" s="23">
        <v>1984342</v>
      </c>
      <c r="L9" s="23">
        <v>47499</v>
      </c>
      <c r="M9" s="23">
        <v>861640</v>
      </c>
      <c r="N9" s="23">
        <v>861627</v>
      </c>
      <c r="O9" s="23">
        <v>13</v>
      </c>
      <c r="P9" s="23">
        <v>4902590.42</v>
      </c>
      <c r="Q9" s="23">
        <v>4902590.42</v>
      </c>
      <c r="R9" s="23">
        <v>0</v>
      </c>
      <c r="S9" s="23">
        <v>450</v>
      </c>
      <c r="T9" s="23">
        <v>450</v>
      </c>
      <c r="U9" s="23">
        <v>0</v>
      </c>
      <c r="V9" s="23">
        <v>10894.65</v>
      </c>
      <c r="W9" s="23">
        <v>10894.65</v>
      </c>
      <c r="X9" s="23">
        <v>0</v>
      </c>
      <c r="Y9" s="23">
        <v>553942</v>
      </c>
      <c r="Z9" s="23">
        <v>553942</v>
      </c>
      <c r="AA9" s="23">
        <v>0</v>
      </c>
      <c r="AB9" s="23">
        <v>3559516</v>
      </c>
      <c r="AC9" s="23">
        <v>3530460</v>
      </c>
      <c r="AD9" s="23">
        <v>29056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-30416</v>
      </c>
      <c r="AX9" s="23">
        <v>0</v>
      </c>
      <c r="AY9" s="23">
        <v>3529100</v>
      </c>
      <c r="AZ9" s="23">
        <v>3500044</v>
      </c>
      <c r="BA9" s="23">
        <v>29056</v>
      </c>
      <c r="BB9" s="23" t="s">
        <v>472</v>
      </c>
      <c r="BC9" s="23">
        <v>0</v>
      </c>
      <c r="BD9" s="23">
        <v>0</v>
      </c>
      <c r="BE9" s="23">
        <v>0</v>
      </c>
      <c r="BF9" s="30"/>
    </row>
    <row r="10" spans="1:58" ht="9">
      <c r="A10" s="23">
        <v>112</v>
      </c>
      <c r="B10" s="23" t="s">
        <v>58</v>
      </c>
      <c r="C10" s="23">
        <v>1000</v>
      </c>
      <c r="D10" s="23">
        <v>11103</v>
      </c>
      <c r="E10" s="23">
        <v>1000</v>
      </c>
      <c r="F10" s="23">
        <v>11194</v>
      </c>
      <c r="G10" s="23">
        <v>1930000</v>
      </c>
      <c r="H10" s="23">
        <v>1930000</v>
      </c>
      <c r="I10" s="23">
        <v>0</v>
      </c>
      <c r="J10" s="23">
        <v>2031841</v>
      </c>
      <c r="K10" s="23">
        <v>1984342</v>
      </c>
      <c r="L10" s="23">
        <v>47499</v>
      </c>
      <c r="M10" s="23">
        <v>861640</v>
      </c>
      <c r="N10" s="23">
        <v>861627</v>
      </c>
      <c r="O10" s="23">
        <v>13</v>
      </c>
      <c r="P10" s="23">
        <v>19905694.12</v>
      </c>
      <c r="Q10" s="23">
        <v>19826431.06</v>
      </c>
      <c r="R10" s="23">
        <v>79263.06</v>
      </c>
      <c r="S10" s="23">
        <v>1713</v>
      </c>
      <c r="T10" s="23">
        <v>1713</v>
      </c>
      <c r="U10" s="23">
        <v>0</v>
      </c>
      <c r="V10" s="23">
        <v>11620.37</v>
      </c>
      <c r="W10" s="23">
        <v>11574.1</v>
      </c>
      <c r="X10" s="23">
        <v>46.27</v>
      </c>
      <c r="Y10" s="23">
        <v>536807</v>
      </c>
      <c r="Z10" s="23">
        <v>536807</v>
      </c>
      <c r="AA10" s="23">
        <v>0</v>
      </c>
      <c r="AB10" s="23">
        <v>14304783</v>
      </c>
      <c r="AC10" s="23">
        <v>14220390</v>
      </c>
      <c r="AD10" s="23">
        <v>84393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-98727</v>
      </c>
      <c r="AX10" s="23">
        <v>0</v>
      </c>
      <c r="AY10" s="23">
        <v>14206056</v>
      </c>
      <c r="AZ10" s="23">
        <v>14121663</v>
      </c>
      <c r="BA10" s="23">
        <v>84393</v>
      </c>
      <c r="BB10" s="23" t="s">
        <v>472</v>
      </c>
      <c r="BC10" s="23">
        <v>0</v>
      </c>
      <c r="BD10" s="23">
        <v>0</v>
      </c>
      <c r="BE10" s="23">
        <v>0</v>
      </c>
      <c r="BF10" s="30"/>
    </row>
    <row r="11" spans="1:58" ht="9">
      <c r="A11" s="23">
        <v>119</v>
      </c>
      <c r="B11" s="23" t="s">
        <v>59</v>
      </c>
      <c r="C11" s="23">
        <v>1000</v>
      </c>
      <c r="D11" s="23">
        <v>11103</v>
      </c>
      <c r="E11" s="23">
        <v>1000</v>
      </c>
      <c r="F11" s="23">
        <v>11194</v>
      </c>
      <c r="G11" s="23">
        <v>1930000</v>
      </c>
      <c r="H11" s="23">
        <v>1930000</v>
      </c>
      <c r="I11" s="23">
        <v>0</v>
      </c>
      <c r="J11" s="23">
        <v>2031841</v>
      </c>
      <c r="K11" s="23">
        <v>1984342</v>
      </c>
      <c r="L11" s="23">
        <v>47499</v>
      </c>
      <c r="M11" s="23">
        <v>861640</v>
      </c>
      <c r="N11" s="23">
        <v>861627</v>
      </c>
      <c r="O11" s="23">
        <v>13</v>
      </c>
      <c r="P11" s="23">
        <v>19791988.81</v>
      </c>
      <c r="Q11" s="23">
        <v>19451934.43</v>
      </c>
      <c r="R11" s="23">
        <v>340054.38</v>
      </c>
      <c r="S11" s="23">
        <v>1467</v>
      </c>
      <c r="T11" s="23">
        <v>1467</v>
      </c>
      <c r="U11" s="23">
        <v>0</v>
      </c>
      <c r="V11" s="23">
        <v>13491.47</v>
      </c>
      <c r="W11" s="23">
        <v>13259.67</v>
      </c>
      <c r="X11" s="23">
        <v>231.8</v>
      </c>
      <c r="Y11" s="23">
        <v>950539</v>
      </c>
      <c r="Z11" s="23">
        <v>950539</v>
      </c>
      <c r="AA11" s="23">
        <v>0</v>
      </c>
      <c r="AB11" s="23">
        <v>8270449</v>
      </c>
      <c r="AC11" s="23">
        <v>8222834</v>
      </c>
      <c r="AD11" s="23">
        <v>47615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-64062</v>
      </c>
      <c r="AX11" s="23">
        <v>0</v>
      </c>
      <c r="AY11" s="23">
        <v>8206387</v>
      </c>
      <c r="AZ11" s="23">
        <v>8158772</v>
      </c>
      <c r="BA11" s="23">
        <v>47615</v>
      </c>
      <c r="BB11" s="23" t="s">
        <v>472</v>
      </c>
      <c r="BC11" s="23">
        <v>0</v>
      </c>
      <c r="BD11" s="23">
        <v>0</v>
      </c>
      <c r="BE11" s="23">
        <v>0</v>
      </c>
      <c r="BF11" s="30"/>
    </row>
    <row r="12" spans="1:58" ht="9">
      <c r="A12" s="23">
        <v>140</v>
      </c>
      <c r="B12" s="23" t="s">
        <v>61</v>
      </c>
      <c r="C12" s="23">
        <v>1000</v>
      </c>
      <c r="D12" s="23">
        <v>11103</v>
      </c>
      <c r="E12" s="23">
        <v>1000</v>
      </c>
      <c r="F12" s="23">
        <v>11194</v>
      </c>
      <c r="G12" s="23">
        <v>1930000</v>
      </c>
      <c r="H12" s="23">
        <v>1930000</v>
      </c>
      <c r="I12" s="23">
        <v>0</v>
      </c>
      <c r="J12" s="23">
        <v>2031841</v>
      </c>
      <c r="K12" s="23">
        <v>1984342</v>
      </c>
      <c r="L12" s="23">
        <v>47499</v>
      </c>
      <c r="M12" s="23">
        <v>861640</v>
      </c>
      <c r="N12" s="23">
        <v>861627</v>
      </c>
      <c r="O12" s="23">
        <v>13</v>
      </c>
      <c r="P12" s="23">
        <v>21684628.76</v>
      </c>
      <c r="Q12" s="23">
        <v>22152319.76</v>
      </c>
      <c r="R12" s="23">
        <v>-467691</v>
      </c>
      <c r="S12" s="23">
        <v>2224</v>
      </c>
      <c r="T12" s="23">
        <v>2224</v>
      </c>
      <c r="U12" s="23">
        <v>0</v>
      </c>
      <c r="V12" s="23">
        <v>9750.28</v>
      </c>
      <c r="W12" s="23">
        <v>9960.58</v>
      </c>
      <c r="X12" s="23">
        <v>-210.3</v>
      </c>
      <c r="Y12" s="23">
        <v>603015</v>
      </c>
      <c r="Z12" s="23">
        <v>603015</v>
      </c>
      <c r="AA12" s="23">
        <v>0</v>
      </c>
      <c r="AB12" s="23">
        <v>15214169</v>
      </c>
      <c r="AC12" s="23">
        <v>15401478</v>
      </c>
      <c r="AD12" s="23">
        <v>-187309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-164395</v>
      </c>
      <c r="AX12" s="23">
        <v>0</v>
      </c>
      <c r="AY12" s="23">
        <v>15049774</v>
      </c>
      <c r="AZ12" s="23">
        <v>15237083</v>
      </c>
      <c r="BA12" s="23">
        <v>-187309</v>
      </c>
      <c r="BB12" s="23" t="s">
        <v>472</v>
      </c>
      <c r="BC12" s="23">
        <v>0</v>
      </c>
      <c r="BD12" s="23">
        <v>0</v>
      </c>
      <c r="BE12" s="23">
        <v>0</v>
      </c>
      <c r="BF12" s="30"/>
    </row>
    <row r="13" spans="1:58" ht="9">
      <c r="A13" s="23">
        <v>147</v>
      </c>
      <c r="B13" s="23" t="s">
        <v>62</v>
      </c>
      <c r="C13" s="23">
        <v>1000</v>
      </c>
      <c r="D13" s="23">
        <v>11103</v>
      </c>
      <c r="E13" s="23">
        <v>1000</v>
      </c>
      <c r="F13" s="23">
        <v>11194</v>
      </c>
      <c r="G13" s="23">
        <v>1930000</v>
      </c>
      <c r="H13" s="23">
        <v>1930000</v>
      </c>
      <c r="I13" s="23">
        <v>0</v>
      </c>
      <c r="J13" s="23">
        <v>2031841</v>
      </c>
      <c r="K13" s="23">
        <v>1984342</v>
      </c>
      <c r="L13" s="23">
        <v>47499</v>
      </c>
      <c r="M13" s="23">
        <v>861640</v>
      </c>
      <c r="N13" s="23">
        <v>861627</v>
      </c>
      <c r="O13" s="23">
        <v>13</v>
      </c>
      <c r="P13" s="23">
        <v>165305440.18</v>
      </c>
      <c r="Q13" s="23">
        <v>165297304.38</v>
      </c>
      <c r="R13" s="23">
        <v>8135.8</v>
      </c>
      <c r="S13" s="23">
        <v>14841</v>
      </c>
      <c r="T13" s="23">
        <v>14841</v>
      </c>
      <c r="U13" s="23">
        <v>0</v>
      </c>
      <c r="V13" s="23">
        <v>11138.43</v>
      </c>
      <c r="W13" s="23">
        <v>11137.88</v>
      </c>
      <c r="X13" s="23">
        <v>0.55</v>
      </c>
      <c r="Y13" s="23">
        <v>711642</v>
      </c>
      <c r="Z13" s="23">
        <v>711642</v>
      </c>
      <c r="AA13" s="23">
        <v>0</v>
      </c>
      <c r="AB13" s="23">
        <v>106883613</v>
      </c>
      <c r="AC13" s="23">
        <v>105867031</v>
      </c>
      <c r="AD13" s="23">
        <v>1016582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-1308983</v>
      </c>
      <c r="AX13" s="23">
        <v>0</v>
      </c>
      <c r="AY13" s="23">
        <v>105574630</v>
      </c>
      <c r="AZ13" s="23">
        <v>104558048</v>
      </c>
      <c r="BA13" s="23">
        <v>1016582</v>
      </c>
      <c r="BB13" s="23" t="s">
        <v>472</v>
      </c>
      <c r="BC13" s="23">
        <v>0</v>
      </c>
      <c r="BD13" s="23">
        <v>0</v>
      </c>
      <c r="BE13" s="23">
        <v>0</v>
      </c>
      <c r="BF13" s="30"/>
    </row>
    <row r="14" spans="1:58" ht="9">
      <c r="A14" s="23">
        <v>154</v>
      </c>
      <c r="B14" s="23" t="s">
        <v>63</v>
      </c>
      <c r="C14" s="23">
        <v>1000</v>
      </c>
      <c r="D14" s="23">
        <v>11103</v>
      </c>
      <c r="E14" s="23">
        <v>1000</v>
      </c>
      <c r="F14" s="23">
        <v>11194</v>
      </c>
      <c r="G14" s="23">
        <v>1930000</v>
      </c>
      <c r="H14" s="23">
        <v>1930000</v>
      </c>
      <c r="I14" s="23">
        <v>0</v>
      </c>
      <c r="J14" s="23">
        <v>2031841</v>
      </c>
      <c r="K14" s="23">
        <v>1984342</v>
      </c>
      <c r="L14" s="23">
        <v>47499</v>
      </c>
      <c r="M14" s="23">
        <v>861640</v>
      </c>
      <c r="N14" s="23">
        <v>861627</v>
      </c>
      <c r="O14" s="23">
        <v>13</v>
      </c>
      <c r="P14" s="23">
        <v>18666440.82</v>
      </c>
      <c r="Q14" s="23">
        <v>18666440.82</v>
      </c>
      <c r="R14" s="23">
        <v>0</v>
      </c>
      <c r="S14" s="23">
        <v>1344</v>
      </c>
      <c r="T14" s="23">
        <v>1344</v>
      </c>
      <c r="U14" s="23">
        <v>0</v>
      </c>
      <c r="V14" s="23">
        <v>13888.72</v>
      </c>
      <c r="W14" s="23">
        <v>13888.72</v>
      </c>
      <c r="X14" s="23">
        <v>0</v>
      </c>
      <c r="Y14" s="23">
        <v>391890</v>
      </c>
      <c r="Z14" s="23">
        <v>391890</v>
      </c>
      <c r="AA14" s="23">
        <v>0</v>
      </c>
      <c r="AB14" s="23">
        <v>14071751</v>
      </c>
      <c r="AC14" s="23">
        <v>14040510</v>
      </c>
      <c r="AD14" s="23">
        <v>31241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-25977</v>
      </c>
      <c r="AX14" s="23">
        <v>0</v>
      </c>
      <c r="AY14" s="23">
        <v>14045774</v>
      </c>
      <c r="AZ14" s="23">
        <v>14014533</v>
      </c>
      <c r="BA14" s="23">
        <v>31241</v>
      </c>
      <c r="BB14" s="23" t="s">
        <v>472</v>
      </c>
      <c r="BC14" s="23">
        <v>0</v>
      </c>
      <c r="BD14" s="23">
        <v>0</v>
      </c>
      <c r="BE14" s="23">
        <v>0</v>
      </c>
      <c r="BF14" s="30"/>
    </row>
    <row r="15" spans="1:58" ht="9">
      <c r="A15" s="23">
        <v>161</v>
      </c>
      <c r="B15" s="23" t="s">
        <v>64</v>
      </c>
      <c r="C15" s="23">
        <v>1000</v>
      </c>
      <c r="D15" s="23">
        <v>11103</v>
      </c>
      <c r="E15" s="23">
        <v>1000</v>
      </c>
      <c r="F15" s="23">
        <v>11194</v>
      </c>
      <c r="G15" s="23">
        <v>1930000</v>
      </c>
      <c r="H15" s="23">
        <v>1930000</v>
      </c>
      <c r="I15" s="23">
        <v>0</v>
      </c>
      <c r="J15" s="23">
        <v>2031841</v>
      </c>
      <c r="K15" s="23">
        <v>1984342</v>
      </c>
      <c r="L15" s="23">
        <v>47499</v>
      </c>
      <c r="M15" s="23">
        <v>861640</v>
      </c>
      <c r="N15" s="23">
        <v>861627</v>
      </c>
      <c r="O15" s="23">
        <v>13</v>
      </c>
      <c r="P15" s="23">
        <v>3876473.56</v>
      </c>
      <c r="Q15" s="23">
        <v>3876473.56</v>
      </c>
      <c r="R15" s="23">
        <v>0</v>
      </c>
      <c r="S15" s="23">
        <v>277</v>
      </c>
      <c r="T15" s="23">
        <v>277</v>
      </c>
      <c r="U15" s="23">
        <v>0</v>
      </c>
      <c r="V15" s="23">
        <v>13994.49</v>
      </c>
      <c r="W15" s="23">
        <v>13994.49</v>
      </c>
      <c r="X15" s="23">
        <v>0</v>
      </c>
      <c r="Y15" s="23">
        <v>685835</v>
      </c>
      <c r="Z15" s="23">
        <v>685835</v>
      </c>
      <c r="AA15" s="23">
        <v>0</v>
      </c>
      <c r="AB15" s="23">
        <v>2195891</v>
      </c>
      <c r="AC15" s="23">
        <v>2184621</v>
      </c>
      <c r="AD15" s="23">
        <v>11270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-9086</v>
      </c>
      <c r="AX15" s="23">
        <v>0</v>
      </c>
      <c r="AY15" s="23">
        <v>2186805</v>
      </c>
      <c r="AZ15" s="23">
        <v>2175535</v>
      </c>
      <c r="BA15" s="23">
        <v>11270</v>
      </c>
      <c r="BB15" s="23" t="s">
        <v>472</v>
      </c>
      <c r="BC15" s="23">
        <v>0</v>
      </c>
      <c r="BD15" s="23">
        <v>0</v>
      </c>
      <c r="BE15" s="23">
        <v>0</v>
      </c>
      <c r="BF15" s="30"/>
    </row>
    <row r="16" spans="1:58" ht="9">
      <c r="A16" s="23">
        <v>2450</v>
      </c>
      <c r="B16" s="23" t="s">
        <v>194</v>
      </c>
      <c r="C16" s="23">
        <v>1000</v>
      </c>
      <c r="D16" s="23">
        <v>11103</v>
      </c>
      <c r="E16" s="23">
        <v>1000</v>
      </c>
      <c r="F16" s="23">
        <v>11194</v>
      </c>
      <c r="G16" s="23">
        <v>5790000</v>
      </c>
      <c r="H16" s="23">
        <v>5790000</v>
      </c>
      <c r="I16" s="23">
        <v>0</v>
      </c>
      <c r="J16" s="23">
        <v>6095523</v>
      </c>
      <c r="K16" s="23">
        <v>5953026</v>
      </c>
      <c r="L16" s="23">
        <v>142497</v>
      </c>
      <c r="M16" s="23">
        <v>2584920</v>
      </c>
      <c r="N16" s="23">
        <v>2584881</v>
      </c>
      <c r="O16" s="23">
        <v>39</v>
      </c>
      <c r="P16" s="23">
        <v>22528501.07</v>
      </c>
      <c r="Q16" s="23">
        <v>22528501.07</v>
      </c>
      <c r="R16" s="23">
        <v>0</v>
      </c>
      <c r="S16" s="23">
        <v>1975</v>
      </c>
      <c r="T16" s="23">
        <v>1975</v>
      </c>
      <c r="U16" s="23">
        <v>0</v>
      </c>
      <c r="V16" s="23">
        <v>11406.84</v>
      </c>
      <c r="W16" s="23">
        <v>11406.84</v>
      </c>
      <c r="X16" s="23">
        <v>0</v>
      </c>
      <c r="Y16" s="23">
        <v>4167499</v>
      </c>
      <c r="Z16" s="23">
        <v>4167499</v>
      </c>
      <c r="AA16" s="23">
        <v>0</v>
      </c>
      <c r="AB16" s="23">
        <v>6497373</v>
      </c>
      <c r="AC16" s="23">
        <v>6334740</v>
      </c>
      <c r="AD16" s="23">
        <v>162633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-129625</v>
      </c>
      <c r="AX16" s="23">
        <v>0</v>
      </c>
      <c r="AY16" s="23">
        <v>6367748</v>
      </c>
      <c r="AZ16" s="23">
        <v>6205115</v>
      </c>
      <c r="BA16" s="23">
        <v>162633</v>
      </c>
      <c r="BB16" s="23" t="s">
        <v>474</v>
      </c>
      <c r="BC16" s="23">
        <v>0</v>
      </c>
      <c r="BD16" s="23">
        <v>0</v>
      </c>
      <c r="BE16" s="23">
        <v>0</v>
      </c>
      <c r="BF16" s="30"/>
    </row>
    <row r="17" spans="1:58" ht="9">
      <c r="A17" s="23">
        <v>170</v>
      </c>
      <c r="B17" s="23" t="s">
        <v>65</v>
      </c>
      <c r="C17" s="23">
        <v>1000</v>
      </c>
      <c r="D17" s="23">
        <v>11103</v>
      </c>
      <c r="E17" s="23">
        <v>1000</v>
      </c>
      <c r="F17" s="23">
        <v>11194</v>
      </c>
      <c r="G17" s="23">
        <v>1930000</v>
      </c>
      <c r="H17" s="23">
        <v>1930000</v>
      </c>
      <c r="I17" s="23">
        <v>0</v>
      </c>
      <c r="J17" s="23">
        <v>2031841</v>
      </c>
      <c r="K17" s="23">
        <v>1984342</v>
      </c>
      <c r="L17" s="23">
        <v>47499</v>
      </c>
      <c r="M17" s="23">
        <v>861640</v>
      </c>
      <c r="N17" s="23">
        <v>861627</v>
      </c>
      <c r="O17" s="23">
        <v>13</v>
      </c>
      <c r="P17" s="23">
        <v>25482972.13</v>
      </c>
      <c r="Q17" s="23">
        <v>25482972.13</v>
      </c>
      <c r="R17" s="23">
        <v>0</v>
      </c>
      <c r="S17" s="23">
        <v>1997</v>
      </c>
      <c r="T17" s="23">
        <v>1997</v>
      </c>
      <c r="U17" s="23">
        <v>0</v>
      </c>
      <c r="V17" s="23">
        <v>12760.63</v>
      </c>
      <c r="W17" s="23">
        <v>12760.63</v>
      </c>
      <c r="X17" s="23">
        <v>0</v>
      </c>
      <c r="Y17" s="23">
        <v>456008</v>
      </c>
      <c r="Z17" s="23">
        <v>456008</v>
      </c>
      <c r="AA17" s="23">
        <v>0</v>
      </c>
      <c r="AB17" s="23">
        <v>18731163</v>
      </c>
      <c r="AC17" s="23">
        <v>18677165</v>
      </c>
      <c r="AD17" s="23">
        <v>53998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-41406</v>
      </c>
      <c r="AX17" s="23">
        <v>0</v>
      </c>
      <c r="AY17" s="23">
        <v>18689757</v>
      </c>
      <c r="AZ17" s="23">
        <v>18635759</v>
      </c>
      <c r="BA17" s="23">
        <v>53998</v>
      </c>
      <c r="BB17" s="23" t="s">
        <v>472</v>
      </c>
      <c r="BC17" s="23">
        <v>0</v>
      </c>
      <c r="BD17" s="23">
        <v>0</v>
      </c>
      <c r="BE17" s="23">
        <v>0</v>
      </c>
      <c r="BF17" s="30"/>
    </row>
    <row r="18" spans="1:58" ht="9">
      <c r="A18" s="23">
        <v>182</v>
      </c>
      <c r="B18" s="23" t="s">
        <v>66</v>
      </c>
      <c r="C18" s="23">
        <v>1000</v>
      </c>
      <c r="D18" s="23">
        <v>11103</v>
      </c>
      <c r="E18" s="23">
        <v>1000</v>
      </c>
      <c r="F18" s="23">
        <v>11194</v>
      </c>
      <c r="G18" s="23">
        <v>1930000</v>
      </c>
      <c r="H18" s="23">
        <v>1930000</v>
      </c>
      <c r="I18" s="23">
        <v>0</v>
      </c>
      <c r="J18" s="23">
        <v>2031841</v>
      </c>
      <c r="K18" s="23">
        <v>1984342</v>
      </c>
      <c r="L18" s="23">
        <v>47499</v>
      </c>
      <c r="M18" s="23">
        <v>861640</v>
      </c>
      <c r="N18" s="23">
        <v>861627</v>
      </c>
      <c r="O18" s="23">
        <v>13</v>
      </c>
      <c r="P18" s="23">
        <v>23587579.56</v>
      </c>
      <c r="Q18" s="23">
        <v>23587579.56</v>
      </c>
      <c r="R18" s="23">
        <v>0</v>
      </c>
      <c r="S18" s="23">
        <v>2191</v>
      </c>
      <c r="T18" s="23">
        <v>2191</v>
      </c>
      <c r="U18" s="23">
        <v>0</v>
      </c>
      <c r="V18" s="23">
        <v>10765.67</v>
      </c>
      <c r="W18" s="23">
        <v>10765.67</v>
      </c>
      <c r="X18" s="23">
        <v>0</v>
      </c>
      <c r="Y18" s="23">
        <v>1060874</v>
      </c>
      <c r="Z18" s="23">
        <v>1060874</v>
      </c>
      <c r="AA18" s="23">
        <v>0</v>
      </c>
      <c r="AB18" s="23">
        <v>11211558</v>
      </c>
      <c r="AC18" s="23">
        <v>10944126</v>
      </c>
      <c r="AD18" s="23">
        <v>267432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-124968</v>
      </c>
      <c r="AX18" s="23">
        <v>0</v>
      </c>
      <c r="AY18" s="23">
        <v>11086590</v>
      </c>
      <c r="AZ18" s="23">
        <v>10819158</v>
      </c>
      <c r="BA18" s="23">
        <v>267432</v>
      </c>
      <c r="BB18" s="23" t="s">
        <v>472</v>
      </c>
      <c r="BC18" s="23">
        <v>0</v>
      </c>
      <c r="BD18" s="23">
        <v>0</v>
      </c>
      <c r="BE18" s="23">
        <v>0</v>
      </c>
      <c r="BF18" s="30"/>
    </row>
    <row r="19" spans="1:58" ht="9">
      <c r="A19" s="23">
        <v>196</v>
      </c>
      <c r="B19" s="23" t="s">
        <v>67</v>
      </c>
      <c r="C19" s="23">
        <v>1000</v>
      </c>
      <c r="D19" s="23">
        <v>11103</v>
      </c>
      <c r="E19" s="23">
        <v>1000</v>
      </c>
      <c r="F19" s="23">
        <v>11194</v>
      </c>
      <c r="G19" s="23">
        <v>1930000</v>
      </c>
      <c r="H19" s="23">
        <v>1930000</v>
      </c>
      <c r="I19" s="23">
        <v>0</v>
      </c>
      <c r="J19" s="23">
        <v>2031841</v>
      </c>
      <c r="K19" s="23">
        <v>1984342</v>
      </c>
      <c r="L19" s="23">
        <v>47499</v>
      </c>
      <c r="M19" s="23">
        <v>861640</v>
      </c>
      <c r="N19" s="23">
        <v>861627</v>
      </c>
      <c r="O19" s="23">
        <v>13</v>
      </c>
      <c r="P19" s="23">
        <v>6137548.11</v>
      </c>
      <c r="Q19" s="23">
        <v>6137548.11</v>
      </c>
      <c r="R19" s="23">
        <v>0</v>
      </c>
      <c r="S19" s="23">
        <v>463</v>
      </c>
      <c r="T19" s="23">
        <v>463</v>
      </c>
      <c r="U19" s="23">
        <v>0</v>
      </c>
      <c r="V19" s="23">
        <v>13256.04</v>
      </c>
      <c r="W19" s="23">
        <v>13256.04</v>
      </c>
      <c r="X19" s="23">
        <v>0</v>
      </c>
      <c r="Y19" s="23">
        <v>723208</v>
      </c>
      <c r="Z19" s="23">
        <v>723208</v>
      </c>
      <c r="AA19" s="23">
        <v>0</v>
      </c>
      <c r="AB19" s="23">
        <v>3462386</v>
      </c>
      <c r="AC19" s="23">
        <v>3442527</v>
      </c>
      <c r="AD19" s="23">
        <v>19859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-16200</v>
      </c>
      <c r="AX19" s="23">
        <v>0</v>
      </c>
      <c r="AY19" s="23">
        <v>3446186</v>
      </c>
      <c r="AZ19" s="23">
        <v>3426327</v>
      </c>
      <c r="BA19" s="23">
        <v>19859</v>
      </c>
      <c r="BB19" s="23" t="s">
        <v>472</v>
      </c>
      <c r="BC19" s="23">
        <v>0</v>
      </c>
      <c r="BD19" s="23">
        <v>0</v>
      </c>
      <c r="BE19" s="23">
        <v>0</v>
      </c>
      <c r="BF19" s="30"/>
    </row>
    <row r="20" spans="1:58" ht="9">
      <c r="A20" s="23">
        <v>203</v>
      </c>
      <c r="B20" s="23" t="s">
        <v>68</v>
      </c>
      <c r="C20" s="23">
        <v>1000</v>
      </c>
      <c r="D20" s="23">
        <v>11103</v>
      </c>
      <c r="E20" s="23">
        <v>1000</v>
      </c>
      <c r="F20" s="23">
        <v>11194</v>
      </c>
      <c r="G20" s="23">
        <v>1930000</v>
      </c>
      <c r="H20" s="23">
        <v>1930000</v>
      </c>
      <c r="I20" s="23">
        <v>0</v>
      </c>
      <c r="J20" s="23">
        <v>2031841</v>
      </c>
      <c r="K20" s="23">
        <v>1984342</v>
      </c>
      <c r="L20" s="23">
        <v>47499</v>
      </c>
      <c r="M20" s="23">
        <v>861640</v>
      </c>
      <c r="N20" s="23">
        <v>861627</v>
      </c>
      <c r="O20" s="23">
        <v>13</v>
      </c>
      <c r="P20" s="23">
        <v>8199148.98</v>
      </c>
      <c r="Q20" s="23">
        <v>8199148.98</v>
      </c>
      <c r="R20" s="23">
        <v>0</v>
      </c>
      <c r="S20" s="23">
        <v>803</v>
      </c>
      <c r="T20" s="23">
        <v>803</v>
      </c>
      <c r="U20" s="23">
        <v>0</v>
      </c>
      <c r="V20" s="23">
        <v>10210.65</v>
      </c>
      <c r="W20" s="23">
        <v>10210.65</v>
      </c>
      <c r="X20" s="23">
        <v>0</v>
      </c>
      <c r="Y20" s="23">
        <v>494525</v>
      </c>
      <c r="Z20" s="23">
        <v>494525</v>
      </c>
      <c r="AA20" s="23">
        <v>0</v>
      </c>
      <c r="AB20" s="23">
        <v>6193257</v>
      </c>
      <c r="AC20" s="23">
        <v>6150168</v>
      </c>
      <c r="AD20" s="23">
        <v>43089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-46759</v>
      </c>
      <c r="AX20" s="23">
        <v>0</v>
      </c>
      <c r="AY20" s="23">
        <v>6146498</v>
      </c>
      <c r="AZ20" s="23">
        <v>6103409</v>
      </c>
      <c r="BA20" s="23">
        <v>43089</v>
      </c>
      <c r="BB20" s="23" t="s">
        <v>472</v>
      </c>
      <c r="BC20" s="23">
        <v>0</v>
      </c>
      <c r="BD20" s="23">
        <v>0</v>
      </c>
      <c r="BE20" s="23">
        <v>0</v>
      </c>
      <c r="BF20" s="30"/>
    </row>
    <row r="21" spans="1:58" ht="9">
      <c r="A21" s="23">
        <v>217</v>
      </c>
      <c r="B21" s="23" t="s">
        <v>69</v>
      </c>
      <c r="C21" s="23">
        <v>1000</v>
      </c>
      <c r="D21" s="23">
        <v>11103</v>
      </c>
      <c r="E21" s="23">
        <v>1000</v>
      </c>
      <c r="F21" s="23">
        <v>11194</v>
      </c>
      <c r="G21" s="23">
        <v>1930000</v>
      </c>
      <c r="H21" s="23">
        <v>1930000</v>
      </c>
      <c r="I21" s="23">
        <v>0</v>
      </c>
      <c r="J21" s="23">
        <v>2031841</v>
      </c>
      <c r="K21" s="23">
        <v>1984342</v>
      </c>
      <c r="L21" s="23">
        <v>47499</v>
      </c>
      <c r="M21" s="23">
        <v>861640</v>
      </c>
      <c r="N21" s="23">
        <v>861627</v>
      </c>
      <c r="O21" s="23">
        <v>13</v>
      </c>
      <c r="P21" s="23">
        <v>7872753.57</v>
      </c>
      <c r="Q21" s="23">
        <v>7873309.85</v>
      </c>
      <c r="R21" s="23">
        <v>-556.28</v>
      </c>
      <c r="S21" s="23">
        <v>604</v>
      </c>
      <c r="T21" s="23">
        <v>604</v>
      </c>
      <c r="U21" s="23">
        <v>0</v>
      </c>
      <c r="V21" s="23">
        <v>13034.36</v>
      </c>
      <c r="W21" s="23">
        <v>13035.28</v>
      </c>
      <c r="X21" s="23">
        <v>-0.92</v>
      </c>
      <c r="Y21" s="23">
        <v>647934</v>
      </c>
      <c r="Z21" s="23">
        <v>647934</v>
      </c>
      <c r="AA21" s="23">
        <v>0</v>
      </c>
      <c r="AB21" s="23">
        <v>4846831</v>
      </c>
      <c r="AC21" s="23">
        <v>4823760</v>
      </c>
      <c r="AD21" s="23">
        <v>23071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-16000</v>
      </c>
      <c r="AX21" s="23">
        <v>0</v>
      </c>
      <c r="AY21" s="23">
        <v>4830831</v>
      </c>
      <c r="AZ21" s="23">
        <v>4807760</v>
      </c>
      <c r="BA21" s="23">
        <v>23071</v>
      </c>
      <c r="BB21" s="23" t="s">
        <v>472</v>
      </c>
      <c r="BC21" s="23">
        <v>0</v>
      </c>
      <c r="BD21" s="23">
        <v>0</v>
      </c>
      <c r="BE21" s="23">
        <v>0</v>
      </c>
      <c r="BF21" s="30"/>
    </row>
    <row r="22" spans="1:58" ht="9">
      <c r="A22" s="23">
        <v>231</v>
      </c>
      <c r="B22" s="23" t="s">
        <v>70</v>
      </c>
      <c r="C22" s="23">
        <v>1000</v>
      </c>
      <c r="D22" s="23">
        <v>11103</v>
      </c>
      <c r="E22" s="23">
        <v>1000</v>
      </c>
      <c r="F22" s="23">
        <v>11194</v>
      </c>
      <c r="G22" s="23">
        <v>1930000</v>
      </c>
      <c r="H22" s="23">
        <v>1930000</v>
      </c>
      <c r="I22" s="23">
        <v>0</v>
      </c>
      <c r="J22" s="23">
        <v>2031841</v>
      </c>
      <c r="K22" s="23">
        <v>1984342</v>
      </c>
      <c r="L22" s="23">
        <v>47499</v>
      </c>
      <c r="M22" s="23">
        <v>861640</v>
      </c>
      <c r="N22" s="23">
        <v>861627</v>
      </c>
      <c r="O22" s="23">
        <v>13</v>
      </c>
      <c r="P22" s="23">
        <v>19411251</v>
      </c>
      <c r="Q22" s="23">
        <v>19395472.14</v>
      </c>
      <c r="R22" s="23">
        <v>15778.86</v>
      </c>
      <c r="S22" s="23">
        <v>1644</v>
      </c>
      <c r="T22" s="23">
        <v>1644</v>
      </c>
      <c r="U22" s="23">
        <v>0</v>
      </c>
      <c r="V22" s="23">
        <v>11807.33</v>
      </c>
      <c r="W22" s="23">
        <v>11797.73</v>
      </c>
      <c r="X22" s="23">
        <v>9.6</v>
      </c>
      <c r="Y22" s="23">
        <v>621509</v>
      </c>
      <c r="Z22" s="23">
        <v>621509</v>
      </c>
      <c r="AA22" s="23">
        <v>0</v>
      </c>
      <c r="AB22" s="23">
        <v>12966080</v>
      </c>
      <c r="AC22" s="23">
        <v>12901110</v>
      </c>
      <c r="AD22" s="23">
        <v>64970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-48476</v>
      </c>
      <c r="AX22" s="23">
        <v>0</v>
      </c>
      <c r="AY22" s="23">
        <v>12917604</v>
      </c>
      <c r="AZ22" s="23">
        <v>12852634</v>
      </c>
      <c r="BA22" s="23">
        <v>64970</v>
      </c>
      <c r="BB22" s="23" t="s">
        <v>472</v>
      </c>
      <c r="BC22" s="23">
        <v>0</v>
      </c>
      <c r="BD22" s="23">
        <v>0</v>
      </c>
      <c r="BE22" s="23">
        <v>0</v>
      </c>
      <c r="BF22" s="30"/>
    </row>
    <row r="23" spans="1:58" ht="9">
      <c r="A23" s="23">
        <v>245</v>
      </c>
      <c r="B23" s="23" t="s">
        <v>72</v>
      </c>
      <c r="C23" s="23">
        <v>1000</v>
      </c>
      <c r="D23" s="23">
        <v>11103</v>
      </c>
      <c r="E23" s="23">
        <v>1000</v>
      </c>
      <c r="F23" s="23">
        <v>11194</v>
      </c>
      <c r="G23" s="23">
        <v>1930000</v>
      </c>
      <c r="H23" s="23">
        <v>1930000</v>
      </c>
      <c r="I23" s="23">
        <v>0</v>
      </c>
      <c r="J23" s="23">
        <v>2031841</v>
      </c>
      <c r="K23" s="23">
        <v>1984342</v>
      </c>
      <c r="L23" s="23">
        <v>47499</v>
      </c>
      <c r="M23" s="23">
        <v>861640</v>
      </c>
      <c r="N23" s="23">
        <v>861627</v>
      </c>
      <c r="O23" s="23">
        <v>13</v>
      </c>
      <c r="P23" s="23">
        <v>8869822.49</v>
      </c>
      <c r="Q23" s="23">
        <v>8869822.49</v>
      </c>
      <c r="R23" s="23">
        <v>0</v>
      </c>
      <c r="S23" s="23">
        <v>629</v>
      </c>
      <c r="T23" s="23">
        <v>629</v>
      </c>
      <c r="U23" s="23">
        <v>0</v>
      </c>
      <c r="V23" s="23">
        <v>14101.47</v>
      </c>
      <c r="W23" s="23">
        <v>14101.47</v>
      </c>
      <c r="X23" s="23">
        <v>0</v>
      </c>
      <c r="Y23" s="23">
        <v>632817</v>
      </c>
      <c r="Z23" s="23">
        <v>632817</v>
      </c>
      <c r="AA23" s="23">
        <v>0</v>
      </c>
      <c r="AB23" s="23">
        <v>5299214</v>
      </c>
      <c r="AC23" s="23">
        <v>5275601</v>
      </c>
      <c r="AD23" s="23">
        <v>23613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-19388</v>
      </c>
      <c r="AX23" s="23">
        <v>0</v>
      </c>
      <c r="AY23" s="23">
        <v>5279826</v>
      </c>
      <c r="AZ23" s="23">
        <v>5256213</v>
      </c>
      <c r="BA23" s="23">
        <v>23613</v>
      </c>
      <c r="BB23" s="23" t="s">
        <v>472</v>
      </c>
      <c r="BC23" s="23">
        <v>0</v>
      </c>
      <c r="BD23" s="23">
        <v>0</v>
      </c>
      <c r="BE23" s="23">
        <v>0</v>
      </c>
      <c r="BF23" s="30"/>
    </row>
    <row r="24" spans="1:58" ht="9">
      <c r="A24" s="23">
        <v>280</v>
      </c>
      <c r="B24" s="23" t="s">
        <v>73</v>
      </c>
      <c r="C24" s="23">
        <v>1000</v>
      </c>
      <c r="D24" s="23">
        <v>11103</v>
      </c>
      <c r="E24" s="23">
        <v>1000</v>
      </c>
      <c r="F24" s="23">
        <v>11194</v>
      </c>
      <c r="G24" s="23">
        <v>1930000</v>
      </c>
      <c r="H24" s="23">
        <v>1930000</v>
      </c>
      <c r="I24" s="23">
        <v>0</v>
      </c>
      <c r="J24" s="23">
        <v>2031841</v>
      </c>
      <c r="K24" s="23">
        <v>1984342</v>
      </c>
      <c r="L24" s="23">
        <v>47499</v>
      </c>
      <c r="M24" s="23">
        <v>861640</v>
      </c>
      <c r="N24" s="23">
        <v>861627</v>
      </c>
      <c r="O24" s="23">
        <v>13</v>
      </c>
      <c r="P24" s="23">
        <v>37815801.16</v>
      </c>
      <c r="Q24" s="23">
        <v>37815801.16</v>
      </c>
      <c r="R24" s="23">
        <v>0</v>
      </c>
      <c r="S24" s="23">
        <v>2882</v>
      </c>
      <c r="T24" s="23">
        <v>2882</v>
      </c>
      <c r="U24" s="23">
        <v>0</v>
      </c>
      <c r="V24" s="23">
        <v>13121.37</v>
      </c>
      <c r="W24" s="23">
        <v>13121.37</v>
      </c>
      <c r="X24" s="23">
        <v>0</v>
      </c>
      <c r="Y24" s="23">
        <v>792620</v>
      </c>
      <c r="Z24" s="23">
        <v>792620</v>
      </c>
      <c r="AA24" s="23">
        <v>0</v>
      </c>
      <c r="AB24" s="23">
        <v>19922738</v>
      </c>
      <c r="AC24" s="23">
        <v>19787265</v>
      </c>
      <c r="AD24" s="23">
        <v>135473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-107965</v>
      </c>
      <c r="AX24" s="23">
        <v>0</v>
      </c>
      <c r="AY24" s="23">
        <v>19814773</v>
      </c>
      <c r="AZ24" s="23">
        <v>19679300</v>
      </c>
      <c r="BA24" s="23">
        <v>135473</v>
      </c>
      <c r="BB24" s="23" t="s">
        <v>472</v>
      </c>
      <c r="BC24" s="23">
        <v>0</v>
      </c>
      <c r="BD24" s="23">
        <v>0</v>
      </c>
      <c r="BE24" s="23">
        <v>0</v>
      </c>
      <c r="BF24" s="30"/>
    </row>
    <row r="25" spans="1:58" ht="9">
      <c r="A25" s="23">
        <v>287</v>
      </c>
      <c r="B25" s="23" t="s">
        <v>74</v>
      </c>
      <c r="C25" s="23">
        <v>1000</v>
      </c>
      <c r="D25" s="23">
        <v>11103</v>
      </c>
      <c r="E25" s="23">
        <v>1000</v>
      </c>
      <c r="F25" s="23">
        <v>11194</v>
      </c>
      <c r="G25" s="23">
        <v>1930000</v>
      </c>
      <c r="H25" s="23">
        <v>1930000</v>
      </c>
      <c r="I25" s="23">
        <v>0</v>
      </c>
      <c r="J25" s="23">
        <v>2031841</v>
      </c>
      <c r="K25" s="23">
        <v>1984342</v>
      </c>
      <c r="L25" s="23">
        <v>47499</v>
      </c>
      <c r="M25" s="23">
        <v>861640</v>
      </c>
      <c r="N25" s="23">
        <v>861627</v>
      </c>
      <c r="O25" s="23">
        <v>13</v>
      </c>
      <c r="P25" s="23">
        <v>5706164.17</v>
      </c>
      <c r="Q25" s="23">
        <v>5706164.17</v>
      </c>
      <c r="R25" s="23">
        <v>0</v>
      </c>
      <c r="S25" s="23">
        <v>418</v>
      </c>
      <c r="T25" s="23">
        <v>418</v>
      </c>
      <c r="U25" s="23">
        <v>0</v>
      </c>
      <c r="V25" s="23">
        <v>13651.11</v>
      </c>
      <c r="W25" s="23">
        <v>13651.11</v>
      </c>
      <c r="X25" s="23">
        <v>0</v>
      </c>
      <c r="Y25" s="23">
        <v>754403</v>
      </c>
      <c r="Z25" s="23">
        <v>754403</v>
      </c>
      <c r="AA25" s="23">
        <v>0</v>
      </c>
      <c r="AB25" s="23">
        <v>3042244</v>
      </c>
      <c r="AC25" s="23">
        <v>3023540</v>
      </c>
      <c r="AD25" s="23">
        <v>18704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-15167</v>
      </c>
      <c r="AX25" s="23">
        <v>0</v>
      </c>
      <c r="AY25" s="23">
        <v>3027077</v>
      </c>
      <c r="AZ25" s="23">
        <v>3008373</v>
      </c>
      <c r="BA25" s="23">
        <v>18704</v>
      </c>
      <c r="BB25" s="23" t="s">
        <v>472</v>
      </c>
      <c r="BC25" s="23">
        <v>0</v>
      </c>
      <c r="BD25" s="23">
        <v>0</v>
      </c>
      <c r="BE25" s="23">
        <v>0</v>
      </c>
      <c r="BF25" s="30"/>
    </row>
    <row r="26" spans="1:58" ht="9">
      <c r="A26" s="23">
        <v>308</v>
      </c>
      <c r="B26" s="23" t="s">
        <v>75</v>
      </c>
      <c r="C26" s="23">
        <v>1000</v>
      </c>
      <c r="D26" s="23">
        <v>11103</v>
      </c>
      <c r="E26" s="23">
        <v>1000</v>
      </c>
      <c r="F26" s="23">
        <v>11194</v>
      </c>
      <c r="G26" s="23">
        <v>1930000</v>
      </c>
      <c r="H26" s="23">
        <v>1930000</v>
      </c>
      <c r="I26" s="23">
        <v>0</v>
      </c>
      <c r="J26" s="23">
        <v>2031841</v>
      </c>
      <c r="K26" s="23">
        <v>1984342</v>
      </c>
      <c r="L26" s="23">
        <v>47499</v>
      </c>
      <c r="M26" s="23">
        <v>861640</v>
      </c>
      <c r="N26" s="23">
        <v>861627</v>
      </c>
      <c r="O26" s="23">
        <v>13</v>
      </c>
      <c r="P26" s="23">
        <v>16977050.18</v>
      </c>
      <c r="Q26" s="23">
        <v>16977050.18</v>
      </c>
      <c r="R26" s="23">
        <v>0</v>
      </c>
      <c r="S26" s="23">
        <v>1327</v>
      </c>
      <c r="T26" s="23">
        <v>1327</v>
      </c>
      <c r="U26" s="23">
        <v>0</v>
      </c>
      <c r="V26" s="23">
        <v>12793.56</v>
      </c>
      <c r="W26" s="23">
        <v>12793.56</v>
      </c>
      <c r="X26" s="23">
        <v>0</v>
      </c>
      <c r="Y26" s="23">
        <v>477895</v>
      </c>
      <c r="Z26" s="23">
        <v>477895</v>
      </c>
      <c r="AA26" s="23">
        <v>0</v>
      </c>
      <c r="AB26" s="23">
        <v>12250916</v>
      </c>
      <c r="AC26" s="23">
        <v>12213311</v>
      </c>
      <c r="AD26" s="23">
        <v>37605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-30327</v>
      </c>
      <c r="AX26" s="23">
        <v>0</v>
      </c>
      <c r="AY26" s="23">
        <v>12220589</v>
      </c>
      <c r="AZ26" s="23">
        <v>12182984</v>
      </c>
      <c r="BA26" s="23">
        <v>37605</v>
      </c>
      <c r="BB26" s="23" t="s">
        <v>472</v>
      </c>
      <c r="BC26" s="23">
        <v>0</v>
      </c>
      <c r="BD26" s="23">
        <v>0</v>
      </c>
      <c r="BE26" s="23">
        <v>0</v>
      </c>
      <c r="BF26" s="30"/>
    </row>
    <row r="27" spans="1:58" ht="9">
      <c r="A27" s="23">
        <v>315</v>
      </c>
      <c r="B27" s="23" t="s">
        <v>76</v>
      </c>
      <c r="C27" s="23">
        <v>1000</v>
      </c>
      <c r="D27" s="23">
        <v>11103</v>
      </c>
      <c r="E27" s="23">
        <v>1000</v>
      </c>
      <c r="F27" s="23">
        <v>11194</v>
      </c>
      <c r="G27" s="23">
        <v>1930000</v>
      </c>
      <c r="H27" s="23">
        <v>1930000</v>
      </c>
      <c r="I27" s="23">
        <v>0</v>
      </c>
      <c r="J27" s="23">
        <v>2031841</v>
      </c>
      <c r="K27" s="23">
        <v>1984342</v>
      </c>
      <c r="L27" s="23">
        <v>47499</v>
      </c>
      <c r="M27" s="23">
        <v>861640</v>
      </c>
      <c r="N27" s="23">
        <v>861627</v>
      </c>
      <c r="O27" s="23">
        <v>13</v>
      </c>
      <c r="P27" s="23">
        <v>8351580.19</v>
      </c>
      <c r="Q27" s="23">
        <v>8351580.19</v>
      </c>
      <c r="R27" s="23">
        <v>0</v>
      </c>
      <c r="S27" s="23">
        <v>452</v>
      </c>
      <c r="T27" s="23">
        <v>452</v>
      </c>
      <c r="U27" s="23">
        <v>0</v>
      </c>
      <c r="V27" s="23">
        <v>18476.95</v>
      </c>
      <c r="W27" s="23">
        <v>18476.95</v>
      </c>
      <c r="X27" s="23">
        <v>0</v>
      </c>
      <c r="Y27" s="23">
        <v>1500383</v>
      </c>
      <c r="Z27" s="23">
        <v>1500383</v>
      </c>
      <c r="AA27" s="23">
        <v>0</v>
      </c>
      <c r="AB27" s="23">
        <v>100614</v>
      </c>
      <c r="AC27" s="23">
        <v>100614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100614</v>
      </c>
      <c r="AZ27" s="23">
        <v>100614</v>
      </c>
      <c r="BA27" s="23">
        <v>0</v>
      </c>
      <c r="BB27" s="23" t="s">
        <v>472</v>
      </c>
      <c r="BC27" s="23">
        <v>0</v>
      </c>
      <c r="BD27" s="23">
        <v>0</v>
      </c>
      <c r="BE27" s="23">
        <v>0</v>
      </c>
      <c r="BF27" s="30"/>
    </row>
    <row r="28" spans="1:58" ht="9">
      <c r="A28" s="23">
        <v>336</v>
      </c>
      <c r="B28" s="23" t="s">
        <v>77</v>
      </c>
      <c r="C28" s="23">
        <v>1000</v>
      </c>
      <c r="D28" s="23">
        <v>11103</v>
      </c>
      <c r="E28" s="23">
        <v>1000</v>
      </c>
      <c r="F28" s="23">
        <v>11194</v>
      </c>
      <c r="G28" s="23">
        <v>1930000</v>
      </c>
      <c r="H28" s="23">
        <v>1930000</v>
      </c>
      <c r="I28" s="23">
        <v>0</v>
      </c>
      <c r="J28" s="23">
        <v>2031841</v>
      </c>
      <c r="K28" s="23">
        <v>1984342</v>
      </c>
      <c r="L28" s="23">
        <v>47499</v>
      </c>
      <c r="M28" s="23">
        <v>861640</v>
      </c>
      <c r="N28" s="23">
        <v>861627</v>
      </c>
      <c r="O28" s="23">
        <v>13</v>
      </c>
      <c r="P28" s="23">
        <v>41693688.53</v>
      </c>
      <c r="Q28" s="23">
        <v>41631860.16</v>
      </c>
      <c r="R28" s="23">
        <v>61828.37</v>
      </c>
      <c r="S28" s="23">
        <v>3285</v>
      </c>
      <c r="T28" s="23">
        <v>3285</v>
      </c>
      <c r="U28" s="23">
        <v>0</v>
      </c>
      <c r="V28" s="23">
        <v>12692.14</v>
      </c>
      <c r="W28" s="23">
        <v>12673.32</v>
      </c>
      <c r="X28" s="23">
        <v>18.82</v>
      </c>
      <c r="Y28" s="23">
        <v>699363</v>
      </c>
      <c r="Z28" s="23">
        <v>699363</v>
      </c>
      <c r="AA28" s="23">
        <v>0</v>
      </c>
      <c r="AB28" s="23">
        <v>24842672</v>
      </c>
      <c r="AC28" s="23">
        <v>24694797</v>
      </c>
      <c r="AD28" s="23">
        <v>147875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-142760</v>
      </c>
      <c r="AX28" s="23">
        <v>0</v>
      </c>
      <c r="AY28" s="23">
        <v>24699912</v>
      </c>
      <c r="AZ28" s="23">
        <v>24552037</v>
      </c>
      <c r="BA28" s="23">
        <v>147875</v>
      </c>
      <c r="BB28" s="23" t="s">
        <v>472</v>
      </c>
      <c r="BC28" s="23">
        <v>0</v>
      </c>
      <c r="BD28" s="23">
        <v>0</v>
      </c>
      <c r="BE28" s="23">
        <v>0</v>
      </c>
      <c r="BF28" s="30"/>
    </row>
    <row r="29" spans="1:58" ht="9">
      <c r="A29" s="23">
        <v>4263</v>
      </c>
      <c r="B29" s="23" t="s">
        <v>320</v>
      </c>
      <c r="C29" s="23">
        <v>1000</v>
      </c>
      <c r="D29" s="23">
        <v>11103</v>
      </c>
      <c r="E29" s="23">
        <v>1000</v>
      </c>
      <c r="F29" s="23">
        <v>11194</v>
      </c>
      <c r="G29" s="23">
        <v>1930000</v>
      </c>
      <c r="H29" s="23">
        <v>1930000</v>
      </c>
      <c r="I29" s="23">
        <v>0</v>
      </c>
      <c r="J29" s="23">
        <v>2031841</v>
      </c>
      <c r="K29" s="23">
        <v>1984342</v>
      </c>
      <c r="L29" s="23">
        <v>47499</v>
      </c>
      <c r="M29" s="23">
        <v>861640</v>
      </c>
      <c r="N29" s="23">
        <v>861627</v>
      </c>
      <c r="O29" s="23">
        <v>13</v>
      </c>
      <c r="P29" s="23">
        <v>3862881.48</v>
      </c>
      <c r="Q29" s="23">
        <v>3862881.48</v>
      </c>
      <c r="R29" s="23">
        <v>0</v>
      </c>
      <c r="S29" s="23">
        <v>259</v>
      </c>
      <c r="T29" s="23">
        <v>259</v>
      </c>
      <c r="U29" s="23">
        <v>0</v>
      </c>
      <c r="V29" s="23">
        <v>14914.6</v>
      </c>
      <c r="W29" s="23">
        <v>14914.6</v>
      </c>
      <c r="X29" s="23">
        <v>0</v>
      </c>
      <c r="Y29" s="23">
        <v>1356961</v>
      </c>
      <c r="Z29" s="23">
        <v>1356961</v>
      </c>
      <c r="AA29" s="23">
        <v>0</v>
      </c>
      <c r="AB29" s="23">
        <v>378531</v>
      </c>
      <c r="AC29" s="23">
        <v>357678</v>
      </c>
      <c r="AD29" s="23">
        <v>20853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-16471</v>
      </c>
      <c r="AX29" s="23">
        <v>0</v>
      </c>
      <c r="AY29" s="23">
        <v>362060</v>
      </c>
      <c r="AZ29" s="23">
        <v>341207</v>
      </c>
      <c r="BA29" s="23">
        <v>20853</v>
      </c>
      <c r="BB29" s="23" t="s">
        <v>472</v>
      </c>
      <c r="BC29" s="23">
        <v>0</v>
      </c>
      <c r="BD29" s="23">
        <v>0</v>
      </c>
      <c r="BE29" s="23">
        <v>0</v>
      </c>
      <c r="BF29" s="30"/>
    </row>
    <row r="30" spans="1:58" ht="9">
      <c r="A30" s="23">
        <v>350</v>
      </c>
      <c r="B30" s="23" t="s">
        <v>78</v>
      </c>
      <c r="C30" s="23">
        <v>1000</v>
      </c>
      <c r="D30" s="23">
        <v>11103</v>
      </c>
      <c r="E30" s="23">
        <v>1000</v>
      </c>
      <c r="F30" s="23">
        <v>11194</v>
      </c>
      <c r="G30" s="23">
        <v>1930000</v>
      </c>
      <c r="H30" s="23">
        <v>1930000</v>
      </c>
      <c r="I30" s="23">
        <v>0</v>
      </c>
      <c r="J30" s="23">
        <v>2031841</v>
      </c>
      <c r="K30" s="23">
        <v>1984342</v>
      </c>
      <c r="L30" s="23">
        <v>47499</v>
      </c>
      <c r="M30" s="23">
        <v>861640</v>
      </c>
      <c r="N30" s="23">
        <v>861627</v>
      </c>
      <c r="O30" s="23">
        <v>13</v>
      </c>
      <c r="P30" s="23">
        <v>13350584.17</v>
      </c>
      <c r="Q30" s="23">
        <v>13350584.17</v>
      </c>
      <c r="R30" s="23">
        <v>0</v>
      </c>
      <c r="S30" s="23">
        <v>945</v>
      </c>
      <c r="T30" s="23">
        <v>945</v>
      </c>
      <c r="U30" s="23">
        <v>0</v>
      </c>
      <c r="V30" s="23">
        <v>14127.6</v>
      </c>
      <c r="W30" s="23">
        <v>14127.6</v>
      </c>
      <c r="X30" s="23">
        <v>0</v>
      </c>
      <c r="Y30" s="23">
        <v>858865</v>
      </c>
      <c r="Z30" s="23">
        <v>858865</v>
      </c>
      <c r="AA30" s="23">
        <v>0</v>
      </c>
      <c r="AB30" s="23">
        <v>6045317</v>
      </c>
      <c r="AC30" s="23">
        <v>5997170</v>
      </c>
      <c r="AD30" s="23">
        <v>48147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-38081</v>
      </c>
      <c r="AX30" s="23">
        <v>0</v>
      </c>
      <c r="AY30" s="23">
        <v>6007236</v>
      </c>
      <c r="AZ30" s="23">
        <v>5959089</v>
      </c>
      <c r="BA30" s="23">
        <v>48147</v>
      </c>
      <c r="BB30" s="23" t="s">
        <v>472</v>
      </c>
      <c r="BC30" s="23">
        <v>0</v>
      </c>
      <c r="BD30" s="23">
        <v>0</v>
      </c>
      <c r="BE30" s="23">
        <v>0</v>
      </c>
      <c r="BF30" s="30"/>
    </row>
    <row r="31" spans="1:58" ht="9">
      <c r="A31" s="23">
        <v>364</v>
      </c>
      <c r="B31" s="23" t="s">
        <v>79</v>
      </c>
      <c r="C31" s="23">
        <v>1000</v>
      </c>
      <c r="D31" s="23">
        <v>11103</v>
      </c>
      <c r="E31" s="23">
        <v>1000</v>
      </c>
      <c r="F31" s="23">
        <v>11194</v>
      </c>
      <c r="G31" s="23">
        <v>1930000</v>
      </c>
      <c r="H31" s="23">
        <v>1930000</v>
      </c>
      <c r="I31" s="23">
        <v>0</v>
      </c>
      <c r="J31" s="23">
        <v>2031841</v>
      </c>
      <c r="K31" s="23">
        <v>1984342</v>
      </c>
      <c r="L31" s="23">
        <v>47499</v>
      </c>
      <c r="M31" s="23">
        <v>861640</v>
      </c>
      <c r="N31" s="23">
        <v>861627</v>
      </c>
      <c r="O31" s="23">
        <v>13</v>
      </c>
      <c r="P31" s="23">
        <v>4505601.94</v>
      </c>
      <c r="Q31" s="23">
        <v>4505601.94</v>
      </c>
      <c r="R31" s="23">
        <v>0</v>
      </c>
      <c r="S31" s="23">
        <v>363</v>
      </c>
      <c r="T31" s="23">
        <v>363</v>
      </c>
      <c r="U31" s="23">
        <v>0</v>
      </c>
      <c r="V31" s="23">
        <v>12412.13</v>
      </c>
      <c r="W31" s="23">
        <v>12412.13</v>
      </c>
      <c r="X31" s="23">
        <v>0</v>
      </c>
      <c r="Y31" s="23">
        <v>608254</v>
      </c>
      <c r="Z31" s="23">
        <v>608254</v>
      </c>
      <c r="AA31" s="23">
        <v>0</v>
      </c>
      <c r="AB31" s="23">
        <v>2957860</v>
      </c>
      <c r="AC31" s="23">
        <v>2944768</v>
      </c>
      <c r="AD31" s="23">
        <v>13092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-10659</v>
      </c>
      <c r="AX31" s="23">
        <v>0</v>
      </c>
      <c r="AY31" s="23">
        <v>2947201</v>
      </c>
      <c r="AZ31" s="23">
        <v>2934109</v>
      </c>
      <c r="BA31" s="23">
        <v>13092</v>
      </c>
      <c r="BB31" s="23" t="s">
        <v>472</v>
      </c>
      <c r="BC31" s="23">
        <v>0</v>
      </c>
      <c r="BD31" s="23">
        <v>0</v>
      </c>
      <c r="BE31" s="23">
        <v>0</v>
      </c>
      <c r="BF31" s="30"/>
    </row>
    <row r="32" spans="1:58" ht="9">
      <c r="A32" s="23">
        <v>413</v>
      </c>
      <c r="B32" s="23" t="s">
        <v>80</v>
      </c>
      <c r="C32" s="23">
        <v>1000</v>
      </c>
      <c r="D32" s="23">
        <v>11103</v>
      </c>
      <c r="E32" s="23">
        <v>1000</v>
      </c>
      <c r="F32" s="23">
        <v>11194</v>
      </c>
      <c r="G32" s="23">
        <v>1930000</v>
      </c>
      <c r="H32" s="23">
        <v>1930000</v>
      </c>
      <c r="I32" s="23">
        <v>0</v>
      </c>
      <c r="J32" s="23">
        <v>2031841</v>
      </c>
      <c r="K32" s="23">
        <v>1984342</v>
      </c>
      <c r="L32" s="23">
        <v>47499</v>
      </c>
      <c r="M32" s="23">
        <v>861640</v>
      </c>
      <c r="N32" s="23">
        <v>861627</v>
      </c>
      <c r="O32" s="23">
        <v>13</v>
      </c>
      <c r="P32" s="23">
        <v>75965533.25</v>
      </c>
      <c r="Q32" s="23">
        <v>75965533.25</v>
      </c>
      <c r="R32" s="23">
        <v>0</v>
      </c>
      <c r="S32" s="23">
        <v>6486</v>
      </c>
      <c r="T32" s="23">
        <v>6486</v>
      </c>
      <c r="U32" s="23">
        <v>0</v>
      </c>
      <c r="V32" s="23">
        <v>11712.23</v>
      </c>
      <c r="W32" s="23">
        <v>11712.23</v>
      </c>
      <c r="X32" s="23">
        <v>0</v>
      </c>
      <c r="Y32" s="23">
        <v>365387</v>
      </c>
      <c r="Z32" s="23">
        <v>365387</v>
      </c>
      <c r="AA32" s="23">
        <v>0</v>
      </c>
      <c r="AB32" s="23">
        <v>61277978</v>
      </c>
      <c r="AC32" s="23">
        <v>61137492</v>
      </c>
      <c r="AD32" s="23">
        <v>140486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-106288</v>
      </c>
      <c r="AX32" s="23">
        <v>0</v>
      </c>
      <c r="AY32" s="23">
        <v>61171690</v>
      </c>
      <c r="AZ32" s="23">
        <v>61031204</v>
      </c>
      <c r="BA32" s="23">
        <v>140486</v>
      </c>
      <c r="BB32" s="23" t="s">
        <v>472</v>
      </c>
      <c r="BC32" s="23">
        <v>0</v>
      </c>
      <c r="BD32" s="23">
        <v>0</v>
      </c>
      <c r="BE32" s="23">
        <v>0</v>
      </c>
      <c r="BF32" s="30"/>
    </row>
    <row r="33" spans="1:58" ht="9">
      <c r="A33" s="23">
        <v>422</v>
      </c>
      <c r="B33" s="23" t="s">
        <v>81</v>
      </c>
      <c r="C33" s="23">
        <v>1000</v>
      </c>
      <c r="D33" s="23">
        <v>11103</v>
      </c>
      <c r="E33" s="23">
        <v>1000</v>
      </c>
      <c r="F33" s="23">
        <v>11194</v>
      </c>
      <c r="G33" s="23">
        <v>1930000</v>
      </c>
      <c r="H33" s="23">
        <v>1930000</v>
      </c>
      <c r="I33" s="23">
        <v>0</v>
      </c>
      <c r="J33" s="23">
        <v>2031841</v>
      </c>
      <c r="K33" s="23">
        <v>1984342</v>
      </c>
      <c r="L33" s="23">
        <v>47499</v>
      </c>
      <c r="M33" s="23">
        <v>861640</v>
      </c>
      <c r="N33" s="23">
        <v>861627</v>
      </c>
      <c r="O33" s="23">
        <v>13</v>
      </c>
      <c r="P33" s="23">
        <v>15984413.86</v>
      </c>
      <c r="Q33" s="23">
        <v>15984413.86</v>
      </c>
      <c r="R33" s="23">
        <v>0</v>
      </c>
      <c r="S33" s="23">
        <v>1265</v>
      </c>
      <c r="T33" s="23">
        <v>1265</v>
      </c>
      <c r="U33" s="23">
        <v>0</v>
      </c>
      <c r="V33" s="23">
        <v>12635.9</v>
      </c>
      <c r="W33" s="23">
        <v>12635.9</v>
      </c>
      <c r="X33" s="23">
        <v>0</v>
      </c>
      <c r="Y33" s="23">
        <v>585214</v>
      </c>
      <c r="Z33" s="23">
        <v>585214</v>
      </c>
      <c r="AA33" s="23">
        <v>0</v>
      </c>
      <c r="AB33" s="23">
        <v>10602814</v>
      </c>
      <c r="AC33" s="23">
        <v>10558915</v>
      </c>
      <c r="AD33" s="23">
        <v>43899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-90057</v>
      </c>
      <c r="AX33" s="23">
        <v>0</v>
      </c>
      <c r="AY33" s="23">
        <v>10512757</v>
      </c>
      <c r="AZ33" s="23">
        <v>10468858</v>
      </c>
      <c r="BA33" s="23">
        <v>43899</v>
      </c>
      <c r="BB33" s="23" t="s">
        <v>472</v>
      </c>
      <c r="BC33" s="23">
        <v>0</v>
      </c>
      <c r="BD33" s="23">
        <v>0</v>
      </c>
      <c r="BE33" s="23">
        <v>0</v>
      </c>
      <c r="BF33" s="30"/>
    </row>
    <row r="34" spans="1:58" ht="9">
      <c r="A34" s="23">
        <v>427</v>
      </c>
      <c r="B34" s="23" t="s">
        <v>82</v>
      </c>
      <c r="C34" s="23">
        <v>1000</v>
      </c>
      <c r="D34" s="23">
        <v>11103</v>
      </c>
      <c r="E34" s="23">
        <v>1000</v>
      </c>
      <c r="F34" s="23">
        <v>11194</v>
      </c>
      <c r="G34" s="23">
        <v>1930000</v>
      </c>
      <c r="H34" s="23">
        <v>1930000</v>
      </c>
      <c r="I34" s="23">
        <v>0</v>
      </c>
      <c r="J34" s="23">
        <v>2031841</v>
      </c>
      <c r="K34" s="23">
        <v>1984342</v>
      </c>
      <c r="L34" s="23">
        <v>47499</v>
      </c>
      <c r="M34" s="23">
        <v>861640</v>
      </c>
      <c r="N34" s="23">
        <v>861627</v>
      </c>
      <c r="O34" s="23">
        <v>13</v>
      </c>
      <c r="P34" s="23">
        <v>3115659.69</v>
      </c>
      <c r="Q34" s="23">
        <v>3115659.69</v>
      </c>
      <c r="R34" s="23">
        <v>0</v>
      </c>
      <c r="S34" s="23">
        <v>257</v>
      </c>
      <c r="T34" s="23">
        <v>257</v>
      </c>
      <c r="U34" s="23">
        <v>0</v>
      </c>
      <c r="V34" s="23">
        <v>12123.19</v>
      </c>
      <c r="W34" s="23">
        <v>12123.19</v>
      </c>
      <c r="X34" s="23">
        <v>0</v>
      </c>
      <c r="Y34" s="23">
        <v>460044</v>
      </c>
      <c r="Z34" s="23">
        <v>460044</v>
      </c>
      <c r="AA34" s="23">
        <v>0</v>
      </c>
      <c r="AB34" s="23">
        <v>2326526</v>
      </c>
      <c r="AC34" s="23">
        <v>2319515</v>
      </c>
      <c r="AD34" s="23">
        <v>7011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-6013</v>
      </c>
      <c r="AX34" s="23">
        <v>0</v>
      </c>
      <c r="AY34" s="23">
        <v>2320513</v>
      </c>
      <c r="AZ34" s="23">
        <v>2313502</v>
      </c>
      <c r="BA34" s="23">
        <v>7011</v>
      </c>
      <c r="BB34" s="23" t="s">
        <v>472</v>
      </c>
      <c r="BC34" s="23">
        <v>0</v>
      </c>
      <c r="BD34" s="23">
        <v>0</v>
      </c>
      <c r="BE34" s="23">
        <v>0</v>
      </c>
      <c r="BF34" s="30"/>
    </row>
    <row r="35" spans="1:58" ht="9">
      <c r="A35" s="23">
        <v>434</v>
      </c>
      <c r="B35" s="23" t="s">
        <v>83</v>
      </c>
      <c r="C35" s="23">
        <v>1000</v>
      </c>
      <c r="D35" s="23">
        <v>11103</v>
      </c>
      <c r="E35" s="23">
        <v>1000</v>
      </c>
      <c r="F35" s="23">
        <v>11194</v>
      </c>
      <c r="G35" s="23">
        <v>1930000</v>
      </c>
      <c r="H35" s="23">
        <v>1930000</v>
      </c>
      <c r="I35" s="23">
        <v>0</v>
      </c>
      <c r="J35" s="23">
        <v>2031841</v>
      </c>
      <c r="K35" s="23">
        <v>1984342</v>
      </c>
      <c r="L35" s="23">
        <v>47499</v>
      </c>
      <c r="M35" s="23">
        <v>861640</v>
      </c>
      <c r="N35" s="23">
        <v>861627</v>
      </c>
      <c r="O35" s="23">
        <v>13</v>
      </c>
      <c r="P35" s="23">
        <v>20084858.86</v>
      </c>
      <c r="Q35" s="23">
        <v>20050349.93</v>
      </c>
      <c r="R35" s="23">
        <v>34508.93</v>
      </c>
      <c r="S35" s="23">
        <v>1475</v>
      </c>
      <c r="T35" s="23">
        <v>1475</v>
      </c>
      <c r="U35" s="23">
        <v>0</v>
      </c>
      <c r="V35" s="23">
        <v>13616.85</v>
      </c>
      <c r="W35" s="23">
        <v>13593.46</v>
      </c>
      <c r="X35" s="23">
        <v>23.39</v>
      </c>
      <c r="Y35" s="23">
        <v>635175</v>
      </c>
      <c r="Z35" s="23">
        <v>635175</v>
      </c>
      <c r="AA35" s="23">
        <v>0</v>
      </c>
      <c r="AB35" s="23">
        <v>12207543</v>
      </c>
      <c r="AC35" s="23">
        <v>12142904</v>
      </c>
      <c r="AD35" s="23">
        <v>64639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-48942</v>
      </c>
      <c r="AX35" s="23">
        <v>0</v>
      </c>
      <c r="AY35" s="23">
        <v>12158601</v>
      </c>
      <c r="AZ35" s="23">
        <v>12093962</v>
      </c>
      <c r="BA35" s="23">
        <v>64639</v>
      </c>
      <c r="BB35" s="23" t="s">
        <v>472</v>
      </c>
      <c r="BC35" s="23">
        <v>0</v>
      </c>
      <c r="BD35" s="23">
        <v>0</v>
      </c>
      <c r="BE35" s="23">
        <v>0</v>
      </c>
      <c r="BF35" s="30"/>
    </row>
    <row r="36" spans="1:58" ht="9">
      <c r="A36" s="23">
        <v>6013</v>
      </c>
      <c r="B36" s="23" t="s">
        <v>413</v>
      </c>
      <c r="C36" s="23">
        <v>1000</v>
      </c>
      <c r="D36" s="23">
        <v>11103</v>
      </c>
      <c r="E36" s="23">
        <v>1000</v>
      </c>
      <c r="F36" s="23">
        <v>11194</v>
      </c>
      <c r="G36" s="23">
        <v>5790000</v>
      </c>
      <c r="H36" s="23">
        <v>5790000</v>
      </c>
      <c r="I36" s="23">
        <v>0</v>
      </c>
      <c r="J36" s="23">
        <v>6095523</v>
      </c>
      <c r="K36" s="23">
        <v>5953026</v>
      </c>
      <c r="L36" s="23">
        <v>142497</v>
      </c>
      <c r="M36" s="23">
        <v>2584920</v>
      </c>
      <c r="N36" s="23">
        <v>2584881</v>
      </c>
      <c r="O36" s="23">
        <v>39</v>
      </c>
      <c r="P36" s="23">
        <v>9345015.78</v>
      </c>
      <c r="Q36" s="23">
        <v>9345015.78</v>
      </c>
      <c r="R36" s="23">
        <v>0</v>
      </c>
      <c r="S36" s="23">
        <v>477</v>
      </c>
      <c r="T36" s="23">
        <v>477</v>
      </c>
      <c r="U36" s="23">
        <v>0</v>
      </c>
      <c r="V36" s="23">
        <v>19591.23</v>
      </c>
      <c r="W36" s="23">
        <v>19591.23</v>
      </c>
      <c r="X36" s="23">
        <v>0</v>
      </c>
      <c r="Y36" s="23">
        <v>7796270</v>
      </c>
      <c r="Z36" s="23">
        <v>7796270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39490</v>
      </c>
      <c r="AL36" s="23">
        <v>39490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39490</v>
      </c>
      <c r="AZ36" s="23">
        <v>39490</v>
      </c>
      <c r="BA36" s="23">
        <v>0</v>
      </c>
      <c r="BB36" s="23" t="s">
        <v>474</v>
      </c>
      <c r="BC36" s="23">
        <v>0</v>
      </c>
      <c r="BD36" s="23">
        <v>0</v>
      </c>
      <c r="BE36" s="23">
        <v>0</v>
      </c>
      <c r="BF36" s="30"/>
    </row>
    <row r="37" spans="1:58" ht="9">
      <c r="A37" s="23">
        <v>441</v>
      </c>
      <c r="B37" s="23" t="s">
        <v>84</v>
      </c>
      <c r="C37" s="23">
        <v>1000</v>
      </c>
      <c r="D37" s="23">
        <v>11103</v>
      </c>
      <c r="E37" s="23">
        <v>1000</v>
      </c>
      <c r="F37" s="23">
        <v>11194</v>
      </c>
      <c r="G37" s="23">
        <v>1930000</v>
      </c>
      <c r="H37" s="23">
        <v>1930000</v>
      </c>
      <c r="I37" s="23">
        <v>0</v>
      </c>
      <c r="J37" s="23">
        <v>2031841</v>
      </c>
      <c r="K37" s="23">
        <v>1984342</v>
      </c>
      <c r="L37" s="23">
        <v>47499</v>
      </c>
      <c r="M37" s="23">
        <v>861640</v>
      </c>
      <c r="N37" s="23">
        <v>861627</v>
      </c>
      <c r="O37" s="23">
        <v>13</v>
      </c>
      <c r="P37" s="23">
        <v>2827595.94</v>
      </c>
      <c r="Q37" s="23">
        <v>2827595.94</v>
      </c>
      <c r="R37" s="23">
        <v>0</v>
      </c>
      <c r="S37" s="23">
        <v>203</v>
      </c>
      <c r="T37" s="23">
        <v>203</v>
      </c>
      <c r="U37" s="23">
        <v>0</v>
      </c>
      <c r="V37" s="23">
        <v>13929.04</v>
      </c>
      <c r="W37" s="23">
        <v>13929.04</v>
      </c>
      <c r="X37" s="23">
        <v>0</v>
      </c>
      <c r="Y37" s="23">
        <v>3756614</v>
      </c>
      <c r="Z37" s="23">
        <v>3756614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4094</v>
      </c>
      <c r="AL37" s="23">
        <v>4094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4094</v>
      </c>
      <c r="AZ37" s="23">
        <v>4094</v>
      </c>
      <c r="BA37" s="23">
        <v>0</v>
      </c>
      <c r="BB37" s="23" t="s">
        <v>472</v>
      </c>
      <c r="BC37" s="23">
        <v>0</v>
      </c>
      <c r="BD37" s="23">
        <v>0</v>
      </c>
      <c r="BE37" s="23">
        <v>0</v>
      </c>
      <c r="BF37" s="30"/>
    </row>
    <row r="38" spans="1:58" ht="9">
      <c r="A38" s="23">
        <v>2240</v>
      </c>
      <c r="B38" s="23" t="s">
        <v>183</v>
      </c>
      <c r="C38" s="23">
        <v>1000</v>
      </c>
      <c r="D38" s="23">
        <v>11103</v>
      </c>
      <c r="E38" s="23">
        <v>1000</v>
      </c>
      <c r="F38" s="23">
        <v>11194</v>
      </c>
      <c r="G38" s="23">
        <v>1930000</v>
      </c>
      <c r="H38" s="23">
        <v>1930000</v>
      </c>
      <c r="I38" s="23">
        <v>0</v>
      </c>
      <c r="J38" s="23">
        <v>2031841</v>
      </c>
      <c r="K38" s="23">
        <v>1984342</v>
      </c>
      <c r="L38" s="23">
        <v>47499</v>
      </c>
      <c r="M38" s="23">
        <v>861640</v>
      </c>
      <c r="N38" s="23">
        <v>861627</v>
      </c>
      <c r="O38" s="23">
        <v>13</v>
      </c>
      <c r="P38" s="23">
        <v>4410034.9</v>
      </c>
      <c r="Q38" s="23">
        <v>4410034.9</v>
      </c>
      <c r="R38" s="23">
        <v>0</v>
      </c>
      <c r="S38" s="23">
        <v>371</v>
      </c>
      <c r="T38" s="23">
        <v>371</v>
      </c>
      <c r="U38" s="23">
        <v>0</v>
      </c>
      <c r="V38" s="23">
        <v>11886.89</v>
      </c>
      <c r="W38" s="23">
        <v>11886.89</v>
      </c>
      <c r="X38" s="23">
        <v>0</v>
      </c>
      <c r="Y38" s="23">
        <v>642795</v>
      </c>
      <c r="Z38" s="23">
        <v>642795</v>
      </c>
      <c r="AA38" s="23">
        <v>0</v>
      </c>
      <c r="AB38" s="23">
        <v>2883726</v>
      </c>
      <c r="AC38" s="23">
        <v>2869588</v>
      </c>
      <c r="AD38" s="23">
        <v>14138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-11683</v>
      </c>
      <c r="AX38" s="23">
        <v>0</v>
      </c>
      <c r="AY38" s="23">
        <v>2872043</v>
      </c>
      <c r="AZ38" s="23">
        <v>2857905</v>
      </c>
      <c r="BA38" s="23">
        <v>14138</v>
      </c>
      <c r="BB38" s="23" t="s">
        <v>472</v>
      </c>
      <c r="BC38" s="23">
        <v>0</v>
      </c>
      <c r="BD38" s="23">
        <v>0</v>
      </c>
      <c r="BE38" s="23">
        <v>0</v>
      </c>
      <c r="BF38" s="30"/>
    </row>
    <row r="39" spans="1:58" ht="9">
      <c r="A39" s="23">
        <v>476</v>
      </c>
      <c r="B39" s="23" t="s">
        <v>86</v>
      </c>
      <c r="C39" s="23">
        <v>1000</v>
      </c>
      <c r="D39" s="23">
        <v>11103</v>
      </c>
      <c r="E39" s="23">
        <v>1000</v>
      </c>
      <c r="F39" s="23">
        <v>11194</v>
      </c>
      <c r="G39" s="23">
        <v>1930000</v>
      </c>
      <c r="H39" s="23">
        <v>1930000</v>
      </c>
      <c r="I39" s="23">
        <v>0</v>
      </c>
      <c r="J39" s="23">
        <v>2031841</v>
      </c>
      <c r="K39" s="23">
        <v>1984342</v>
      </c>
      <c r="L39" s="23">
        <v>47499</v>
      </c>
      <c r="M39" s="23">
        <v>861640</v>
      </c>
      <c r="N39" s="23">
        <v>861627</v>
      </c>
      <c r="O39" s="23">
        <v>13</v>
      </c>
      <c r="P39" s="23">
        <v>19967200.97</v>
      </c>
      <c r="Q39" s="23">
        <v>19953544.22</v>
      </c>
      <c r="R39" s="23">
        <v>13656.75</v>
      </c>
      <c r="S39" s="23">
        <v>1703</v>
      </c>
      <c r="T39" s="23">
        <v>1703</v>
      </c>
      <c r="U39" s="23">
        <v>0</v>
      </c>
      <c r="V39" s="23">
        <v>11724.72</v>
      </c>
      <c r="W39" s="23">
        <v>11716.7</v>
      </c>
      <c r="X39" s="23">
        <v>8.02</v>
      </c>
      <c r="Y39" s="23">
        <v>662281</v>
      </c>
      <c r="Z39" s="23">
        <v>662281</v>
      </c>
      <c r="AA39" s="23">
        <v>0</v>
      </c>
      <c r="AB39" s="23">
        <v>12960874</v>
      </c>
      <c r="AC39" s="23">
        <v>12890854</v>
      </c>
      <c r="AD39" s="23">
        <v>70020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-55184</v>
      </c>
      <c r="AX39" s="23">
        <v>0</v>
      </c>
      <c r="AY39" s="23">
        <v>12905690</v>
      </c>
      <c r="AZ39" s="23">
        <v>12835670</v>
      </c>
      <c r="BA39" s="23">
        <v>70020</v>
      </c>
      <c r="BB39" s="23" t="s">
        <v>472</v>
      </c>
      <c r="BC39" s="23">
        <v>0</v>
      </c>
      <c r="BD39" s="23">
        <v>0</v>
      </c>
      <c r="BE39" s="23">
        <v>0</v>
      </c>
      <c r="BF39" s="30"/>
    </row>
    <row r="40" spans="1:58" ht="9">
      <c r="A40" s="23">
        <v>485</v>
      </c>
      <c r="B40" s="23" t="s">
        <v>87</v>
      </c>
      <c r="C40" s="23">
        <v>1000</v>
      </c>
      <c r="D40" s="23">
        <v>11103</v>
      </c>
      <c r="E40" s="23">
        <v>1000</v>
      </c>
      <c r="F40" s="23">
        <v>11194</v>
      </c>
      <c r="G40" s="23">
        <v>1930000</v>
      </c>
      <c r="H40" s="23">
        <v>1930000</v>
      </c>
      <c r="I40" s="23">
        <v>0</v>
      </c>
      <c r="J40" s="23">
        <v>2031841</v>
      </c>
      <c r="K40" s="23">
        <v>1984342</v>
      </c>
      <c r="L40" s="23">
        <v>47499</v>
      </c>
      <c r="M40" s="23">
        <v>861640</v>
      </c>
      <c r="N40" s="23">
        <v>861627</v>
      </c>
      <c r="O40" s="23">
        <v>13</v>
      </c>
      <c r="P40" s="23">
        <v>9057823.76</v>
      </c>
      <c r="Q40" s="23">
        <v>8948185.33</v>
      </c>
      <c r="R40" s="23">
        <v>109638.43</v>
      </c>
      <c r="S40" s="23">
        <v>662</v>
      </c>
      <c r="T40" s="23">
        <v>662</v>
      </c>
      <c r="U40" s="23">
        <v>0</v>
      </c>
      <c r="V40" s="23">
        <v>13682.51</v>
      </c>
      <c r="W40" s="23">
        <v>13516.9</v>
      </c>
      <c r="X40" s="23">
        <v>165.61</v>
      </c>
      <c r="Y40" s="23">
        <v>733122</v>
      </c>
      <c r="Z40" s="23">
        <v>733122</v>
      </c>
      <c r="AA40" s="23">
        <v>0</v>
      </c>
      <c r="AB40" s="23">
        <v>4940212</v>
      </c>
      <c r="AC40" s="23">
        <v>4895073</v>
      </c>
      <c r="AD40" s="23">
        <v>45139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-29580</v>
      </c>
      <c r="AX40" s="23">
        <v>0</v>
      </c>
      <c r="AY40" s="23">
        <v>4910632</v>
      </c>
      <c r="AZ40" s="23">
        <v>4865493</v>
      </c>
      <c r="BA40" s="23">
        <v>45139</v>
      </c>
      <c r="BB40" s="23" t="s">
        <v>472</v>
      </c>
      <c r="BC40" s="23">
        <v>0</v>
      </c>
      <c r="BD40" s="23">
        <v>0</v>
      </c>
      <c r="BE40" s="23">
        <v>0</v>
      </c>
      <c r="BF40" s="30"/>
    </row>
    <row r="41" spans="1:58" ht="9">
      <c r="A41" s="23">
        <v>497</v>
      </c>
      <c r="B41" s="23" t="s">
        <v>89</v>
      </c>
      <c r="C41" s="23">
        <v>1000</v>
      </c>
      <c r="D41" s="23">
        <v>11103</v>
      </c>
      <c r="E41" s="23">
        <v>1000</v>
      </c>
      <c r="F41" s="23">
        <v>11194</v>
      </c>
      <c r="G41" s="23">
        <v>1930000</v>
      </c>
      <c r="H41" s="23">
        <v>1930000</v>
      </c>
      <c r="I41" s="23">
        <v>0</v>
      </c>
      <c r="J41" s="23">
        <v>2031841</v>
      </c>
      <c r="K41" s="23">
        <v>1984342</v>
      </c>
      <c r="L41" s="23">
        <v>47499</v>
      </c>
      <c r="M41" s="23">
        <v>861640</v>
      </c>
      <c r="N41" s="23">
        <v>861627</v>
      </c>
      <c r="O41" s="23">
        <v>13</v>
      </c>
      <c r="P41" s="23">
        <v>14719320.52</v>
      </c>
      <c r="Q41" s="23">
        <v>14459986.26</v>
      </c>
      <c r="R41" s="23">
        <v>259334.26</v>
      </c>
      <c r="S41" s="23">
        <v>1244</v>
      </c>
      <c r="T41" s="23">
        <v>1244</v>
      </c>
      <c r="U41" s="23">
        <v>0</v>
      </c>
      <c r="V41" s="23">
        <v>11832.25</v>
      </c>
      <c r="W41" s="23">
        <v>11623.78</v>
      </c>
      <c r="X41" s="23">
        <v>208.47</v>
      </c>
      <c r="Y41" s="23">
        <v>636548</v>
      </c>
      <c r="Z41" s="23">
        <v>636548</v>
      </c>
      <c r="AA41" s="23">
        <v>0</v>
      </c>
      <c r="AB41" s="23">
        <v>9701402</v>
      </c>
      <c r="AC41" s="23">
        <v>9586713</v>
      </c>
      <c r="AD41" s="23">
        <v>114689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-25622</v>
      </c>
      <c r="AX41" s="23">
        <v>0</v>
      </c>
      <c r="AY41" s="23">
        <v>9675780</v>
      </c>
      <c r="AZ41" s="23">
        <v>9561091</v>
      </c>
      <c r="BA41" s="23">
        <v>114689</v>
      </c>
      <c r="BB41" s="23" t="s">
        <v>472</v>
      </c>
      <c r="BC41" s="23">
        <v>0</v>
      </c>
      <c r="BD41" s="23">
        <v>0</v>
      </c>
      <c r="BE41" s="23">
        <v>0</v>
      </c>
      <c r="BF41" s="30"/>
    </row>
    <row r="42" spans="1:58" ht="9">
      <c r="A42" s="23">
        <v>602</v>
      </c>
      <c r="B42" s="23" t="s">
        <v>90</v>
      </c>
      <c r="C42" s="23">
        <v>1000</v>
      </c>
      <c r="D42" s="23">
        <v>11103</v>
      </c>
      <c r="E42" s="23">
        <v>1000</v>
      </c>
      <c r="F42" s="23">
        <v>11194</v>
      </c>
      <c r="G42" s="23">
        <v>1930000</v>
      </c>
      <c r="H42" s="23">
        <v>1930000</v>
      </c>
      <c r="I42" s="23">
        <v>0</v>
      </c>
      <c r="J42" s="23">
        <v>2031841</v>
      </c>
      <c r="K42" s="23">
        <v>1984342</v>
      </c>
      <c r="L42" s="23">
        <v>47499</v>
      </c>
      <c r="M42" s="23">
        <v>861640</v>
      </c>
      <c r="N42" s="23">
        <v>861627</v>
      </c>
      <c r="O42" s="23">
        <v>13</v>
      </c>
      <c r="P42" s="23">
        <v>9902272.07</v>
      </c>
      <c r="Q42" s="23">
        <v>8253650.26</v>
      </c>
      <c r="R42" s="23">
        <v>1648621.81</v>
      </c>
      <c r="S42" s="23">
        <v>772</v>
      </c>
      <c r="T42" s="23">
        <v>772</v>
      </c>
      <c r="U42" s="23">
        <v>0</v>
      </c>
      <c r="V42" s="23">
        <v>12826.78</v>
      </c>
      <c r="W42" s="23">
        <v>10691.26</v>
      </c>
      <c r="X42" s="23">
        <v>2135.52</v>
      </c>
      <c r="Y42" s="23">
        <v>842167</v>
      </c>
      <c r="Z42" s="23">
        <v>842167</v>
      </c>
      <c r="AA42" s="23">
        <v>0</v>
      </c>
      <c r="AB42" s="23">
        <v>5031941</v>
      </c>
      <c r="AC42" s="23">
        <v>4741517</v>
      </c>
      <c r="AD42" s="23">
        <v>290424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-31116</v>
      </c>
      <c r="AX42" s="23">
        <v>0</v>
      </c>
      <c r="AY42" s="23">
        <v>5000825</v>
      </c>
      <c r="AZ42" s="23">
        <v>4710401</v>
      </c>
      <c r="BA42" s="23">
        <v>290424</v>
      </c>
      <c r="BB42" s="23" t="s">
        <v>472</v>
      </c>
      <c r="BC42" s="23">
        <v>0</v>
      </c>
      <c r="BD42" s="23">
        <v>0</v>
      </c>
      <c r="BE42" s="23">
        <v>0</v>
      </c>
      <c r="BF42" s="30"/>
    </row>
    <row r="43" spans="1:58" ht="9">
      <c r="A43" s="23">
        <v>609</v>
      </c>
      <c r="B43" s="23" t="s">
        <v>91</v>
      </c>
      <c r="C43" s="23">
        <v>1000</v>
      </c>
      <c r="D43" s="23">
        <v>11103</v>
      </c>
      <c r="E43" s="23">
        <v>1000</v>
      </c>
      <c r="F43" s="23">
        <v>11194</v>
      </c>
      <c r="G43" s="23">
        <v>1930000</v>
      </c>
      <c r="H43" s="23">
        <v>1930000</v>
      </c>
      <c r="I43" s="23">
        <v>0</v>
      </c>
      <c r="J43" s="23">
        <v>2031841</v>
      </c>
      <c r="K43" s="23">
        <v>1984342</v>
      </c>
      <c r="L43" s="23">
        <v>47499</v>
      </c>
      <c r="M43" s="23">
        <v>861640</v>
      </c>
      <c r="N43" s="23">
        <v>861627</v>
      </c>
      <c r="O43" s="23">
        <v>13</v>
      </c>
      <c r="P43" s="23">
        <v>8805089.25</v>
      </c>
      <c r="Q43" s="23">
        <v>8805089.25</v>
      </c>
      <c r="R43" s="23">
        <v>0</v>
      </c>
      <c r="S43" s="23">
        <v>757</v>
      </c>
      <c r="T43" s="23">
        <v>757</v>
      </c>
      <c r="U43" s="23">
        <v>0</v>
      </c>
      <c r="V43" s="23">
        <v>11631.56</v>
      </c>
      <c r="W43" s="23">
        <v>11631.56</v>
      </c>
      <c r="X43" s="23">
        <v>0</v>
      </c>
      <c r="Y43" s="23">
        <v>545343</v>
      </c>
      <c r="Z43" s="23">
        <v>545343</v>
      </c>
      <c r="AA43" s="23">
        <v>0</v>
      </c>
      <c r="AB43" s="23">
        <v>6285246</v>
      </c>
      <c r="AC43" s="23">
        <v>6260775</v>
      </c>
      <c r="AD43" s="23">
        <v>24471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-20201</v>
      </c>
      <c r="AX43" s="23">
        <v>0</v>
      </c>
      <c r="AY43" s="23">
        <v>6265045</v>
      </c>
      <c r="AZ43" s="23">
        <v>6240574</v>
      </c>
      <c r="BA43" s="23">
        <v>24471</v>
      </c>
      <c r="BB43" s="23" t="s">
        <v>472</v>
      </c>
      <c r="BC43" s="23">
        <v>0</v>
      </c>
      <c r="BD43" s="23">
        <v>0</v>
      </c>
      <c r="BE43" s="23">
        <v>0</v>
      </c>
      <c r="BF43" s="30"/>
    </row>
    <row r="44" spans="1:58" ht="9">
      <c r="A44" s="23">
        <v>623</v>
      </c>
      <c r="B44" s="23" t="s">
        <v>93</v>
      </c>
      <c r="C44" s="23">
        <v>1000</v>
      </c>
      <c r="D44" s="23">
        <v>11103</v>
      </c>
      <c r="E44" s="23">
        <v>1000</v>
      </c>
      <c r="F44" s="23">
        <v>11194</v>
      </c>
      <c r="G44" s="23">
        <v>1930000</v>
      </c>
      <c r="H44" s="23">
        <v>1930000</v>
      </c>
      <c r="I44" s="23">
        <v>0</v>
      </c>
      <c r="J44" s="23">
        <v>2031841</v>
      </c>
      <c r="K44" s="23">
        <v>1984342</v>
      </c>
      <c r="L44" s="23">
        <v>47499</v>
      </c>
      <c r="M44" s="23">
        <v>861640</v>
      </c>
      <c r="N44" s="23">
        <v>861627</v>
      </c>
      <c r="O44" s="23">
        <v>13</v>
      </c>
      <c r="P44" s="23">
        <v>4835849.66</v>
      </c>
      <c r="Q44" s="23">
        <v>4835849.66</v>
      </c>
      <c r="R44" s="23">
        <v>0</v>
      </c>
      <c r="S44" s="23">
        <v>390</v>
      </c>
      <c r="T44" s="23">
        <v>390</v>
      </c>
      <c r="U44" s="23">
        <v>0</v>
      </c>
      <c r="V44" s="23">
        <v>12399.61</v>
      </c>
      <c r="W44" s="23">
        <v>12399.61</v>
      </c>
      <c r="X44" s="23">
        <v>0</v>
      </c>
      <c r="Y44" s="23">
        <v>500752</v>
      </c>
      <c r="Z44" s="23">
        <v>500752</v>
      </c>
      <c r="AA44" s="23">
        <v>0</v>
      </c>
      <c r="AB44" s="23">
        <v>3469714</v>
      </c>
      <c r="AC44" s="23">
        <v>3458134</v>
      </c>
      <c r="AD44" s="23">
        <v>11580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-25490</v>
      </c>
      <c r="AX44" s="23">
        <v>0</v>
      </c>
      <c r="AY44" s="23">
        <v>3444224</v>
      </c>
      <c r="AZ44" s="23">
        <v>3432644</v>
      </c>
      <c r="BA44" s="23">
        <v>11580</v>
      </c>
      <c r="BB44" s="23" t="s">
        <v>472</v>
      </c>
      <c r="BC44" s="23">
        <v>0</v>
      </c>
      <c r="BD44" s="23">
        <v>0</v>
      </c>
      <c r="BE44" s="23">
        <v>0</v>
      </c>
      <c r="BF44" s="30"/>
    </row>
    <row r="45" spans="1:58" ht="9">
      <c r="A45" s="23">
        <v>637</v>
      </c>
      <c r="B45" s="23" t="s">
        <v>94</v>
      </c>
      <c r="C45" s="23">
        <v>1000</v>
      </c>
      <c r="D45" s="23">
        <v>11103</v>
      </c>
      <c r="E45" s="23">
        <v>1000</v>
      </c>
      <c r="F45" s="23">
        <v>11194</v>
      </c>
      <c r="G45" s="23">
        <v>1930000</v>
      </c>
      <c r="H45" s="23">
        <v>1930000</v>
      </c>
      <c r="I45" s="23">
        <v>0</v>
      </c>
      <c r="J45" s="23">
        <v>2031841</v>
      </c>
      <c r="K45" s="23">
        <v>1984342</v>
      </c>
      <c r="L45" s="23">
        <v>47499</v>
      </c>
      <c r="M45" s="23">
        <v>861640</v>
      </c>
      <c r="N45" s="23">
        <v>861627</v>
      </c>
      <c r="O45" s="23">
        <v>13</v>
      </c>
      <c r="P45" s="23">
        <v>9041524.05</v>
      </c>
      <c r="Q45" s="23">
        <v>9041524.05</v>
      </c>
      <c r="R45" s="23">
        <v>0</v>
      </c>
      <c r="S45" s="23">
        <v>732</v>
      </c>
      <c r="T45" s="23">
        <v>732</v>
      </c>
      <c r="U45" s="23">
        <v>0</v>
      </c>
      <c r="V45" s="23">
        <v>12351.81</v>
      </c>
      <c r="W45" s="23">
        <v>12351.81</v>
      </c>
      <c r="X45" s="23">
        <v>0</v>
      </c>
      <c r="Y45" s="23">
        <v>568594</v>
      </c>
      <c r="Z45" s="23">
        <v>568594</v>
      </c>
      <c r="AA45" s="23">
        <v>0</v>
      </c>
      <c r="AB45" s="23">
        <v>6153098</v>
      </c>
      <c r="AC45" s="23">
        <v>6128420</v>
      </c>
      <c r="AD45" s="23">
        <v>24678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-20263</v>
      </c>
      <c r="AX45" s="23">
        <v>0</v>
      </c>
      <c r="AY45" s="23">
        <v>6132835</v>
      </c>
      <c r="AZ45" s="23">
        <v>6108157</v>
      </c>
      <c r="BA45" s="23">
        <v>24678</v>
      </c>
      <c r="BB45" s="23" t="s">
        <v>472</v>
      </c>
      <c r="BC45" s="23">
        <v>0</v>
      </c>
      <c r="BD45" s="23">
        <v>0</v>
      </c>
      <c r="BE45" s="23">
        <v>0</v>
      </c>
      <c r="BF45" s="30"/>
    </row>
    <row r="46" spans="1:58" ht="9">
      <c r="A46" s="23">
        <v>657</v>
      </c>
      <c r="B46" s="23" t="s">
        <v>95</v>
      </c>
      <c r="C46" s="23">
        <v>1000</v>
      </c>
      <c r="D46" s="23">
        <v>11103</v>
      </c>
      <c r="E46" s="23">
        <v>1000</v>
      </c>
      <c r="F46" s="23">
        <v>11194</v>
      </c>
      <c r="G46" s="23">
        <v>2895000</v>
      </c>
      <c r="H46" s="23">
        <v>2895000</v>
      </c>
      <c r="I46" s="23">
        <v>0</v>
      </c>
      <c r="J46" s="23">
        <v>3047761</v>
      </c>
      <c r="K46" s="23">
        <v>2976513</v>
      </c>
      <c r="L46" s="23">
        <v>71248</v>
      </c>
      <c r="M46" s="23">
        <v>1292460</v>
      </c>
      <c r="N46" s="23">
        <v>1292440</v>
      </c>
      <c r="O46" s="23">
        <v>20</v>
      </c>
      <c r="P46" s="23">
        <v>1373121.35</v>
      </c>
      <c r="Q46" s="23">
        <v>1375026.63</v>
      </c>
      <c r="R46" s="23">
        <v>-1905.28</v>
      </c>
      <c r="S46" s="23">
        <v>144</v>
      </c>
      <c r="T46" s="23">
        <v>144</v>
      </c>
      <c r="U46" s="23">
        <v>0</v>
      </c>
      <c r="V46" s="23">
        <v>9535.56</v>
      </c>
      <c r="W46" s="23">
        <v>9548.8</v>
      </c>
      <c r="X46" s="23">
        <v>-13.24</v>
      </c>
      <c r="Y46" s="23">
        <v>1834181</v>
      </c>
      <c r="Z46" s="23">
        <v>1834181</v>
      </c>
      <c r="AA46" s="23">
        <v>0</v>
      </c>
      <c r="AB46" s="23">
        <v>542186</v>
      </c>
      <c r="AC46" s="23">
        <v>525211</v>
      </c>
      <c r="AD46" s="23">
        <v>16975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-19432</v>
      </c>
      <c r="AX46" s="23">
        <v>0</v>
      </c>
      <c r="AY46" s="23">
        <v>522754</v>
      </c>
      <c r="AZ46" s="23">
        <v>505779</v>
      </c>
      <c r="BA46" s="23">
        <v>16975</v>
      </c>
      <c r="BB46" s="23" t="s">
        <v>473</v>
      </c>
      <c r="BC46" s="23">
        <v>0</v>
      </c>
      <c r="BD46" s="23">
        <v>0</v>
      </c>
      <c r="BE46" s="23">
        <v>0</v>
      </c>
      <c r="BF46" s="30"/>
    </row>
    <row r="47" spans="1:58" ht="9">
      <c r="A47" s="23">
        <v>658</v>
      </c>
      <c r="B47" s="23" t="s">
        <v>96</v>
      </c>
      <c r="C47" s="23">
        <v>1000</v>
      </c>
      <c r="D47" s="23">
        <v>11103</v>
      </c>
      <c r="E47" s="23">
        <v>1000</v>
      </c>
      <c r="F47" s="23">
        <v>11194</v>
      </c>
      <c r="G47" s="23">
        <v>1930000</v>
      </c>
      <c r="H47" s="23">
        <v>1930000</v>
      </c>
      <c r="I47" s="23">
        <v>0</v>
      </c>
      <c r="J47" s="23">
        <v>2031841</v>
      </c>
      <c r="K47" s="23">
        <v>1984342</v>
      </c>
      <c r="L47" s="23">
        <v>47499</v>
      </c>
      <c r="M47" s="23">
        <v>861640</v>
      </c>
      <c r="N47" s="23">
        <v>861627</v>
      </c>
      <c r="O47" s="23">
        <v>13</v>
      </c>
      <c r="P47" s="23">
        <v>11354127.41</v>
      </c>
      <c r="Q47" s="23">
        <v>11354127.41</v>
      </c>
      <c r="R47" s="23">
        <v>0</v>
      </c>
      <c r="S47" s="23">
        <v>926</v>
      </c>
      <c r="T47" s="23">
        <v>926</v>
      </c>
      <c r="U47" s="23">
        <v>0</v>
      </c>
      <c r="V47" s="23">
        <v>12261.48</v>
      </c>
      <c r="W47" s="23">
        <v>12261.48</v>
      </c>
      <c r="X47" s="23">
        <v>0</v>
      </c>
      <c r="Y47" s="23">
        <v>580543</v>
      </c>
      <c r="Z47" s="23">
        <v>580543</v>
      </c>
      <c r="AA47" s="23">
        <v>0</v>
      </c>
      <c r="AB47" s="23">
        <v>7679758</v>
      </c>
      <c r="AC47" s="23">
        <v>7647885</v>
      </c>
      <c r="AD47" s="23">
        <v>31873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-61940</v>
      </c>
      <c r="AX47" s="23">
        <v>0</v>
      </c>
      <c r="AY47" s="23">
        <v>7617818</v>
      </c>
      <c r="AZ47" s="23">
        <v>7585945</v>
      </c>
      <c r="BA47" s="23">
        <v>31873</v>
      </c>
      <c r="BB47" s="23" t="s">
        <v>472</v>
      </c>
      <c r="BC47" s="23">
        <v>0</v>
      </c>
      <c r="BD47" s="23">
        <v>0</v>
      </c>
      <c r="BE47" s="23">
        <v>0</v>
      </c>
      <c r="BF47" s="30"/>
    </row>
    <row r="48" spans="1:58" ht="9">
      <c r="A48" s="23">
        <v>665</v>
      </c>
      <c r="B48" s="23" t="s">
        <v>97</v>
      </c>
      <c r="C48" s="23">
        <v>1000</v>
      </c>
      <c r="D48" s="23">
        <v>11103</v>
      </c>
      <c r="E48" s="23">
        <v>1000</v>
      </c>
      <c r="F48" s="23">
        <v>11194</v>
      </c>
      <c r="G48" s="23">
        <v>2895000</v>
      </c>
      <c r="H48" s="23">
        <v>2895000</v>
      </c>
      <c r="I48" s="23">
        <v>0</v>
      </c>
      <c r="J48" s="23">
        <v>3047761</v>
      </c>
      <c r="K48" s="23">
        <v>2976513</v>
      </c>
      <c r="L48" s="23">
        <v>71248</v>
      </c>
      <c r="M48" s="23">
        <v>1292460</v>
      </c>
      <c r="N48" s="23">
        <v>1292440</v>
      </c>
      <c r="O48" s="23">
        <v>20</v>
      </c>
      <c r="P48" s="23">
        <v>10726458.91</v>
      </c>
      <c r="Q48" s="23">
        <v>10369260.49</v>
      </c>
      <c r="R48" s="23">
        <v>357198.42</v>
      </c>
      <c r="S48" s="23">
        <v>743</v>
      </c>
      <c r="T48" s="23">
        <v>743</v>
      </c>
      <c r="U48" s="23">
        <v>0</v>
      </c>
      <c r="V48" s="23">
        <v>14436.69</v>
      </c>
      <c r="W48" s="23">
        <v>13955.94</v>
      </c>
      <c r="X48" s="23">
        <v>480.75</v>
      </c>
      <c r="Y48" s="23">
        <v>1773068</v>
      </c>
      <c r="Z48" s="23">
        <v>1773068</v>
      </c>
      <c r="AA48" s="23">
        <v>0</v>
      </c>
      <c r="AB48" s="23">
        <v>2506403</v>
      </c>
      <c r="AC48" s="23">
        <v>2587135</v>
      </c>
      <c r="AD48" s="23">
        <v>-80732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975048</v>
      </c>
      <c r="AL48" s="23">
        <v>894315</v>
      </c>
      <c r="AM48" s="23">
        <v>80733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-87545</v>
      </c>
      <c r="AX48" s="23">
        <v>0</v>
      </c>
      <c r="AY48" s="23">
        <v>3393906</v>
      </c>
      <c r="AZ48" s="23">
        <v>3393905</v>
      </c>
      <c r="BA48" s="23">
        <v>1</v>
      </c>
      <c r="BB48" s="23" t="s">
        <v>473</v>
      </c>
      <c r="BC48" s="23">
        <v>0</v>
      </c>
      <c r="BD48" s="23">
        <v>0</v>
      </c>
      <c r="BE48" s="23">
        <v>0</v>
      </c>
      <c r="BF48" s="30"/>
    </row>
    <row r="49" spans="1:58" ht="9">
      <c r="A49" s="23">
        <v>700</v>
      </c>
      <c r="B49" s="23" t="s">
        <v>98</v>
      </c>
      <c r="C49" s="23">
        <v>1000</v>
      </c>
      <c r="D49" s="23">
        <v>11103</v>
      </c>
      <c r="E49" s="23">
        <v>1000</v>
      </c>
      <c r="F49" s="23">
        <v>11194</v>
      </c>
      <c r="G49" s="23">
        <v>1930000</v>
      </c>
      <c r="H49" s="23">
        <v>1930000</v>
      </c>
      <c r="I49" s="23">
        <v>0</v>
      </c>
      <c r="J49" s="23">
        <v>2031841</v>
      </c>
      <c r="K49" s="23">
        <v>1984342</v>
      </c>
      <c r="L49" s="23">
        <v>47499</v>
      </c>
      <c r="M49" s="23">
        <v>861640</v>
      </c>
      <c r="N49" s="23">
        <v>861627</v>
      </c>
      <c r="O49" s="23">
        <v>13</v>
      </c>
      <c r="P49" s="23">
        <v>11498353.22</v>
      </c>
      <c r="Q49" s="23">
        <v>11498353.22</v>
      </c>
      <c r="R49" s="23">
        <v>0</v>
      </c>
      <c r="S49" s="23">
        <v>1059</v>
      </c>
      <c r="T49" s="23">
        <v>1059</v>
      </c>
      <c r="U49" s="23">
        <v>0</v>
      </c>
      <c r="V49" s="23">
        <v>10857.75</v>
      </c>
      <c r="W49" s="23">
        <v>10857.75</v>
      </c>
      <c r="X49" s="23">
        <v>0</v>
      </c>
      <c r="Y49" s="23">
        <v>624177</v>
      </c>
      <c r="Z49" s="23">
        <v>624177</v>
      </c>
      <c r="AA49" s="23">
        <v>0</v>
      </c>
      <c r="AB49" s="23">
        <v>7948907</v>
      </c>
      <c r="AC49" s="23">
        <v>7872153</v>
      </c>
      <c r="AD49" s="23">
        <v>76754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-78223</v>
      </c>
      <c r="AX49" s="23">
        <v>0</v>
      </c>
      <c r="AY49" s="23">
        <v>7870684</v>
      </c>
      <c r="AZ49" s="23">
        <v>7793930</v>
      </c>
      <c r="BA49" s="23">
        <v>76754</v>
      </c>
      <c r="BB49" s="23" t="s">
        <v>472</v>
      </c>
      <c r="BC49" s="23">
        <v>0</v>
      </c>
      <c r="BD49" s="23">
        <v>0</v>
      </c>
      <c r="BE49" s="23">
        <v>0</v>
      </c>
      <c r="BF49" s="30"/>
    </row>
    <row r="50" spans="1:58" ht="9">
      <c r="A50" s="23">
        <v>721</v>
      </c>
      <c r="B50" s="23" t="s">
        <v>100</v>
      </c>
      <c r="C50" s="23">
        <v>1000</v>
      </c>
      <c r="D50" s="23">
        <v>11103</v>
      </c>
      <c r="E50" s="23">
        <v>1000</v>
      </c>
      <c r="F50" s="23">
        <v>11194</v>
      </c>
      <c r="G50" s="23">
        <v>1930000</v>
      </c>
      <c r="H50" s="23">
        <v>1930000</v>
      </c>
      <c r="I50" s="23">
        <v>0</v>
      </c>
      <c r="J50" s="23">
        <v>2031841</v>
      </c>
      <c r="K50" s="23">
        <v>1984342</v>
      </c>
      <c r="L50" s="23">
        <v>47499</v>
      </c>
      <c r="M50" s="23">
        <v>861640</v>
      </c>
      <c r="N50" s="23">
        <v>861627</v>
      </c>
      <c r="O50" s="23">
        <v>13</v>
      </c>
      <c r="P50" s="23">
        <v>25177287.28</v>
      </c>
      <c r="Q50" s="23">
        <v>25199118.78</v>
      </c>
      <c r="R50" s="23">
        <v>-21831.5</v>
      </c>
      <c r="S50" s="23">
        <v>1851</v>
      </c>
      <c r="T50" s="23">
        <v>1851</v>
      </c>
      <c r="U50" s="23">
        <v>0</v>
      </c>
      <c r="V50" s="23">
        <v>13601.99</v>
      </c>
      <c r="W50" s="23">
        <v>13613.79</v>
      </c>
      <c r="X50" s="23">
        <v>-11.8</v>
      </c>
      <c r="Y50" s="23">
        <v>696335</v>
      </c>
      <c r="Z50" s="23">
        <v>696335</v>
      </c>
      <c r="AA50" s="23">
        <v>0</v>
      </c>
      <c r="AB50" s="23">
        <v>14362307</v>
      </c>
      <c r="AC50" s="23">
        <v>14290045</v>
      </c>
      <c r="AD50" s="23">
        <v>72262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-55345</v>
      </c>
      <c r="AX50" s="23">
        <v>0</v>
      </c>
      <c r="AY50" s="23">
        <v>14306962</v>
      </c>
      <c r="AZ50" s="23">
        <v>14234700</v>
      </c>
      <c r="BA50" s="23">
        <v>72262</v>
      </c>
      <c r="BB50" s="23" t="s">
        <v>472</v>
      </c>
      <c r="BC50" s="23">
        <v>0</v>
      </c>
      <c r="BD50" s="23">
        <v>0</v>
      </c>
      <c r="BE50" s="23">
        <v>0</v>
      </c>
      <c r="BF50" s="30"/>
    </row>
    <row r="51" spans="1:58" ht="9">
      <c r="A51" s="23">
        <v>735</v>
      </c>
      <c r="B51" s="23" t="s">
        <v>101</v>
      </c>
      <c r="C51" s="23">
        <v>1000</v>
      </c>
      <c r="D51" s="23">
        <v>11103</v>
      </c>
      <c r="E51" s="23">
        <v>1000</v>
      </c>
      <c r="F51" s="23">
        <v>11194</v>
      </c>
      <c r="G51" s="23">
        <v>1930000</v>
      </c>
      <c r="H51" s="23">
        <v>1930000</v>
      </c>
      <c r="I51" s="23">
        <v>0</v>
      </c>
      <c r="J51" s="23">
        <v>2031841</v>
      </c>
      <c r="K51" s="23">
        <v>1984342</v>
      </c>
      <c r="L51" s="23">
        <v>47499</v>
      </c>
      <c r="M51" s="23">
        <v>861640</v>
      </c>
      <c r="N51" s="23">
        <v>861627</v>
      </c>
      <c r="O51" s="23">
        <v>13</v>
      </c>
      <c r="P51" s="23">
        <v>5946613.94</v>
      </c>
      <c r="Q51" s="23">
        <v>5921469.54</v>
      </c>
      <c r="R51" s="23">
        <v>25144.4</v>
      </c>
      <c r="S51" s="23">
        <v>477</v>
      </c>
      <c r="T51" s="23">
        <v>477</v>
      </c>
      <c r="U51" s="23">
        <v>0</v>
      </c>
      <c r="V51" s="23">
        <v>12466.7</v>
      </c>
      <c r="W51" s="23">
        <v>12413.98</v>
      </c>
      <c r="X51" s="23">
        <v>52.72</v>
      </c>
      <c r="Y51" s="23">
        <v>883149</v>
      </c>
      <c r="Z51" s="23">
        <v>883149</v>
      </c>
      <c r="AA51" s="23">
        <v>0</v>
      </c>
      <c r="AB51" s="23">
        <v>2966965</v>
      </c>
      <c r="AC51" s="23">
        <v>2942615</v>
      </c>
      <c r="AD51" s="23">
        <v>24350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-49320</v>
      </c>
      <c r="AX51" s="23">
        <v>0</v>
      </c>
      <c r="AY51" s="23">
        <v>2917645</v>
      </c>
      <c r="AZ51" s="23">
        <v>2893295</v>
      </c>
      <c r="BA51" s="23">
        <v>24350</v>
      </c>
      <c r="BB51" s="23" t="s">
        <v>472</v>
      </c>
      <c r="BC51" s="23">
        <v>0</v>
      </c>
      <c r="BD51" s="23">
        <v>0</v>
      </c>
      <c r="BE51" s="23">
        <v>0</v>
      </c>
      <c r="BF51" s="30"/>
    </row>
    <row r="52" spans="1:58" ht="9">
      <c r="A52" s="23">
        <v>777</v>
      </c>
      <c r="B52" s="23" t="s">
        <v>102</v>
      </c>
      <c r="C52" s="23">
        <v>1000</v>
      </c>
      <c r="D52" s="23">
        <v>11103</v>
      </c>
      <c r="E52" s="23">
        <v>1000</v>
      </c>
      <c r="F52" s="23">
        <v>11194</v>
      </c>
      <c r="G52" s="23">
        <v>1930000</v>
      </c>
      <c r="H52" s="23">
        <v>1930000</v>
      </c>
      <c r="I52" s="23">
        <v>0</v>
      </c>
      <c r="J52" s="23">
        <v>2031841</v>
      </c>
      <c r="K52" s="23">
        <v>1984342</v>
      </c>
      <c r="L52" s="23">
        <v>47499</v>
      </c>
      <c r="M52" s="23">
        <v>861640</v>
      </c>
      <c r="N52" s="23">
        <v>861627</v>
      </c>
      <c r="O52" s="23">
        <v>13</v>
      </c>
      <c r="P52" s="23">
        <v>42510424.39</v>
      </c>
      <c r="Q52" s="23">
        <v>42510424.39</v>
      </c>
      <c r="R52" s="23">
        <v>0</v>
      </c>
      <c r="S52" s="23">
        <v>3315</v>
      </c>
      <c r="T52" s="23">
        <v>3315</v>
      </c>
      <c r="U52" s="23">
        <v>0</v>
      </c>
      <c r="V52" s="23">
        <v>12823.66</v>
      </c>
      <c r="W52" s="23">
        <v>12823.66</v>
      </c>
      <c r="X52" s="23">
        <v>0</v>
      </c>
      <c r="Y52" s="23">
        <v>928307</v>
      </c>
      <c r="Z52" s="23">
        <v>928307</v>
      </c>
      <c r="AA52" s="23">
        <v>0</v>
      </c>
      <c r="AB52" s="23">
        <v>19469056</v>
      </c>
      <c r="AC52" s="23">
        <v>19286574</v>
      </c>
      <c r="AD52" s="23">
        <v>182482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-148156</v>
      </c>
      <c r="AX52" s="23">
        <v>0</v>
      </c>
      <c r="AY52" s="23">
        <v>19320900</v>
      </c>
      <c r="AZ52" s="23">
        <v>19138418</v>
      </c>
      <c r="BA52" s="23">
        <v>182482</v>
      </c>
      <c r="BB52" s="23" t="s">
        <v>472</v>
      </c>
      <c r="BC52" s="23">
        <v>0</v>
      </c>
      <c r="BD52" s="23">
        <v>0</v>
      </c>
      <c r="BE52" s="23">
        <v>0</v>
      </c>
      <c r="BF52" s="30"/>
    </row>
    <row r="53" spans="1:58" ht="9">
      <c r="A53" s="23">
        <v>840</v>
      </c>
      <c r="B53" s="23" t="s">
        <v>103</v>
      </c>
      <c r="C53" s="23">
        <v>1000</v>
      </c>
      <c r="D53" s="23">
        <v>11103</v>
      </c>
      <c r="E53" s="23">
        <v>1000</v>
      </c>
      <c r="F53" s="23">
        <v>11194</v>
      </c>
      <c r="G53" s="23">
        <v>1930000</v>
      </c>
      <c r="H53" s="23">
        <v>1930000</v>
      </c>
      <c r="I53" s="23">
        <v>0</v>
      </c>
      <c r="J53" s="23">
        <v>2031841</v>
      </c>
      <c r="K53" s="23">
        <v>1984342</v>
      </c>
      <c r="L53" s="23">
        <v>47499</v>
      </c>
      <c r="M53" s="23">
        <v>861640</v>
      </c>
      <c r="N53" s="23">
        <v>861627</v>
      </c>
      <c r="O53" s="23">
        <v>13</v>
      </c>
      <c r="P53" s="23">
        <v>1586782.52</v>
      </c>
      <c r="Q53" s="23">
        <v>1586782.52</v>
      </c>
      <c r="R53" s="23">
        <v>0</v>
      </c>
      <c r="S53" s="23">
        <v>135</v>
      </c>
      <c r="T53" s="23">
        <v>135</v>
      </c>
      <c r="U53" s="23">
        <v>0</v>
      </c>
      <c r="V53" s="23">
        <v>11753.94</v>
      </c>
      <c r="W53" s="23">
        <v>11753.94</v>
      </c>
      <c r="X53" s="23">
        <v>0</v>
      </c>
      <c r="Y53" s="23">
        <v>944336</v>
      </c>
      <c r="Z53" s="23">
        <v>944336</v>
      </c>
      <c r="AA53" s="23">
        <v>0</v>
      </c>
      <c r="AB53" s="23">
        <v>790516</v>
      </c>
      <c r="AC53" s="23">
        <v>782959</v>
      </c>
      <c r="AD53" s="23">
        <v>7557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-5935</v>
      </c>
      <c r="AX53" s="23">
        <v>0</v>
      </c>
      <c r="AY53" s="23">
        <v>784581</v>
      </c>
      <c r="AZ53" s="23">
        <v>777024</v>
      </c>
      <c r="BA53" s="23">
        <v>7557</v>
      </c>
      <c r="BB53" s="23" t="s">
        <v>472</v>
      </c>
      <c r="BC53" s="23">
        <v>0</v>
      </c>
      <c r="BD53" s="23">
        <v>0</v>
      </c>
      <c r="BE53" s="23">
        <v>0</v>
      </c>
      <c r="BF53" s="30"/>
    </row>
    <row r="54" spans="1:58" ht="9">
      <c r="A54" s="23">
        <v>870</v>
      </c>
      <c r="B54" s="23" t="s">
        <v>104</v>
      </c>
      <c r="C54" s="23">
        <v>1000</v>
      </c>
      <c r="D54" s="23">
        <v>11103</v>
      </c>
      <c r="E54" s="23">
        <v>1000</v>
      </c>
      <c r="F54" s="23">
        <v>11194</v>
      </c>
      <c r="G54" s="23">
        <v>1930000</v>
      </c>
      <c r="H54" s="23">
        <v>1930000</v>
      </c>
      <c r="I54" s="23">
        <v>0</v>
      </c>
      <c r="J54" s="23">
        <v>2031841</v>
      </c>
      <c r="K54" s="23">
        <v>1984342</v>
      </c>
      <c r="L54" s="23">
        <v>47499</v>
      </c>
      <c r="M54" s="23">
        <v>861640</v>
      </c>
      <c r="N54" s="23">
        <v>861627</v>
      </c>
      <c r="O54" s="23">
        <v>13</v>
      </c>
      <c r="P54" s="23">
        <v>11597853.19</v>
      </c>
      <c r="Q54" s="23">
        <v>11597853.19</v>
      </c>
      <c r="R54" s="23">
        <v>0</v>
      </c>
      <c r="S54" s="23">
        <v>849</v>
      </c>
      <c r="T54" s="23">
        <v>849</v>
      </c>
      <c r="U54" s="23">
        <v>0</v>
      </c>
      <c r="V54" s="23">
        <v>13660.6</v>
      </c>
      <c r="W54" s="23">
        <v>13660.6</v>
      </c>
      <c r="X54" s="23">
        <v>0</v>
      </c>
      <c r="Y54" s="23">
        <v>613926</v>
      </c>
      <c r="Z54" s="23">
        <v>613926</v>
      </c>
      <c r="AA54" s="23">
        <v>0</v>
      </c>
      <c r="AB54" s="23">
        <v>7188946</v>
      </c>
      <c r="AC54" s="23">
        <v>7158030</v>
      </c>
      <c r="AD54" s="23">
        <v>30916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-30903</v>
      </c>
      <c r="AX54" s="23">
        <v>0</v>
      </c>
      <c r="AY54" s="23">
        <v>7158043</v>
      </c>
      <c r="AZ54" s="23">
        <v>7127127</v>
      </c>
      <c r="BA54" s="23">
        <v>30916</v>
      </c>
      <c r="BB54" s="23" t="s">
        <v>472</v>
      </c>
      <c r="BC54" s="23">
        <v>0</v>
      </c>
      <c r="BD54" s="23">
        <v>0</v>
      </c>
      <c r="BE54" s="23">
        <v>0</v>
      </c>
      <c r="BF54" s="30"/>
    </row>
    <row r="55" spans="1:58" ht="9">
      <c r="A55" s="23">
        <v>882</v>
      </c>
      <c r="B55" s="23" t="s">
        <v>105</v>
      </c>
      <c r="C55" s="23">
        <v>1000</v>
      </c>
      <c r="D55" s="23">
        <v>11103</v>
      </c>
      <c r="E55" s="23">
        <v>1000</v>
      </c>
      <c r="F55" s="23">
        <v>11194</v>
      </c>
      <c r="G55" s="23">
        <v>1930000</v>
      </c>
      <c r="H55" s="23">
        <v>1930000</v>
      </c>
      <c r="I55" s="23">
        <v>0</v>
      </c>
      <c r="J55" s="23">
        <v>2031841</v>
      </c>
      <c r="K55" s="23">
        <v>1984342</v>
      </c>
      <c r="L55" s="23">
        <v>47499</v>
      </c>
      <c r="M55" s="23">
        <v>861640</v>
      </c>
      <c r="N55" s="23">
        <v>861627</v>
      </c>
      <c r="O55" s="23">
        <v>13</v>
      </c>
      <c r="P55" s="23">
        <v>5418083.44</v>
      </c>
      <c r="Q55" s="23">
        <v>5418083.44</v>
      </c>
      <c r="R55" s="23">
        <v>0</v>
      </c>
      <c r="S55" s="23">
        <v>338</v>
      </c>
      <c r="T55" s="23">
        <v>338</v>
      </c>
      <c r="U55" s="23">
        <v>0</v>
      </c>
      <c r="V55" s="23">
        <v>16029.83</v>
      </c>
      <c r="W55" s="23">
        <v>16029.83</v>
      </c>
      <c r="X55" s="23">
        <v>0</v>
      </c>
      <c r="Y55" s="23">
        <v>779848</v>
      </c>
      <c r="Z55" s="23">
        <v>779848</v>
      </c>
      <c r="AA55" s="23">
        <v>0</v>
      </c>
      <c r="AB55" s="23">
        <v>2463663</v>
      </c>
      <c r="AC55" s="23">
        <v>2448017</v>
      </c>
      <c r="AD55" s="23">
        <v>15646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-12977</v>
      </c>
      <c r="AX55" s="23">
        <v>0</v>
      </c>
      <c r="AY55" s="23">
        <v>2450686</v>
      </c>
      <c r="AZ55" s="23">
        <v>2435040</v>
      </c>
      <c r="BA55" s="23">
        <v>15646</v>
      </c>
      <c r="BB55" s="23" t="s">
        <v>472</v>
      </c>
      <c r="BC55" s="23">
        <v>0</v>
      </c>
      <c r="BD55" s="23">
        <v>0</v>
      </c>
      <c r="BE55" s="23">
        <v>0</v>
      </c>
      <c r="BF55" s="30"/>
    </row>
    <row r="56" spans="1:58" ht="9">
      <c r="A56" s="23">
        <v>896</v>
      </c>
      <c r="B56" s="23" t="s">
        <v>106</v>
      </c>
      <c r="C56" s="23">
        <v>1000</v>
      </c>
      <c r="D56" s="23">
        <v>11103</v>
      </c>
      <c r="E56" s="23">
        <v>1000</v>
      </c>
      <c r="F56" s="23">
        <v>11194</v>
      </c>
      <c r="G56" s="23">
        <v>1930000</v>
      </c>
      <c r="H56" s="23">
        <v>1930000</v>
      </c>
      <c r="I56" s="23">
        <v>0</v>
      </c>
      <c r="J56" s="23">
        <v>2031841</v>
      </c>
      <c r="K56" s="23">
        <v>1984342</v>
      </c>
      <c r="L56" s="23">
        <v>47499</v>
      </c>
      <c r="M56" s="23">
        <v>861640</v>
      </c>
      <c r="N56" s="23">
        <v>861627</v>
      </c>
      <c r="O56" s="23">
        <v>13</v>
      </c>
      <c r="P56" s="23">
        <v>12044519.98</v>
      </c>
      <c r="Q56" s="23">
        <v>12044519.98</v>
      </c>
      <c r="R56" s="23">
        <v>0</v>
      </c>
      <c r="S56" s="23">
        <v>911</v>
      </c>
      <c r="T56" s="23">
        <v>911</v>
      </c>
      <c r="U56" s="23">
        <v>0</v>
      </c>
      <c r="V56" s="23">
        <v>13221.21</v>
      </c>
      <c r="W56" s="23">
        <v>13221.21</v>
      </c>
      <c r="X56" s="23">
        <v>0</v>
      </c>
      <c r="Y56" s="23">
        <v>1027609</v>
      </c>
      <c r="Z56" s="23">
        <v>1027609</v>
      </c>
      <c r="AA56" s="23">
        <v>0</v>
      </c>
      <c r="AB56" s="23">
        <v>4603221</v>
      </c>
      <c r="AC56" s="23">
        <v>4547701</v>
      </c>
      <c r="AD56" s="23">
        <v>55520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-42313</v>
      </c>
      <c r="AX56" s="23">
        <v>0</v>
      </c>
      <c r="AY56" s="23">
        <v>4560908</v>
      </c>
      <c r="AZ56" s="23">
        <v>4505388</v>
      </c>
      <c r="BA56" s="23">
        <v>55520</v>
      </c>
      <c r="BB56" s="23" t="s">
        <v>472</v>
      </c>
      <c r="BC56" s="23">
        <v>0</v>
      </c>
      <c r="BD56" s="23">
        <v>0</v>
      </c>
      <c r="BE56" s="23">
        <v>0</v>
      </c>
      <c r="BF56" s="30"/>
    </row>
    <row r="57" spans="1:58" ht="9">
      <c r="A57" s="23">
        <v>903</v>
      </c>
      <c r="B57" s="23" t="s">
        <v>107</v>
      </c>
      <c r="C57" s="23">
        <v>1000</v>
      </c>
      <c r="D57" s="23">
        <v>11103</v>
      </c>
      <c r="E57" s="23">
        <v>1000</v>
      </c>
      <c r="F57" s="23">
        <v>11194</v>
      </c>
      <c r="G57" s="23">
        <v>1930000</v>
      </c>
      <c r="H57" s="23">
        <v>1930000</v>
      </c>
      <c r="I57" s="23">
        <v>0</v>
      </c>
      <c r="J57" s="23">
        <v>2031841</v>
      </c>
      <c r="K57" s="23">
        <v>1984342</v>
      </c>
      <c r="L57" s="23">
        <v>47499</v>
      </c>
      <c r="M57" s="23">
        <v>861640</v>
      </c>
      <c r="N57" s="23">
        <v>861627</v>
      </c>
      <c r="O57" s="23">
        <v>13</v>
      </c>
      <c r="P57" s="23">
        <v>10771364.61</v>
      </c>
      <c r="Q57" s="23">
        <v>10771047.69</v>
      </c>
      <c r="R57" s="23">
        <v>316.92</v>
      </c>
      <c r="S57" s="23">
        <v>910</v>
      </c>
      <c r="T57" s="23">
        <v>910</v>
      </c>
      <c r="U57" s="23">
        <v>0</v>
      </c>
      <c r="V57" s="23">
        <v>11836.66</v>
      </c>
      <c r="W57" s="23">
        <v>11836.32</v>
      </c>
      <c r="X57" s="23">
        <v>0.34</v>
      </c>
      <c r="Y57" s="23">
        <v>575491</v>
      </c>
      <c r="Z57" s="23">
        <v>575491</v>
      </c>
      <c r="AA57" s="23">
        <v>0</v>
      </c>
      <c r="AB57" s="23">
        <v>7450102</v>
      </c>
      <c r="AC57" s="23">
        <v>7418952</v>
      </c>
      <c r="AD57" s="23">
        <v>31150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-23720</v>
      </c>
      <c r="AX57" s="23">
        <v>0</v>
      </c>
      <c r="AY57" s="23">
        <v>7426382</v>
      </c>
      <c r="AZ57" s="23">
        <v>7395232</v>
      </c>
      <c r="BA57" s="23">
        <v>31150</v>
      </c>
      <c r="BB57" s="23" t="s">
        <v>472</v>
      </c>
      <c r="BC57" s="23">
        <v>0</v>
      </c>
      <c r="BD57" s="23">
        <v>0</v>
      </c>
      <c r="BE57" s="23">
        <v>0</v>
      </c>
      <c r="BF57" s="30"/>
    </row>
    <row r="58" spans="1:58" ht="9">
      <c r="A58" s="23">
        <v>910</v>
      </c>
      <c r="B58" s="23" t="s">
        <v>108</v>
      </c>
      <c r="C58" s="23">
        <v>1000</v>
      </c>
      <c r="D58" s="23">
        <v>11103</v>
      </c>
      <c r="E58" s="23">
        <v>1000</v>
      </c>
      <c r="F58" s="23">
        <v>11194</v>
      </c>
      <c r="G58" s="23">
        <v>1930000</v>
      </c>
      <c r="H58" s="23">
        <v>1930000</v>
      </c>
      <c r="I58" s="23">
        <v>0</v>
      </c>
      <c r="J58" s="23">
        <v>2031841</v>
      </c>
      <c r="K58" s="23">
        <v>1984342</v>
      </c>
      <c r="L58" s="23">
        <v>47499</v>
      </c>
      <c r="M58" s="23">
        <v>861640</v>
      </c>
      <c r="N58" s="23">
        <v>861627</v>
      </c>
      <c r="O58" s="23">
        <v>13</v>
      </c>
      <c r="P58" s="23">
        <v>16449049.88</v>
      </c>
      <c r="Q58" s="23">
        <v>16448510.39</v>
      </c>
      <c r="R58" s="23">
        <v>539.49</v>
      </c>
      <c r="S58" s="23">
        <v>1403</v>
      </c>
      <c r="T58" s="23">
        <v>1403</v>
      </c>
      <c r="U58" s="23">
        <v>0</v>
      </c>
      <c r="V58" s="23">
        <v>11724.2</v>
      </c>
      <c r="W58" s="23">
        <v>11723.81</v>
      </c>
      <c r="X58" s="23">
        <v>0.39</v>
      </c>
      <c r="Y58" s="23">
        <v>914331</v>
      </c>
      <c r="Z58" s="23">
        <v>914331</v>
      </c>
      <c r="AA58" s="23">
        <v>0</v>
      </c>
      <c r="AB58" s="23">
        <v>8480994</v>
      </c>
      <c r="AC58" s="23">
        <v>8404983</v>
      </c>
      <c r="AD58" s="23">
        <v>76011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-445</v>
      </c>
      <c r="AO58" s="23">
        <v>-445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-61812</v>
      </c>
      <c r="AX58" s="23">
        <v>0</v>
      </c>
      <c r="AY58" s="23">
        <v>8418737</v>
      </c>
      <c r="AZ58" s="23">
        <v>8342726</v>
      </c>
      <c r="BA58" s="23">
        <v>76011</v>
      </c>
      <c r="BB58" s="23" t="s">
        <v>472</v>
      </c>
      <c r="BC58" s="23">
        <v>0</v>
      </c>
      <c r="BD58" s="23">
        <v>0</v>
      </c>
      <c r="BE58" s="23">
        <v>0</v>
      </c>
      <c r="BF58" s="30"/>
    </row>
    <row r="59" spans="1:58" ht="9">
      <c r="A59" s="23">
        <v>980</v>
      </c>
      <c r="B59" s="23" t="s">
        <v>109</v>
      </c>
      <c r="C59" s="23">
        <v>1000</v>
      </c>
      <c r="D59" s="23">
        <v>11103</v>
      </c>
      <c r="E59" s="23">
        <v>1000</v>
      </c>
      <c r="F59" s="23">
        <v>11194</v>
      </c>
      <c r="G59" s="23">
        <v>1930000</v>
      </c>
      <c r="H59" s="23">
        <v>1930000</v>
      </c>
      <c r="I59" s="23">
        <v>0</v>
      </c>
      <c r="J59" s="23">
        <v>2031841</v>
      </c>
      <c r="K59" s="23">
        <v>1984342</v>
      </c>
      <c r="L59" s="23">
        <v>47499</v>
      </c>
      <c r="M59" s="23">
        <v>861640</v>
      </c>
      <c r="N59" s="23">
        <v>861627</v>
      </c>
      <c r="O59" s="23">
        <v>13</v>
      </c>
      <c r="P59" s="23">
        <v>6727769.03</v>
      </c>
      <c r="Q59" s="23">
        <v>6727769.03</v>
      </c>
      <c r="R59" s="23">
        <v>0</v>
      </c>
      <c r="S59" s="23">
        <v>577</v>
      </c>
      <c r="T59" s="23">
        <v>577</v>
      </c>
      <c r="U59" s="23">
        <v>0</v>
      </c>
      <c r="V59" s="23">
        <v>11659.91</v>
      </c>
      <c r="W59" s="23">
        <v>11659.91</v>
      </c>
      <c r="X59" s="23">
        <v>0</v>
      </c>
      <c r="Y59" s="23">
        <v>490497</v>
      </c>
      <c r="Z59" s="23">
        <v>490497</v>
      </c>
      <c r="AA59" s="23">
        <v>0</v>
      </c>
      <c r="AB59" s="23">
        <v>4990947</v>
      </c>
      <c r="AC59" s="23">
        <v>4974169</v>
      </c>
      <c r="AD59" s="23">
        <v>16778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-14450</v>
      </c>
      <c r="AX59" s="23">
        <v>0</v>
      </c>
      <c r="AY59" s="23">
        <v>4976497</v>
      </c>
      <c r="AZ59" s="23">
        <v>4959719</v>
      </c>
      <c r="BA59" s="23">
        <v>16778</v>
      </c>
      <c r="BB59" s="23" t="s">
        <v>472</v>
      </c>
      <c r="BC59" s="23">
        <v>0</v>
      </c>
      <c r="BD59" s="23">
        <v>0</v>
      </c>
      <c r="BE59" s="23">
        <v>0</v>
      </c>
      <c r="BF59" s="30"/>
    </row>
    <row r="60" spans="1:58" ht="9">
      <c r="A60" s="23">
        <v>994</v>
      </c>
      <c r="B60" s="23" t="s">
        <v>110</v>
      </c>
      <c r="C60" s="23">
        <v>1000</v>
      </c>
      <c r="D60" s="23">
        <v>11103</v>
      </c>
      <c r="E60" s="23">
        <v>1000</v>
      </c>
      <c r="F60" s="23">
        <v>11194</v>
      </c>
      <c r="G60" s="23">
        <v>1930000</v>
      </c>
      <c r="H60" s="23">
        <v>1930000</v>
      </c>
      <c r="I60" s="23">
        <v>0</v>
      </c>
      <c r="J60" s="23">
        <v>2031841</v>
      </c>
      <c r="K60" s="23">
        <v>1984342</v>
      </c>
      <c r="L60" s="23">
        <v>47499</v>
      </c>
      <c r="M60" s="23">
        <v>861640</v>
      </c>
      <c r="N60" s="23">
        <v>861627</v>
      </c>
      <c r="O60" s="23">
        <v>13</v>
      </c>
      <c r="P60" s="23">
        <v>3419120.57</v>
      </c>
      <c r="Q60" s="23">
        <v>3419120.57</v>
      </c>
      <c r="R60" s="23">
        <v>0</v>
      </c>
      <c r="S60" s="23">
        <v>229</v>
      </c>
      <c r="T60" s="23">
        <v>229</v>
      </c>
      <c r="U60" s="23">
        <v>0</v>
      </c>
      <c r="V60" s="23">
        <v>14930.66</v>
      </c>
      <c r="W60" s="23">
        <v>14930.66</v>
      </c>
      <c r="X60" s="23">
        <v>0</v>
      </c>
      <c r="Y60" s="23">
        <v>782152</v>
      </c>
      <c r="Z60" s="23">
        <v>782152</v>
      </c>
      <c r="AA60" s="23">
        <v>0</v>
      </c>
      <c r="AB60" s="23">
        <v>1640034</v>
      </c>
      <c r="AC60" s="23">
        <v>1629406</v>
      </c>
      <c r="AD60" s="23">
        <v>10628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-8965</v>
      </c>
      <c r="AX60" s="23">
        <v>0</v>
      </c>
      <c r="AY60" s="23">
        <v>1631069</v>
      </c>
      <c r="AZ60" s="23">
        <v>1620441</v>
      </c>
      <c r="BA60" s="23">
        <v>10628</v>
      </c>
      <c r="BB60" s="23" t="s">
        <v>472</v>
      </c>
      <c r="BC60" s="23">
        <v>0</v>
      </c>
      <c r="BD60" s="23">
        <v>0</v>
      </c>
      <c r="BE60" s="23">
        <v>0</v>
      </c>
      <c r="BF60" s="30"/>
    </row>
    <row r="61" spans="1:58" ht="9">
      <c r="A61" s="23">
        <v>1029</v>
      </c>
      <c r="B61" s="23" t="s">
        <v>488</v>
      </c>
      <c r="C61" s="23">
        <v>1000</v>
      </c>
      <c r="D61" s="23">
        <v>11103</v>
      </c>
      <c r="E61" s="23">
        <v>1000</v>
      </c>
      <c r="F61" s="23">
        <v>11194</v>
      </c>
      <c r="G61" s="23">
        <v>1930000</v>
      </c>
      <c r="H61" s="23">
        <v>1930000</v>
      </c>
      <c r="I61" s="23">
        <v>0</v>
      </c>
      <c r="J61" s="23">
        <v>2031841</v>
      </c>
      <c r="K61" s="23">
        <v>1984342</v>
      </c>
      <c r="L61" s="23">
        <v>47499</v>
      </c>
      <c r="M61" s="23">
        <v>861640</v>
      </c>
      <c r="N61" s="23">
        <v>861627</v>
      </c>
      <c r="O61" s="23">
        <v>13</v>
      </c>
      <c r="P61" s="23">
        <v>11156811.14</v>
      </c>
      <c r="Q61" s="23">
        <v>11156811.14</v>
      </c>
      <c r="R61" s="23">
        <v>0</v>
      </c>
      <c r="S61" s="23">
        <v>986</v>
      </c>
      <c r="T61" s="23">
        <v>986</v>
      </c>
      <c r="U61" s="23">
        <v>0</v>
      </c>
      <c r="V61" s="23">
        <v>11315.22</v>
      </c>
      <c r="W61" s="23">
        <v>11315.22</v>
      </c>
      <c r="X61" s="23">
        <v>0</v>
      </c>
      <c r="Y61" s="23">
        <v>762690</v>
      </c>
      <c r="Z61" s="23">
        <v>762690</v>
      </c>
      <c r="AA61" s="23">
        <v>0</v>
      </c>
      <c r="AB61" s="23">
        <v>6842684</v>
      </c>
      <c r="AC61" s="23">
        <v>6798110</v>
      </c>
      <c r="AD61" s="23">
        <v>44574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-47134</v>
      </c>
      <c r="AX61" s="23">
        <v>0</v>
      </c>
      <c r="AY61" s="23">
        <v>6795550</v>
      </c>
      <c r="AZ61" s="23">
        <v>6750976</v>
      </c>
      <c r="BA61" s="23">
        <v>44574</v>
      </c>
      <c r="BB61" s="23" t="s">
        <v>472</v>
      </c>
      <c r="BC61" s="23">
        <v>0</v>
      </c>
      <c r="BD61" s="23">
        <v>0</v>
      </c>
      <c r="BE61" s="23">
        <v>0</v>
      </c>
      <c r="BF61" s="30"/>
    </row>
    <row r="62" spans="1:58" ht="9">
      <c r="A62" s="23">
        <v>1015</v>
      </c>
      <c r="B62" s="23" t="s">
        <v>111</v>
      </c>
      <c r="C62" s="23">
        <v>1000</v>
      </c>
      <c r="D62" s="23">
        <v>11103</v>
      </c>
      <c r="E62" s="23">
        <v>1000</v>
      </c>
      <c r="F62" s="23">
        <v>11194</v>
      </c>
      <c r="G62" s="23">
        <v>1930000</v>
      </c>
      <c r="H62" s="23">
        <v>1930000</v>
      </c>
      <c r="I62" s="23">
        <v>0</v>
      </c>
      <c r="J62" s="23">
        <v>2031841</v>
      </c>
      <c r="K62" s="23">
        <v>1984342</v>
      </c>
      <c r="L62" s="23">
        <v>47499</v>
      </c>
      <c r="M62" s="23">
        <v>861640</v>
      </c>
      <c r="N62" s="23">
        <v>861627</v>
      </c>
      <c r="O62" s="23">
        <v>13</v>
      </c>
      <c r="P62" s="23">
        <v>34805605.92</v>
      </c>
      <c r="Q62" s="23">
        <v>34805605.92</v>
      </c>
      <c r="R62" s="23">
        <v>0</v>
      </c>
      <c r="S62" s="23">
        <v>3046</v>
      </c>
      <c r="T62" s="23">
        <v>3046</v>
      </c>
      <c r="U62" s="23">
        <v>0</v>
      </c>
      <c r="V62" s="23">
        <v>11426.66</v>
      </c>
      <c r="W62" s="23">
        <v>11426.66</v>
      </c>
      <c r="X62" s="23">
        <v>0</v>
      </c>
      <c r="Y62" s="23">
        <v>1115440</v>
      </c>
      <c r="Z62" s="23">
        <v>1115440</v>
      </c>
      <c r="AA62" s="23">
        <v>0</v>
      </c>
      <c r="AB62" s="23">
        <v>14874754</v>
      </c>
      <c r="AC62" s="23">
        <v>14673364</v>
      </c>
      <c r="AD62" s="23">
        <v>201390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-162040</v>
      </c>
      <c r="AX62" s="23">
        <v>0</v>
      </c>
      <c r="AY62" s="23">
        <v>14712714</v>
      </c>
      <c r="AZ62" s="23">
        <v>14511324</v>
      </c>
      <c r="BA62" s="23">
        <v>201390</v>
      </c>
      <c r="BB62" s="23" t="s">
        <v>472</v>
      </c>
      <c r="BC62" s="23">
        <v>0</v>
      </c>
      <c r="BD62" s="23">
        <v>0</v>
      </c>
      <c r="BE62" s="23">
        <v>0</v>
      </c>
      <c r="BF62" s="30"/>
    </row>
    <row r="63" spans="1:58" ht="9">
      <c r="A63" s="23">
        <v>5054</v>
      </c>
      <c r="B63" s="23" t="s">
        <v>362</v>
      </c>
      <c r="C63" s="23">
        <v>1000</v>
      </c>
      <c r="D63" s="23">
        <v>11103</v>
      </c>
      <c r="E63" s="23">
        <v>1000</v>
      </c>
      <c r="F63" s="23">
        <v>11194</v>
      </c>
      <c r="G63" s="23">
        <v>5790000</v>
      </c>
      <c r="H63" s="23">
        <v>5790000</v>
      </c>
      <c r="I63" s="23">
        <v>0</v>
      </c>
      <c r="J63" s="23">
        <v>6095523</v>
      </c>
      <c r="K63" s="23">
        <v>5953026</v>
      </c>
      <c r="L63" s="23">
        <v>142497</v>
      </c>
      <c r="M63" s="23">
        <v>2584920</v>
      </c>
      <c r="N63" s="23">
        <v>2584881</v>
      </c>
      <c r="O63" s="23">
        <v>39</v>
      </c>
      <c r="P63" s="23">
        <v>16017903.5</v>
      </c>
      <c r="Q63" s="23">
        <v>16017903.5</v>
      </c>
      <c r="R63" s="23">
        <v>0</v>
      </c>
      <c r="S63" s="23">
        <v>1143</v>
      </c>
      <c r="T63" s="23">
        <v>1143</v>
      </c>
      <c r="U63" s="23">
        <v>0</v>
      </c>
      <c r="V63" s="23">
        <v>14013.91</v>
      </c>
      <c r="W63" s="23">
        <v>14013.91</v>
      </c>
      <c r="X63" s="23">
        <v>0</v>
      </c>
      <c r="Y63" s="23">
        <v>3410226</v>
      </c>
      <c r="Z63" s="23">
        <v>3410226</v>
      </c>
      <c r="AA63" s="23">
        <v>0</v>
      </c>
      <c r="AB63" s="23">
        <v>4494699</v>
      </c>
      <c r="AC63" s="23">
        <v>4417618</v>
      </c>
      <c r="AD63" s="23">
        <v>77081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-56010</v>
      </c>
      <c r="AX63" s="23">
        <v>0</v>
      </c>
      <c r="AY63" s="23">
        <v>4438689</v>
      </c>
      <c r="AZ63" s="23">
        <v>4361608</v>
      </c>
      <c r="BA63" s="23">
        <v>77081</v>
      </c>
      <c r="BB63" s="23" t="s">
        <v>474</v>
      </c>
      <c r="BC63" s="23">
        <v>0</v>
      </c>
      <c r="BD63" s="23">
        <v>0</v>
      </c>
      <c r="BE63" s="23">
        <v>0</v>
      </c>
      <c r="BF63" s="30"/>
    </row>
    <row r="64" spans="1:58" ht="9">
      <c r="A64" s="23">
        <v>1071</v>
      </c>
      <c r="B64" s="23" t="s">
        <v>489</v>
      </c>
      <c r="C64" s="23">
        <v>1000</v>
      </c>
      <c r="D64" s="23">
        <v>11103</v>
      </c>
      <c r="E64" s="23">
        <v>1000</v>
      </c>
      <c r="F64" s="23">
        <v>11194</v>
      </c>
      <c r="G64" s="23">
        <v>1930000</v>
      </c>
      <c r="H64" s="23">
        <v>1930000</v>
      </c>
      <c r="I64" s="23">
        <v>0</v>
      </c>
      <c r="J64" s="23">
        <v>2031841</v>
      </c>
      <c r="K64" s="23">
        <v>1984342</v>
      </c>
      <c r="L64" s="23">
        <v>47499</v>
      </c>
      <c r="M64" s="23">
        <v>861640</v>
      </c>
      <c r="N64" s="23">
        <v>861627</v>
      </c>
      <c r="O64" s="23">
        <v>13</v>
      </c>
      <c r="P64" s="23">
        <v>8790936.49</v>
      </c>
      <c r="Q64" s="23">
        <v>8790936.49</v>
      </c>
      <c r="R64" s="23">
        <v>0</v>
      </c>
      <c r="S64" s="23">
        <v>736</v>
      </c>
      <c r="T64" s="23">
        <v>736</v>
      </c>
      <c r="U64" s="23">
        <v>0</v>
      </c>
      <c r="V64" s="23">
        <v>11944.21</v>
      </c>
      <c r="W64" s="23">
        <v>11944.21</v>
      </c>
      <c r="X64" s="23">
        <v>0</v>
      </c>
      <c r="Y64" s="23">
        <v>1303253</v>
      </c>
      <c r="Z64" s="23">
        <v>1303253</v>
      </c>
      <c r="AA64" s="23">
        <v>0</v>
      </c>
      <c r="AB64" s="23">
        <v>2588057</v>
      </c>
      <c r="AC64" s="23">
        <v>2531194</v>
      </c>
      <c r="AD64" s="23">
        <v>56863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-43923</v>
      </c>
      <c r="AX64" s="23">
        <v>0</v>
      </c>
      <c r="AY64" s="23">
        <v>2544134</v>
      </c>
      <c r="AZ64" s="23">
        <v>2487271</v>
      </c>
      <c r="BA64" s="23">
        <v>56863</v>
      </c>
      <c r="BB64" s="23" t="s">
        <v>472</v>
      </c>
      <c r="BC64" s="23">
        <v>0</v>
      </c>
      <c r="BD64" s="23">
        <v>0</v>
      </c>
      <c r="BE64" s="23">
        <v>0</v>
      </c>
      <c r="BF64" s="30"/>
    </row>
    <row r="65" spans="1:58" ht="9">
      <c r="A65" s="23">
        <v>1080</v>
      </c>
      <c r="B65" s="23" t="s">
        <v>494</v>
      </c>
      <c r="C65" s="23">
        <v>1000</v>
      </c>
      <c r="D65" s="23">
        <v>11103</v>
      </c>
      <c r="E65" s="23">
        <v>1000</v>
      </c>
      <c r="F65" s="23">
        <v>11194</v>
      </c>
      <c r="G65" s="23">
        <v>1930000</v>
      </c>
      <c r="H65" s="23">
        <v>1930000</v>
      </c>
      <c r="I65" s="23">
        <v>0</v>
      </c>
      <c r="J65" s="23">
        <v>2031841</v>
      </c>
      <c r="K65" s="23">
        <v>1984342</v>
      </c>
      <c r="L65" s="23">
        <v>47499</v>
      </c>
      <c r="M65" s="23">
        <v>861640</v>
      </c>
      <c r="N65" s="23">
        <v>861627</v>
      </c>
      <c r="O65" s="23">
        <v>13</v>
      </c>
      <c r="P65" s="23">
        <v>15100829.41</v>
      </c>
      <c r="Q65" s="23">
        <v>15138715.7</v>
      </c>
      <c r="R65" s="23">
        <v>-37886.29</v>
      </c>
      <c r="S65" s="23">
        <v>1035</v>
      </c>
      <c r="T65" s="23">
        <v>1035</v>
      </c>
      <c r="U65" s="23">
        <v>0</v>
      </c>
      <c r="V65" s="23">
        <v>14590.17</v>
      </c>
      <c r="W65" s="23">
        <v>14626.78</v>
      </c>
      <c r="X65" s="23">
        <v>-36.61</v>
      </c>
      <c r="Y65" s="23">
        <v>1314363</v>
      </c>
      <c r="Z65" s="23">
        <v>1314363</v>
      </c>
      <c r="AA65" s="23">
        <v>0</v>
      </c>
      <c r="AB65" s="23">
        <v>2126196</v>
      </c>
      <c r="AC65" s="23">
        <v>2025575</v>
      </c>
      <c r="AD65" s="23">
        <v>100621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521666</v>
      </c>
      <c r="AL65" s="23">
        <v>622287</v>
      </c>
      <c r="AM65" s="23">
        <v>-100621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2647862</v>
      </c>
      <c r="AZ65" s="23">
        <v>2647862</v>
      </c>
      <c r="BA65" s="23">
        <v>0</v>
      </c>
      <c r="BB65" s="23" t="s">
        <v>472</v>
      </c>
      <c r="BC65" s="23">
        <v>0</v>
      </c>
      <c r="BD65" s="23">
        <v>0</v>
      </c>
      <c r="BE65" s="23">
        <v>0</v>
      </c>
      <c r="BF65" s="30"/>
    </row>
    <row r="66" spans="1:58" ht="9">
      <c r="A66" s="23">
        <v>1085</v>
      </c>
      <c r="B66" s="23" t="s">
        <v>112</v>
      </c>
      <c r="C66" s="23">
        <v>1000</v>
      </c>
      <c r="D66" s="23">
        <v>11103</v>
      </c>
      <c r="E66" s="23">
        <v>1000</v>
      </c>
      <c r="F66" s="23">
        <v>11194</v>
      </c>
      <c r="G66" s="23">
        <v>1930000</v>
      </c>
      <c r="H66" s="23">
        <v>1930000</v>
      </c>
      <c r="I66" s="23">
        <v>0</v>
      </c>
      <c r="J66" s="23">
        <v>2031841</v>
      </c>
      <c r="K66" s="23">
        <v>1984342</v>
      </c>
      <c r="L66" s="23">
        <v>47499</v>
      </c>
      <c r="M66" s="23">
        <v>861640</v>
      </c>
      <c r="N66" s="23">
        <v>861627</v>
      </c>
      <c r="O66" s="23">
        <v>13</v>
      </c>
      <c r="P66" s="23">
        <v>13316085.19</v>
      </c>
      <c r="Q66" s="23">
        <v>13316049.7</v>
      </c>
      <c r="R66" s="23">
        <v>35.49</v>
      </c>
      <c r="S66" s="23">
        <v>1114</v>
      </c>
      <c r="T66" s="23">
        <v>1114</v>
      </c>
      <c r="U66" s="23">
        <v>0</v>
      </c>
      <c r="V66" s="23">
        <v>11953.4</v>
      </c>
      <c r="W66" s="23">
        <v>11953.37</v>
      </c>
      <c r="X66" s="23">
        <v>0.03</v>
      </c>
      <c r="Y66" s="23">
        <v>676544</v>
      </c>
      <c r="Z66" s="23">
        <v>676544</v>
      </c>
      <c r="AA66" s="23">
        <v>0</v>
      </c>
      <c r="AB66" s="23">
        <v>8434243</v>
      </c>
      <c r="AC66" s="23">
        <v>8389555</v>
      </c>
      <c r="AD66" s="23">
        <v>44688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-35271</v>
      </c>
      <c r="AX66" s="23">
        <v>0</v>
      </c>
      <c r="AY66" s="23">
        <v>8398972</v>
      </c>
      <c r="AZ66" s="23">
        <v>8354284</v>
      </c>
      <c r="BA66" s="23">
        <v>44688</v>
      </c>
      <c r="BB66" s="23" t="s">
        <v>472</v>
      </c>
      <c r="BC66" s="23">
        <v>0</v>
      </c>
      <c r="BD66" s="23">
        <v>0</v>
      </c>
      <c r="BE66" s="23">
        <v>0</v>
      </c>
      <c r="BF66" s="30"/>
    </row>
    <row r="67" spans="1:58" ht="9">
      <c r="A67" s="23">
        <v>1092</v>
      </c>
      <c r="B67" s="23" t="s">
        <v>113</v>
      </c>
      <c r="C67" s="23">
        <v>1000</v>
      </c>
      <c r="D67" s="23">
        <v>11103</v>
      </c>
      <c r="E67" s="23">
        <v>1000</v>
      </c>
      <c r="F67" s="23">
        <v>11194</v>
      </c>
      <c r="G67" s="23">
        <v>1930000</v>
      </c>
      <c r="H67" s="23">
        <v>1930000</v>
      </c>
      <c r="I67" s="23">
        <v>0</v>
      </c>
      <c r="J67" s="23">
        <v>2031841</v>
      </c>
      <c r="K67" s="23">
        <v>1984342</v>
      </c>
      <c r="L67" s="23">
        <v>47499</v>
      </c>
      <c r="M67" s="23">
        <v>861640</v>
      </c>
      <c r="N67" s="23">
        <v>861627</v>
      </c>
      <c r="O67" s="23">
        <v>13</v>
      </c>
      <c r="P67" s="23">
        <v>58171642.49</v>
      </c>
      <c r="Q67" s="23">
        <v>58171642.49</v>
      </c>
      <c r="R67" s="23">
        <v>0</v>
      </c>
      <c r="S67" s="23">
        <v>5039</v>
      </c>
      <c r="T67" s="23">
        <v>5039</v>
      </c>
      <c r="U67" s="23">
        <v>0</v>
      </c>
      <c r="V67" s="23">
        <v>11544.28</v>
      </c>
      <c r="W67" s="23">
        <v>11544.28</v>
      </c>
      <c r="X67" s="23">
        <v>0</v>
      </c>
      <c r="Y67" s="23">
        <v>858033</v>
      </c>
      <c r="Z67" s="23">
        <v>858033</v>
      </c>
      <c r="AA67" s="23">
        <v>0</v>
      </c>
      <c r="AB67" s="23">
        <v>32218545</v>
      </c>
      <c r="AC67" s="23">
        <v>31962254</v>
      </c>
      <c r="AD67" s="23">
        <v>256291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-204071</v>
      </c>
      <c r="AX67" s="23">
        <v>0</v>
      </c>
      <c r="AY67" s="23">
        <v>32014474</v>
      </c>
      <c r="AZ67" s="23">
        <v>31758183</v>
      </c>
      <c r="BA67" s="23">
        <v>256291</v>
      </c>
      <c r="BB67" s="23" t="s">
        <v>472</v>
      </c>
      <c r="BC67" s="23">
        <v>0</v>
      </c>
      <c r="BD67" s="23">
        <v>0</v>
      </c>
      <c r="BE67" s="23">
        <v>0</v>
      </c>
      <c r="BF67" s="30"/>
    </row>
    <row r="68" spans="1:58" ht="9">
      <c r="A68" s="23">
        <v>1120</v>
      </c>
      <c r="B68" s="23" t="s">
        <v>114</v>
      </c>
      <c r="C68" s="23">
        <v>1000</v>
      </c>
      <c r="D68" s="23">
        <v>11103</v>
      </c>
      <c r="E68" s="23">
        <v>1000</v>
      </c>
      <c r="F68" s="23">
        <v>11194</v>
      </c>
      <c r="G68" s="23">
        <v>1930000</v>
      </c>
      <c r="H68" s="23">
        <v>1930000</v>
      </c>
      <c r="I68" s="23">
        <v>0</v>
      </c>
      <c r="J68" s="23">
        <v>2031841</v>
      </c>
      <c r="K68" s="23">
        <v>1984342</v>
      </c>
      <c r="L68" s="23">
        <v>47499</v>
      </c>
      <c r="M68" s="23">
        <v>861640</v>
      </c>
      <c r="N68" s="23">
        <v>861627</v>
      </c>
      <c r="O68" s="23">
        <v>13</v>
      </c>
      <c r="P68" s="23">
        <v>4161565.45</v>
      </c>
      <c r="Q68" s="23">
        <v>4161565.45</v>
      </c>
      <c r="R68" s="23">
        <v>0</v>
      </c>
      <c r="S68" s="23">
        <v>290</v>
      </c>
      <c r="T68" s="23">
        <v>290</v>
      </c>
      <c r="U68" s="23">
        <v>0</v>
      </c>
      <c r="V68" s="23">
        <v>14350.23</v>
      </c>
      <c r="W68" s="23">
        <v>14350.23</v>
      </c>
      <c r="X68" s="23">
        <v>0</v>
      </c>
      <c r="Y68" s="23">
        <v>587943</v>
      </c>
      <c r="Z68" s="23">
        <v>587943</v>
      </c>
      <c r="AA68" s="23">
        <v>0</v>
      </c>
      <c r="AB68" s="23">
        <v>2582851</v>
      </c>
      <c r="AC68" s="23">
        <v>2572735</v>
      </c>
      <c r="AD68" s="23">
        <v>10116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-3540</v>
      </c>
      <c r="AX68" s="23">
        <v>0</v>
      </c>
      <c r="AY68" s="23">
        <v>2579311</v>
      </c>
      <c r="AZ68" s="23">
        <v>2569195</v>
      </c>
      <c r="BA68" s="23">
        <v>10116</v>
      </c>
      <c r="BB68" s="23" t="s">
        <v>472</v>
      </c>
      <c r="BC68" s="23">
        <v>0</v>
      </c>
      <c r="BD68" s="23">
        <v>0</v>
      </c>
      <c r="BE68" s="23">
        <v>0</v>
      </c>
      <c r="BF68" s="30"/>
    </row>
    <row r="69" spans="1:58" ht="9">
      <c r="A69" s="23">
        <v>1127</v>
      </c>
      <c r="B69" s="23" t="s">
        <v>115</v>
      </c>
      <c r="C69" s="23">
        <v>1000</v>
      </c>
      <c r="D69" s="23">
        <v>11103</v>
      </c>
      <c r="E69" s="23">
        <v>1000</v>
      </c>
      <c r="F69" s="23">
        <v>11194</v>
      </c>
      <c r="G69" s="23">
        <v>1930000</v>
      </c>
      <c r="H69" s="23">
        <v>1930000</v>
      </c>
      <c r="I69" s="23">
        <v>0</v>
      </c>
      <c r="J69" s="23">
        <v>2031841</v>
      </c>
      <c r="K69" s="23">
        <v>1984342</v>
      </c>
      <c r="L69" s="23">
        <v>47499</v>
      </c>
      <c r="M69" s="23">
        <v>861640</v>
      </c>
      <c r="N69" s="23">
        <v>861627</v>
      </c>
      <c r="O69" s="23">
        <v>13</v>
      </c>
      <c r="P69" s="23">
        <v>7811449.18</v>
      </c>
      <c r="Q69" s="23">
        <v>7811449.18</v>
      </c>
      <c r="R69" s="23">
        <v>0</v>
      </c>
      <c r="S69" s="23">
        <v>600</v>
      </c>
      <c r="T69" s="23">
        <v>600</v>
      </c>
      <c r="U69" s="23">
        <v>0</v>
      </c>
      <c r="V69" s="23">
        <v>13019.08</v>
      </c>
      <c r="W69" s="23">
        <v>13019.08</v>
      </c>
      <c r="X69" s="23">
        <v>0</v>
      </c>
      <c r="Y69" s="23">
        <v>538728</v>
      </c>
      <c r="Z69" s="23">
        <v>538728</v>
      </c>
      <c r="AA69" s="23">
        <v>0</v>
      </c>
      <c r="AB69" s="23">
        <v>5317921</v>
      </c>
      <c r="AC69" s="23">
        <v>5298752</v>
      </c>
      <c r="AD69" s="23">
        <v>19169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-12503</v>
      </c>
      <c r="AX69" s="23">
        <v>0</v>
      </c>
      <c r="AY69" s="23">
        <v>5305418</v>
      </c>
      <c r="AZ69" s="23">
        <v>5286249</v>
      </c>
      <c r="BA69" s="23">
        <v>19169</v>
      </c>
      <c r="BB69" s="23" t="s">
        <v>472</v>
      </c>
      <c r="BC69" s="23">
        <v>0</v>
      </c>
      <c r="BD69" s="23">
        <v>0</v>
      </c>
      <c r="BE69" s="23">
        <v>0</v>
      </c>
      <c r="BF69" s="30"/>
    </row>
    <row r="70" spans="1:58" ht="9">
      <c r="A70" s="23">
        <v>1134</v>
      </c>
      <c r="B70" s="23" t="s">
        <v>116</v>
      </c>
      <c r="C70" s="23">
        <v>1000</v>
      </c>
      <c r="D70" s="23">
        <v>11103</v>
      </c>
      <c r="E70" s="23">
        <v>1000</v>
      </c>
      <c r="F70" s="23">
        <v>11194</v>
      </c>
      <c r="G70" s="23">
        <v>1930000</v>
      </c>
      <c r="H70" s="23">
        <v>1930000</v>
      </c>
      <c r="I70" s="23">
        <v>0</v>
      </c>
      <c r="J70" s="23">
        <v>2031841</v>
      </c>
      <c r="K70" s="23">
        <v>1984342</v>
      </c>
      <c r="L70" s="23">
        <v>47499</v>
      </c>
      <c r="M70" s="23">
        <v>861640</v>
      </c>
      <c r="N70" s="23">
        <v>861627</v>
      </c>
      <c r="O70" s="23">
        <v>13</v>
      </c>
      <c r="P70" s="23">
        <v>19419532.14</v>
      </c>
      <c r="Q70" s="23">
        <v>19419532.14</v>
      </c>
      <c r="R70" s="23">
        <v>0</v>
      </c>
      <c r="S70" s="23">
        <v>956</v>
      </c>
      <c r="T70" s="23">
        <v>956</v>
      </c>
      <c r="U70" s="23">
        <v>0</v>
      </c>
      <c r="V70" s="23">
        <v>20313.32</v>
      </c>
      <c r="W70" s="23">
        <v>20313.32</v>
      </c>
      <c r="X70" s="23">
        <v>0</v>
      </c>
      <c r="Y70" s="23">
        <v>933599</v>
      </c>
      <c r="Z70" s="23">
        <v>933599</v>
      </c>
      <c r="AA70" s="23">
        <v>0</v>
      </c>
      <c r="AB70" s="23">
        <v>4978765</v>
      </c>
      <c r="AC70" s="23">
        <v>4925723</v>
      </c>
      <c r="AD70" s="23">
        <v>53042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1736377</v>
      </c>
      <c r="AL70" s="23">
        <v>1789419</v>
      </c>
      <c r="AM70" s="23">
        <v>-53042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-124161</v>
      </c>
      <c r="AX70" s="23">
        <v>0</v>
      </c>
      <c r="AY70" s="23">
        <v>6590981</v>
      </c>
      <c r="AZ70" s="23">
        <v>6590981</v>
      </c>
      <c r="BA70" s="23">
        <v>0</v>
      </c>
      <c r="BB70" s="23" t="s">
        <v>472</v>
      </c>
      <c r="BC70" s="23">
        <v>0</v>
      </c>
      <c r="BD70" s="23">
        <v>0</v>
      </c>
      <c r="BE70" s="23">
        <v>0</v>
      </c>
      <c r="BF70" s="30"/>
    </row>
    <row r="71" spans="1:58" ht="9">
      <c r="A71" s="23">
        <v>1141</v>
      </c>
      <c r="B71" s="23" t="s">
        <v>117</v>
      </c>
      <c r="C71" s="23">
        <v>1000</v>
      </c>
      <c r="D71" s="23">
        <v>11103</v>
      </c>
      <c r="E71" s="23">
        <v>1000</v>
      </c>
      <c r="F71" s="23">
        <v>11194</v>
      </c>
      <c r="G71" s="23">
        <v>1930000</v>
      </c>
      <c r="H71" s="23">
        <v>1930000</v>
      </c>
      <c r="I71" s="23">
        <v>0</v>
      </c>
      <c r="J71" s="23">
        <v>2031841</v>
      </c>
      <c r="K71" s="23">
        <v>1984342</v>
      </c>
      <c r="L71" s="23">
        <v>47499</v>
      </c>
      <c r="M71" s="23">
        <v>861640</v>
      </c>
      <c r="N71" s="23">
        <v>861627</v>
      </c>
      <c r="O71" s="23">
        <v>13</v>
      </c>
      <c r="P71" s="23">
        <v>15030079.9</v>
      </c>
      <c r="Q71" s="23">
        <v>15023706.71</v>
      </c>
      <c r="R71" s="23">
        <v>6373.19</v>
      </c>
      <c r="S71" s="23">
        <v>1300</v>
      </c>
      <c r="T71" s="23">
        <v>1300</v>
      </c>
      <c r="U71" s="23">
        <v>0</v>
      </c>
      <c r="V71" s="23">
        <v>11561.6</v>
      </c>
      <c r="W71" s="23">
        <v>11556.7</v>
      </c>
      <c r="X71" s="23">
        <v>4.9</v>
      </c>
      <c r="Y71" s="23">
        <v>604007</v>
      </c>
      <c r="Z71" s="23">
        <v>604007</v>
      </c>
      <c r="AA71" s="23">
        <v>0</v>
      </c>
      <c r="AB71" s="23">
        <v>10300990</v>
      </c>
      <c r="AC71" s="23">
        <v>10252537</v>
      </c>
      <c r="AD71" s="23">
        <v>48453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-39260</v>
      </c>
      <c r="AX71" s="23">
        <v>0</v>
      </c>
      <c r="AY71" s="23">
        <v>10261730</v>
      </c>
      <c r="AZ71" s="23">
        <v>10213277</v>
      </c>
      <c r="BA71" s="23">
        <v>48453</v>
      </c>
      <c r="BB71" s="23" t="s">
        <v>472</v>
      </c>
      <c r="BC71" s="23">
        <v>0</v>
      </c>
      <c r="BD71" s="23">
        <v>0</v>
      </c>
      <c r="BE71" s="23">
        <v>0</v>
      </c>
      <c r="BF71" s="30"/>
    </row>
    <row r="72" spans="1:58" ht="9">
      <c r="A72" s="23">
        <v>1155</v>
      </c>
      <c r="B72" s="23" t="s">
        <v>118</v>
      </c>
      <c r="C72" s="23">
        <v>1000</v>
      </c>
      <c r="D72" s="23">
        <v>11103</v>
      </c>
      <c r="E72" s="23">
        <v>1000</v>
      </c>
      <c r="F72" s="23">
        <v>11194</v>
      </c>
      <c r="G72" s="23">
        <v>1930000</v>
      </c>
      <c r="H72" s="23">
        <v>1930000</v>
      </c>
      <c r="I72" s="23">
        <v>0</v>
      </c>
      <c r="J72" s="23">
        <v>2031841</v>
      </c>
      <c r="K72" s="23">
        <v>1984342</v>
      </c>
      <c r="L72" s="23">
        <v>47499</v>
      </c>
      <c r="M72" s="23">
        <v>861640</v>
      </c>
      <c r="N72" s="23">
        <v>861627</v>
      </c>
      <c r="O72" s="23">
        <v>13</v>
      </c>
      <c r="P72" s="23">
        <v>7103012.28</v>
      </c>
      <c r="Q72" s="23">
        <v>7103012.28</v>
      </c>
      <c r="R72" s="23">
        <v>0</v>
      </c>
      <c r="S72" s="23">
        <v>554</v>
      </c>
      <c r="T72" s="23">
        <v>554</v>
      </c>
      <c r="U72" s="23">
        <v>0</v>
      </c>
      <c r="V72" s="23">
        <v>12821.32</v>
      </c>
      <c r="W72" s="23">
        <v>12821.32</v>
      </c>
      <c r="X72" s="23">
        <v>0</v>
      </c>
      <c r="Y72" s="23">
        <v>928676</v>
      </c>
      <c r="Z72" s="23">
        <v>928676</v>
      </c>
      <c r="AA72" s="23">
        <v>0</v>
      </c>
      <c r="AB72" s="23">
        <v>3252226</v>
      </c>
      <c r="AC72" s="23">
        <v>3221717</v>
      </c>
      <c r="AD72" s="23">
        <v>30509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-24965</v>
      </c>
      <c r="AX72" s="23">
        <v>0</v>
      </c>
      <c r="AY72" s="23">
        <v>3227261</v>
      </c>
      <c r="AZ72" s="23">
        <v>3196752</v>
      </c>
      <c r="BA72" s="23">
        <v>30509</v>
      </c>
      <c r="BB72" s="23" t="s">
        <v>472</v>
      </c>
      <c r="BC72" s="23">
        <v>0</v>
      </c>
      <c r="BD72" s="23">
        <v>0</v>
      </c>
      <c r="BE72" s="23">
        <v>0</v>
      </c>
      <c r="BF72" s="30"/>
    </row>
    <row r="73" spans="1:58" ht="9">
      <c r="A73" s="23">
        <v>1162</v>
      </c>
      <c r="B73" s="23" t="s">
        <v>119</v>
      </c>
      <c r="C73" s="23">
        <v>1000</v>
      </c>
      <c r="D73" s="23">
        <v>11103</v>
      </c>
      <c r="E73" s="23">
        <v>1000</v>
      </c>
      <c r="F73" s="23">
        <v>11194</v>
      </c>
      <c r="G73" s="23">
        <v>1930000</v>
      </c>
      <c r="H73" s="23">
        <v>1930000</v>
      </c>
      <c r="I73" s="23">
        <v>0</v>
      </c>
      <c r="J73" s="23">
        <v>2031841</v>
      </c>
      <c r="K73" s="23">
        <v>1984342</v>
      </c>
      <c r="L73" s="23">
        <v>47499</v>
      </c>
      <c r="M73" s="23">
        <v>861640</v>
      </c>
      <c r="N73" s="23">
        <v>861627</v>
      </c>
      <c r="O73" s="23">
        <v>13</v>
      </c>
      <c r="P73" s="23">
        <v>11278326.53</v>
      </c>
      <c r="Q73" s="23">
        <v>11278326.53</v>
      </c>
      <c r="R73" s="23">
        <v>0</v>
      </c>
      <c r="S73" s="23">
        <v>1019</v>
      </c>
      <c r="T73" s="23">
        <v>1019</v>
      </c>
      <c r="U73" s="23">
        <v>0</v>
      </c>
      <c r="V73" s="23">
        <v>11068.03</v>
      </c>
      <c r="W73" s="23">
        <v>11068.03</v>
      </c>
      <c r="X73" s="23">
        <v>0</v>
      </c>
      <c r="Y73" s="23">
        <v>463871</v>
      </c>
      <c r="Z73" s="23">
        <v>463871</v>
      </c>
      <c r="AA73" s="23">
        <v>0</v>
      </c>
      <c r="AB73" s="23">
        <v>8691193</v>
      </c>
      <c r="AC73" s="23">
        <v>8635126</v>
      </c>
      <c r="AD73" s="23">
        <v>56067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-57962</v>
      </c>
      <c r="AX73" s="23">
        <v>0</v>
      </c>
      <c r="AY73" s="23">
        <v>8633231</v>
      </c>
      <c r="AZ73" s="23">
        <v>8577164</v>
      </c>
      <c r="BA73" s="23">
        <v>56067</v>
      </c>
      <c r="BB73" s="23" t="s">
        <v>472</v>
      </c>
      <c r="BC73" s="23">
        <v>0</v>
      </c>
      <c r="BD73" s="23">
        <v>0</v>
      </c>
      <c r="BE73" s="23">
        <v>0</v>
      </c>
      <c r="BF73" s="30"/>
    </row>
    <row r="74" spans="1:58" ht="9">
      <c r="A74" s="23">
        <v>1169</v>
      </c>
      <c r="B74" s="23" t="s">
        <v>120</v>
      </c>
      <c r="C74" s="23">
        <v>1000</v>
      </c>
      <c r="D74" s="23">
        <v>11103</v>
      </c>
      <c r="E74" s="23">
        <v>1000</v>
      </c>
      <c r="F74" s="23">
        <v>11194</v>
      </c>
      <c r="G74" s="23">
        <v>1930000</v>
      </c>
      <c r="H74" s="23">
        <v>1930000</v>
      </c>
      <c r="I74" s="23">
        <v>0</v>
      </c>
      <c r="J74" s="23">
        <v>2031841</v>
      </c>
      <c r="K74" s="23">
        <v>1984342</v>
      </c>
      <c r="L74" s="23">
        <v>47499</v>
      </c>
      <c r="M74" s="23">
        <v>861640</v>
      </c>
      <c r="N74" s="23">
        <v>861627</v>
      </c>
      <c r="O74" s="23">
        <v>13</v>
      </c>
      <c r="P74" s="23">
        <v>10013904.63</v>
      </c>
      <c r="Q74" s="23">
        <v>10013904.63</v>
      </c>
      <c r="R74" s="23">
        <v>0</v>
      </c>
      <c r="S74" s="23">
        <v>772</v>
      </c>
      <c r="T74" s="23">
        <v>772</v>
      </c>
      <c r="U74" s="23">
        <v>0</v>
      </c>
      <c r="V74" s="23">
        <v>12971.38</v>
      </c>
      <c r="W74" s="23">
        <v>12971.38</v>
      </c>
      <c r="X74" s="23">
        <v>0</v>
      </c>
      <c r="Y74" s="23">
        <v>870774</v>
      </c>
      <c r="Z74" s="23">
        <v>870774</v>
      </c>
      <c r="AA74" s="23">
        <v>0</v>
      </c>
      <c r="AB74" s="23">
        <v>4865319</v>
      </c>
      <c r="AC74" s="23">
        <v>4825454</v>
      </c>
      <c r="AD74" s="23">
        <v>39865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-156120</v>
      </c>
      <c r="AX74" s="23">
        <v>0</v>
      </c>
      <c r="AY74" s="23">
        <v>4709199</v>
      </c>
      <c r="AZ74" s="23">
        <v>4669334</v>
      </c>
      <c r="BA74" s="23">
        <v>39865</v>
      </c>
      <c r="BB74" s="23" t="s">
        <v>472</v>
      </c>
      <c r="BC74" s="23">
        <v>0</v>
      </c>
      <c r="BD74" s="23">
        <v>0</v>
      </c>
      <c r="BE74" s="23">
        <v>0</v>
      </c>
      <c r="BF74" s="30"/>
    </row>
    <row r="75" spans="1:58" ht="9">
      <c r="A75" s="23">
        <v>1176</v>
      </c>
      <c r="B75" s="23" t="s">
        <v>121</v>
      </c>
      <c r="C75" s="23">
        <v>1000</v>
      </c>
      <c r="D75" s="23">
        <v>11103</v>
      </c>
      <c r="E75" s="23">
        <v>1000</v>
      </c>
      <c r="F75" s="23">
        <v>11194</v>
      </c>
      <c r="G75" s="23">
        <v>1930000</v>
      </c>
      <c r="H75" s="23">
        <v>1930000</v>
      </c>
      <c r="I75" s="23">
        <v>0</v>
      </c>
      <c r="J75" s="23">
        <v>2031841</v>
      </c>
      <c r="K75" s="23">
        <v>1984342</v>
      </c>
      <c r="L75" s="23">
        <v>47499</v>
      </c>
      <c r="M75" s="23">
        <v>861640</v>
      </c>
      <c r="N75" s="23">
        <v>861627</v>
      </c>
      <c r="O75" s="23">
        <v>13</v>
      </c>
      <c r="P75" s="23">
        <v>8432860.83</v>
      </c>
      <c r="Q75" s="23">
        <v>8432860.83</v>
      </c>
      <c r="R75" s="23">
        <v>0</v>
      </c>
      <c r="S75" s="23">
        <v>747</v>
      </c>
      <c r="T75" s="23">
        <v>747</v>
      </c>
      <c r="U75" s="23">
        <v>0</v>
      </c>
      <c r="V75" s="23">
        <v>11288.97</v>
      </c>
      <c r="W75" s="23">
        <v>11288.97</v>
      </c>
      <c r="X75" s="23">
        <v>0</v>
      </c>
      <c r="Y75" s="23">
        <v>630206</v>
      </c>
      <c r="Z75" s="23">
        <v>630206</v>
      </c>
      <c r="AA75" s="23">
        <v>0</v>
      </c>
      <c r="AB75" s="23">
        <v>5746537</v>
      </c>
      <c r="AC75" s="23">
        <v>5718633</v>
      </c>
      <c r="AD75" s="23">
        <v>27904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-22611</v>
      </c>
      <c r="AX75" s="23">
        <v>0</v>
      </c>
      <c r="AY75" s="23">
        <v>5723926</v>
      </c>
      <c r="AZ75" s="23">
        <v>5696022</v>
      </c>
      <c r="BA75" s="23">
        <v>27904</v>
      </c>
      <c r="BB75" s="23" t="s">
        <v>472</v>
      </c>
      <c r="BC75" s="23">
        <v>0</v>
      </c>
      <c r="BD75" s="23">
        <v>0</v>
      </c>
      <c r="BE75" s="23">
        <v>0</v>
      </c>
      <c r="BF75" s="30"/>
    </row>
    <row r="76" spans="1:58" ht="9">
      <c r="A76" s="23">
        <v>1183</v>
      </c>
      <c r="B76" s="23" t="s">
        <v>122</v>
      </c>
      <c r="C76" s="23">
        <v>1000</v>
      </c>
      <c r="D76" s="23">
        <v>11103</v>
      </c>
      <c r="E76" s="23">
        <v>1000</v>
      </c>
      <c r="F76" s="23">
        <v>11194</v>
      </c>
      <c r="G76" s="23">
        <v>1930000</v>
      </c>
      <c r="H76" s="23">
        <v>1930000</v>
      </c>
      <c r="I76" s="23">
        <v>0</v>
      </c>
      <c r="J76" s="23">
        <v>2031841</v>
      </c>
      <c r="K76" s="23">
        <v>1984342</v>
      </c>
      <c r="L76" s="23">
        <v>47499</v>
      </c>
      <c r="M76" s="23">
        <v>861640</v>
      </c>
      <c r="N76" s="23">
        <v>861627</v>
      </c>
      <c r="O76" s="23">
        <v>13</v>
      </c>
      <c r="P76" s="23">
        <v>16731134.91</v>
      </c>
      <c r="Q76" s="23">
        <v>16696706.91</v>
      </c>
      <c r="R76" s="23">
        <v>34428</v>
      </c>
      <c r="S76" s="23">
        <v>1217</v>
      </c>
      <c r="T76" s="23">
        <v>1217</v>
      </c>
      <c r="U76" s="23">
        <v>0</v>
      </c>
      <c r="V76" s="23">
        <v>13747.85</v>
      </c>
      <c r="W76" s="23">
        <v>13719.56</v>
      </c>
      <c r="X76" s="23">
        <v>28.29</v>
      </c>
      <c r="Y76" s="23">
        <v>824390</v>
      </c>
      <c r="Z76" s="23">
        <v>824390</v>
      </c>
      <c r="AA76" s="23">
        <v>0</v>
      </c>
      <c r="AB76" s="23">
        <v>8143008</v>
      </c>
      <c r="AC76" s="23">
        <v>8082009</v>
      </c>
      <c r="AD76" s="23">
        <v>60999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-47766</v>
      </c>
      <c r="AX76" s="23">
        <v>0</v>
      </c>
      <c r="AY76" s="23">
        <v>8095242</v>
      </c>
      <c r="AZ76" s="23">
        <v>8034243</v>
      </c>
      <c r="BA76" s="23">
        <v>60999</v>
      </c>
      <c r="BB76" s="23" t="s">
        <v>472</v>
      </c>
      <c r="BC76" s="23">
        <v>0</v>
      </c>
      <c r="BD76" s="23">
        <v>0</v>
      </c>
      <c r="BE76" s="23">
        <v>0</v>
      </c>
      <c r="BF76" s="30"/>
    </row>
    <row r="77" spans="1:58" ht="9">
      <c r="A77" s="23">
        <v>1204</v>
      </c>
      <c r="B77" s="23" t="s">
        <v>123</v>
      </c>
      <c r="C77" s="23">
        <v>1000</v>
      </c>
      <c r="D77" s="23">
        <v>11103</v>
      </c>
      <c r="E77" s="23">
        <v>1000</v>
      </c>
      <c r="F77" s="23">
        <v>11194</v>
      </c>
      <c r="G77" s="23">
        <v>1930000</v>
      </c>
      <c r="H77" s="23">
        <v>1930000</v>
      </c>
      <c r="I77" s="23">
        <v>0</v>
      </c>
      <c r="J77" s="23">
        <v>2031841</v>
      </c>
      <c r="K77" s="23">
        <v>1984342</v>
      </c>
      <c r="L77" s="23">
        <v>47499</v>
      </c>
      <c r="M77" s="23">
        <v>861640</v>
      </c>
      <c r="N77" s="23">
        <v>861627</v>
      </c>
      <c r="O77" s="23">
        <v>13</v>
      </c>
      <c r="P77" s="23">
        <v>3723477.41</v>
      </c>
      <c r="Q77" s="23">
        <v>3779010.92</v>
      </c>
      <c r="R77" s="23">
        <v>-55533.51</v>
      </c>
      <c r="S77" s="23">
        <v>421</v>
      </c>
      <c r="T77" s="23">
        <v>421</v>
      </c>
      <c r="U77" s="23">
        <v>0</v>
      </c>
      <c r="V77" s="23">
        <v>8844.36</v>
      </c>
      <c r="W77" s="23">
        <v>8976.27</v>
      </c>
      <c r="X77" s="23">
        <v>-131.91</v>
      </c>
      <c r="Y77" s="23">
        <v>593344</v>
      </c>
      <c r="Z77" s="23">
        <v>593344</v>
      </c>
      <c r="AA77" s="23">
        <v>0</v>
      </c>
      <c r="AB77" s="23">
        <v>2629649</v>
      </c>
      <c r="AC77" s="23">
        <v>2645494</v>
      </c>
      <c r="AD77" s="23">
        <v>-15845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41</v>
      </c>
      <c r="AX77" s="23">
        <v>0</v>
      </c>
      <c r="AY77" s="23">
        <v>2629690</v>
      </c>
      <c r="AZ77" s="23">
        <v>2645535</v>
      </c>
      <c r="BA77" s="23">
        <v>-15845</v>
      </c>
      <c r="BB77" s="23" t="s">
        <v>472</v>
      </c>
      <c r="BC77" s="23">
        <v>0</v>
      </c>
      <c r="BD77" s="23">
        <v>0</v>
      </c>
      <c r="BE77" s="23">
        <v>0</v>
      </c>
      <c r="BF77" s="30"/>
    </row>
    <row r="78" spans="1:58" ht="9">
      <c r="A78" s="23">
        <v>1218</v>
      </c>
      <c r="B78" s="23" t="s">
        <v>124</v>
      </c>
      <c r="C78" s="23">
        <v>1000</v>
      </c>
      <c r="D78" s="23">
        <v>11103</v>
      </c>
      <c r="E78" s="23">
        <v>1000</v>
      </c>
      <c r="F78" s="23">
        <v>11194</v>
      </c>
      <c r="G78" s="23">
        <v>1930000</v>
      </c>
      <c r="H78" s="23">
        <v>1930000</v>
      </c>
      <c r="I78" s="23">
        <v>0</v>
      </c>
      <c r="J78" s="23">
        <v>2031841</v>
      </c>
      <c r="K78" s="23">
        <v>1984342</v>
      </c>
      <c r="L78" s="23">
        <v>47499</v>
      </c>
      <c r="M78" s="23">
        <v>861640</v>
      </c>
      <c r="N78" s="23">
        <v>861627</v>
      </c>
      <c r="O78" s="23">
        <v>13</v>
      </c>
      <c r="P78" s="23">
        <v>9764793.29</v>
      </c>
      <c r="Q78" s="23">
        <v>9783556</v>
      </c>
      <c r="R78" s="23">
        <v>-18762.71</v>
      </c>
      <c r="S78" s="23">
        <v>874</v>
      </c>
      <c r="T78" s="23">
        <v>874</v>
      </c>
      <c r="U78" s="23">
        <v>0</v>
      </c>
      <c r="V78" s="23">
        <v>11172.53</v>
      </c>
      <c r="W78" s="23">
        <v>11194</v>
      </c>
      <c r="X78" s="23">
        <v>-21.47</v>
      </c>
      <c r="Y78" s="23">
        <v>1124184</v>
      </c>
      <c r="Z78" s="23">
        <v>1124184</v>
      </c>
      <c r="AA78" s="23">
        <v>0</v>
      </c>
      <c r="AB78" s="23">
        <v>4290910</v>
      </c>
      <c r="AC78" s="23">
        <v>4226958</v>
      </c>
      <c r="AD78" s="23">
        <v>63952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-45030</v>
      </c>
      <c r="AX78" s="23">
        <v>0</v>
      </c>
      <c r="AY78" s="23">
        <v>4245880</v>
      </c>
      <c r="AZ78" s="23">
        <v>4181928</v>
      </c>
      <c r="BA78" s="23">
        <v>63952</v>
      </c>
      <c r="BB78" s="23" t="s">
        <v>472</v>
      </c>
      <c r="BC78" s="23">
        <v>0</v>
      </c>
      <c r="BD78" s="23">
        <v>0</v>
      </c>
      <c r="BE78" s="23">
        <v>0</v>
      </c>
      <c r="BF78" s="30"/>
    </row>
    <row r="79" spans="1:58" ht="9">
      <c r="A79" s="23">
        <v>1232</v>
      </c>
      <c r="B79" s="23" t="s">
        <v>125</v>
      </c>
      <c r="C79" s="23">
        <v>1000</v>
      </c>
      <c r="D79" s="23">
        <v>11103</v>
      </c>
      <c r="E79" s="23">
        <v>1000</v>
      </c>
      <c r="F79" s="23">
        <v>11194</v>
      </c>
      <c r="G79" s="23">
        <v>1930000</v>
      </c>
      <c r="H79" s="23">
        <v>1930000</v>
      </c>
      <c r="I79" s="23">
        <v>0</v>
      </c>
      <c r="J79" s="23">
        <v>2031841</v>
      </c>
      <c r="K79" s="23">
        <v>1984342</v>
      </c>
      <c r="L79" s="23">
        <v>47499</v>
      </c>
      <c r="M79" s="23">
        <v>861640</v>
      </c>
      <c r="N79" s="23">
        <v>861627</v>
      </c>
      <c r="O79" s="23">
        <v>13</v>
      </c>
      <c r="P79" s="23">
        <v>8273662.93</v>
      </c>
      <c r="Q79" s="23">
        <v>8273662.93</v>
      </c>
      <c r="R79" s="23">
        <v>0</v>
      </c>
      <c r="S79" s="23">
        <v>776</v>
      </c>
      <c r="T79" s="23">
        <v>776</v>
      </c>
      <c r="U79" s="23">
        <v>0</v>
      </c>
      <c r="V79" s="23">
        <v>10661.94</v>
      </c>
      <c r="W79" s="23">
        <v>10661.94</v>
      </c>
      <c r="X79" s="23">
        <v>0</v>
      </c>
      <c r="Y79" s="23">
        <v>1590760</v>
      </c>
      <c r="Z79" s="23">
        <v>1590760</v>
      </c>
      <c r="AA79" s="23">
        <v>0</v>
      </c>
      <c r="AB79" s="23">
        <v>1764024</v>
      </c>
      <c r="AC79" s="23">
        <v>1623515</v>
      </c>
      <c r="AD79" s="23">
        <v>140509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-125373</v>
      </c>
      <c r="AX79" s="23">
        <v>0</v>
      </c>
      <c r="AY79" s="23">
        <v>1638651</v>
      </c>
      <c r="AZ79" s="23">
        <v>1498142</v>
      </c>
      <c r="BA79" s="23">
        <v>140509</v>
      </c>
      <c r="BB79" s="23" t="s">
        <v>472</v>
      </c>
      <c r="BC79" s="23">
        <v>0</v>
      </c>
      <c r="BD79" s="23">
        <v>0</v>
      </c>
      <c r="BE79" s="23">
        <v>0</v>
      </c>
      <c r="BF79" s="30"/>
    </row>
    <row r="80" spans="1:58" ht="9">
      <c r="A80" s="23">
        <v>1246</v>
      </c>
      <c r="B80" s="23" t="s">
        <v>126</v>
      </c>
      <c r="C80" s="23">
        <v>1000</v>
      </c>
      <c r="D80" s="23">
        <v>11103</v>
      </c>
      <c r="E80" s="23">
        <v>1000</v>
      </c>
      <c r="F80" s="23">
        <v>11194</v>
      </c>
      <c r="G80" s="23">
        <v>1930000</v>
      </c>
      <c r="H80" s="23">
        <v>1930000</v>
      </c>
      <c r="I80" s="23">
        <v>0</v>
      </c>
      <c r="J80" s="23">
        <v>2031841</v>
      </c>
      <c r="K80" s="23">
        <v>1984342</v>
      </c>
      <c r="L80" s="23">
        <v>47499</v>
      </c>
      <c r="M80" s="23">
        <v>861640</v>
      </c>
      <c r="N80" s="23">
        <v>861627</v>
      </c>
      <c r="O80" s="23">
        <v>13</v>
      </c>
      <c r="P80" s="23">
        <v>9174376.39</v>
      </c>
      <c r="Q80" s="23">
        <v>9174376.39</v>
      </c>
      <c r="R80" s="23">
        <v>0</v>
      </c>
      <c r="S80" s="23">
        <v>631</v>
      </c>
      <c r="T80" s="23">
        <v>631</v>
      </c>
      <c r="U80" s="23">
        <v>0</v>
      </c>
      <c r="V80" s="23">
        <v>14539.42</v>
      </c>
      <c r="W80" s="23">
        <v>14539.42</v>
      </c>
      <c r="X80" s="23">
        <v>0</v>
      </c>
      <c r="Y80" s="23">
        <v>692260</v>
      </c>
      <c r="Z80" s="23">
        <v>692260</v>
      </c>
      <c r="AA80" s="23">
        <v>0</v>
      </c>
      <c r="AB80" s="23">
        <v>5033921</v>
      </c>
      <c r="AC80" s="23">
        <v>5008004</v>
      </c>
      <c r="AD80" s="23">
        <v>25917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-21019</v>
      </c>
      <c r="AX80" s="23">
        <v>0</v>
      </c>
      <c r="AY80" s="23">
        <v>5012902</v>
      </c>
      <c r="AZ80" s="23">
        <v>4986985</v>
      </c>
      <c r="BA80" s="23">
        <v>25917</v>
      </c>
      <c r="BB80" s="23" t="s">
        <v>472</v>
      </c>
      <c r="BC80" s="23">
        <v>0</v>
      </c>
      <c r="BD80" s="23">
        <v>0</v>
      </c>
      <c r="BE80" s="23">
        <v>0</v>
      </c>
      <c r="BF80" s="30"/>
    </row>
    <row r="81" spans="1:58" ht="9">
      <c r="A81" s="23">
        <v>1253</v>
      </c>
      <c r="B81" s="23" t="s">
        <v>127</v>
      </c>
      <c r="C81" s="23">
        <v>1000</v>
      </c>
      <c r="D81" s="23">
        <v>11103</v>
      </c>
      <c r="E81" s="23">
        <v>1000</v>
      </c>
      <c r="F81" s="23">
        <v>11194</v>
      </c>
      <c r="G81" s="23">
        <v>1930000</v>
      </c>
      <c r="H81" s="23">
        <v>1930000</v>
      </c>
      <c r="I81" s="23">
        <v>0</v>
      </c>
      <c r="J81" s="23">
        <v>2031841</v>
      </c>
      <c r="K81" s="23">
        <v>1984342</v>
      </c>
      <c r="L81" s="23">
        <v>47499</v>
      </c>
      <c r="M81" s="23">
        <v>861640</v>
      </c>
      <c r="N81" s="23">
        <v>861627</v>
      </c>
      <c r="O81" s="23">
        <v>13</v>
      </c>
      <c r="P81" s="23">
        <v>30340881.96</v>
      </c>
      <c r="Q81" s="23">
        <v>27505233.99</v>
      </c>
      <c r="R81" s="23">
        <v>2835647.97</v>
      </c>
      <c r="S81" s="23">
        <v>2347</v>
      </c>
      <c r="T81" s="23">
        <v>2347</v>
      </c>
      <c r="U81" s="23">
        <v>0</v>
      </c>
      <c r="V81" s="23">
        <v>12927.52</v>
      </c>
      <c r="W81" s="23">
        <v>11719.32</v>
      </c>
      <c r="X81" s="23">
        <v>1208.2</v>
      </c>
      <c r="Y81" s="23">
        <v>647337</v>
      </c>
      <c r="Z81" s="23">
        <v>647337</v>
      </c>
      <c r="AA81" s="23">
        <v>0</v>
      </c>
      <c r="AB81" s="23">
        <v>18782094</v>
      </c>
      <c r="AC81" s="23">
        <v>17986761</v>
      </c>
      <c r="AD81" s="23">
        <v>795333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-72803</v>
      </c>
      <c r="AX81" s="23">
        <v>0</v>
      </c>
      <c r="AY81" s="23">
        <v>18709291</v>
      </c>
      <c r="AZ81" s="23">
        <v>17913958</v>
      </c>
      <c r="BA81" s="23">
        <v>795333</v>
      </c>
      <c r="BB81" s="23" t="s">
        <v>472</v>
      </c>
      <c r="BC81" s="23">
        <v>0</v>
      </c>
      <c r="BD81" s="23">
        <v>0</v>
      </c>
      <c r="BE81" s="23">
        <v>0</v>
      </c>
      <c r="BF81" s="30"/>
    </row>
    <row r="82" spans="1:58" ht="9">
      <c r="A82" s="23">
        <v>1260</v>
      </c>
      <c r="B82" s="23" t="s">
        <v>128</v>
      </c>
      <c r="C82" s="23">
        <v>1000</v>
      </c>
      <c r="D82" s="23">
        <v>11103</v>
      </c>
      <c r="E82" s="23">
        <v>1000</v>
      </c>
      <c r="F82" s="23">
        <v>11194</v>
      </c>
      <c r="G82" s="23">
        <v>1930000</v>
      </c>
      <c r="H82" s="23">
        <v>1930000</v>
      </c>
      <c r="I82" s="23">
        <v>0</v>
      </c>
      <c r="J82" s="23">
        <v>2031841</v>
      </c>
      <c r="K82" s="23">
        <v>1984342</v>
      </c>
      <c r="L82" s="23">
        <v>47499</v>
      </c>
      <c r="M82" s="23">
        <v>861640</v>
      </c>
      <c r="N82" s="23">
        <v>861627</v>
      </c>
      <c r="O82" s="23">
        <v>13</v>
      </c>
      <c r="P82" s="23">
        <v>11466180.09</v>
      </c>
      <c r="Q82" s="23">
        <v>11466180.09</v>
      </c>
      <c r="R82" s="23">
        <v>0</v>
      </c>
      <c r="S82" s="23">
        <v>924</v>
      </c>
      <c r="T82" s="23">
        <v>924</v>
      </c>
      <c r="U82" s="23">
        <v>0</v>
      </c>
      <c r="V82" s="23">
        <v>12409.29</v>
      </c>
      <c r="W82" s="23">
        <v>12409.29</v>
      </c>
      <c r="X82" s="23">
        <v>0</v>
      </c>
      <c r="Y82" s="23">
        <v>1059066</v>
      </c>
      <c r="Z82" s="23">
        <v>1059066</v>
      </c>
      <c r="AA82" s="23">
        <v>0</v>
      </c>
      <c r="AB82" s="23">
        <v>4609758</v>
      </c>
      <c r="AC82" s="23">
        <v>4551739</v>
      </c>
      <c r="AD82" s="23">
        <v>58019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-44393</v>
      </c>
      <c r="AX82" s="23">
        <v>0</v>
      </c>
      <c r="AY82" s="23">
        <v>4565365</v>
      </c>
      <c r="AZ82" s="23">
        <v>4507346</v>
      </c>
      <c r="BA82" s="23">
        <v>58019</v>
      </c>
      <c r="BB82" s="23" t="s">
        <v>472</v>
      </c>
      <c r="BC82" s="23">
        <v>0</v>
      </c>
      <c r="BD82" s="23">
        <v>0</v>
      </c>
      <c r="BE82" s="23">
        <v>0</v>
      </c>
      <c r="BF82" s="30"/>
    </row>
    <row r="83" spans="1:58" ht="9">
      <c r="A83" s="23">
        <v>4970</v>
      </c>
      <c r="B83" s="23" t="s">
        <v>359</v>
      </c>
      <c r="C83" s="23">
        <v>1000</v>
      </c>
      <c r="D83" s="23">
        <v>11103</v>
      </c>
      <c r="E83" s="23">
        <v>1000</v>
      </c>
      <c r="F83" s="23">
        <v>11194</v>
      </c>
      <c r="G83" s="23">
        <v>1930000</v>
      </c>
      <c r="H83" s="23">
        <v>1930000</v>
      </c>
      <c r="I83" s="23">
        <v>0</v>
      </c>
      <c r="J83" s="23">
        <v>2031841</v>
      </c>
      <c r="K83" s="23">
        <v>1984342</v>
      </c>
      <c r="L83" s="23">
        <v>47499</v>
      </c>
      <c r="M83" s="23">
        <v>861640</v>
      </c>
      <c r="N83" s="23">
        <v>861627</v>
      </c>
      <c r="O83" s="23">
        <v>13</v>
      </c>
      <c r="P83" s="23">
        <v>75523240.5</v>
      </c>
      <c r="Q83" s="23">
        <v>75523240.5</v>
      </c>
      <c r="R83" s="23">
        <v>0</v>
      </c>
      <c r="S83" s="23">
        <v>6019</v>
      </c>
      <c r="T83" s="23">
        <v>6019</v>
      </c>
      <c r="U83" s="23">
        <v>0</v>
      </c>
      <c r="V83" s="23">
        <v>12547.47</v>
      </c>
      <c r="W83" s="23">
        <v>12547.47</v>
      </c>
      <c r="X83" s="23">
        <v>0</v>
      </c>
      <c r="Y83" s="23">
        <v>541916</v>
      </c>
      <c r="Z83" s="23">
        <v>541916</v>
      </c>
      <c r="AA83" s="23">
        <v>0</v>
      </c>
      <c r="AB83" s="23">
        <v>52146275</v>
      </c>
      <c r="AC83" s="23">
        <v>51952860</v>
      </c>
      <c r="AD83" s="23">
        <v>193415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-343853</v>
      </c>
      <c r="AX83" s="23">
        <v>0</v>
      </c>
      <c r="AY83" s="23">
        <v>51802422</v>
      </c>
      <c r="AZ83" s="23">
        <v>51609007</v>
      </c>
      <c r="BA83" s="23">
        <v>193415</v>
      </c>
      <c r="BB83" s="23" t="s">
        <v>472</v>
      </c>
      <c r="BC83" s="23">
        <v>0</v>
      </c>
      <c r="BD83" s="23">
        <v>0</v>
      </c>
      <c r="BE83" s="23">
        <v>0</v>
      </c>
      <c r="BF83" s="30"/>
    </row>
    <row r="84" spans="1:58" ht="9">
      <c r="A84" s="23">
        <v>1295</v>
      </c>
      <c r="B84" s="23" t="s">
        <v>129</v>
      </c>
      <c r="C84" s="23">
        <v>1000</v>
      </c>
      <c r="D84" s="23">
        <v>11103</v>
      </c>
      <c r="E84" s="23">
        <v>1000</v>
      </c>
      <c r="F84" s="23">
        <v>11194</v>
      </c>
      <c r="G84" s="23">
        <v>1930000</v>
      </c>
      <c r="H84" s="23">
        <v>1930000</v>
      </c>
      <c r="I84" s="23">
        <v>0</v>
      </c>
      <c r="J84" s="23">
        <v>2031841</v>
      </c>
      <c r="K84" s="23">
        <v>1984342</v>
      </c>
      <c r="L84" s="23">
        <v>47499</v>
      </c>
      <c r="M84" s="23">
        <v>861640</v>
      </c>
      <c r="N84" s="23">
        <v>861627</v>
      </c>
      <c r="O84" s="23">
        <v>13</v>
      </c>
      <c r="P84" s="23">
        <v>11064019.55</v>
      </c>
      <c r="Q84" s="23">
        <v>11064019.55</v>
      </c>
      <c r="R84" s="23">
        <v>0</v>
      </c>
      <c r="S84" s="23">
        <v>923</v>
      </c>
      <c r="T84" s="23">
        <v>923</v>
      </c>
      <c r="U84" s="23">
        <v>0</v>
      </c>
      <c r="V84" s="23">
        <v>11987.02</v>
      </c>
      <c r="W84" s="23">
        <v>11987.02</v>
      </c>
      <c r="X84" s="23">
        <v>0</v>
      </c>
      <c r="Y84" s="23">
        <v>456102</v>
      </c>
      <c r="Z84" s="23">
        <v>456102</v>
      </c>
      <c r="AA84" s="23">
        <v>0</v>
      </c>
      <c r="AB84" s="23">
        <v>8320709</v>
      </c>
      <c r="AC84" s="23">
        <v>8295753</v>
      </c>
      <c r="AD84" s="23">
        <v>24956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-20927</v>
      </c>
      <c r="AX84" s="23">
        <v>0</v>
      </c>
      <c r="AY84" s="23">
        <v>8299782</v>
      </c>
      <c r="AZ84" s="23">
        <v>8274826</v>
      </c>
      <c r="BA84" s="23">
        <v>24956</v>
      </c>
      <c r="BB84" s="23" t="s">
        <v>472</v>
      </c>
      <c r="BC84" s="23">
        <v>0</v>
      </c>
      <c r="BD84" s="23">
        <v>0</v>
      </c>
      <c r="BE84" s="23">
        <v>0</v>
      </c>
      <c r="BF84" s="30"/>
    </row>
    <row r="85" spans="1:58" ht="9">
      <c r="A85" s="23">
        <v>1421</v>
      </c>
      <c r="B85" s="23" t="s">
        <v>502</v>
      </c>
      <c r="C85" s="23">
        <v>1000</v>
      </c>
      <c r="D85" s="23">
        <v>11103</v>
      </c>
      <c r="E85" s="23">
        <v>1000</v>
      </c>
      <c r="F85" s="23">
        <v>11194</v>
      </c>
      <c r="G85" s="23">
        <v>1930000</v>
      </c>
      <c r="H85" s="23">
        <v>1930000</v>
      </c>
      <c r="I85" s="23">
        <v>0</v>
      </c>
      <c r="J85" s="23">
        <v>2031841</v>
      </c>
      <c r="K85" s="23">
        <v>1984342</v>
      </c>
      <c r="L85" s="23">
        <v>47499</v>
      </c>
      <c r="M85" s="23">
        <v>861640</v>
      </c>
      <c r="N85" s="23">
        <v>861627</v>
      </c>
      <c r="O85" s="23">
        <v>13</v>
      </c>
      <c r="P85" s="23">
        <v>6446931.47</v>
      </c>
      <c r="Q85" s="23">
        <v>6445368.78</v>
      </c>
      <c r="R85" s="23">
        <v>1562.69</v>
      </c>
      <c r="S85" s="23">
        <v>534</v>
      </c>
      <c r="T85" s="23">
        <v>534</v>
      </c>
      <c r="U85" s="23">
        <v>0</v>
      </c>
      <c r="V85" s="23">
        <v>12072.91</v>
      </c>
      <c r="W85" s="23">
        <v>12069.98</v>
      </c>
      <c r="X85" s="23">
        <v>2.93</v>
      </c>
      <c r="Y85" s="23">
        <v>947945</v>
      </c>
      <c r="Z85" s="23">
        <v>947945</v>
      </c>
      <c r="AA85" s="23">
        <v>0</v>
      </c>
      <c r="AB85" s="23">
        <v>3097832</v>
      </c>
      <c r="AC85" s="23">
        <v>3067977</v>
      </c>
      <c r="AD85" s="23">
        <v>29855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-24582</v>
      </c>
      <c r="AX85" s="23">
        <v>0</v>
      </c>
      <c r="AY85" s="23">
        <v>3073250</v>
      </c>
      <c r="AZ85" s="23">
        <v>3043395</v>
      </c>
      <c r="BA85" s="23">
        <v>29855</v>
      </c>
      <c r="BB85" s="23" t="s">
        <v>472</v>
      </c>
      <c r="BC85" s="23">
        <v>0</v>
      </c>
      <c r="BD85" s="23">
        <v>0</v>
      </c>
      <c r="BE85" s="23">
        <v>0</v>
      </c>
      <c r="BF85" s="30"/>
    </row>
    <row r="86" spans="1:58" ht="9">
      <c r="A86" s="23">
        <v>1309</v>
      </c>
      <c r="B86" s="23" t="s">
        <v>130</v>
      </c>
      <c r="C86" s="23">
        <v>1000</v>
      </c>
      <c r="D86" s="23">
        <v>11103</v>
      </c>
      <c r="E86" s="23">
        <v>1000</v>
      </c>
      <c r="F86" s="23">
        <v>11194</v>
      </c>
      <c r="G86" s="23">
        <v>1930000</v>
      </c>
      <c r="H86" s="23">
        <v>1930000</v>
      </c>
      <c r="I86" s="23">
        <v>0</v>
      </c>
      <c r="J86" s="23">
        <v>2031841</v>
      </c>
      <c r="K86" s="23">
        <v>1984342</v>
      </c>
      <c r="L86" s="23">
        <v>47499</v>
      </c>
      <c r="M86" s="23">
        <v>861640</v>
      </c>
      <c r="N86" s="23">
        <v>861627</v>
      </c>
      <c r="O86" s="23">
        <v>13</v>
      </c>
      <c r="P86" s="23">
        <v>9637960.98</v>
      </c>
      <c r="Q86" s="23">
        <v>9637960.98</v>
      </c>
      <c r="R86" s="23">
        <v>0</v>
      </c>
      <c r="S86" s="23">
        <v>778</v>
      </c>
      <c r="T86" s="23">
        <v>778</v>
      </c>
      <c r="U86" s="23">
        <v>0</v>
      </c>
      <c r="V86" s="23">
        <v>12388.12</v>
      </c>
      <c r="W86" s="23">
        <v>12388.12</v>
      </c>
      <c r="X86" s="23">
        <v>0</v>
      </c>
      <c r="Y86" s="23">
        <v>761738</v>
      </c>
      <c r="Z86" s="23">
        <v>761738</v>
      </c>
      <c r="AA86" s="23">
        <v>0</v>
      </c>
      <c r="AB86" s="23">
        <v>5500226</v>
      </c>
      <c r="AC86" s="23">
        <v>5465087</v>
      </c>
      <c r="AD86" s="23">
        <v>35139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-28458</v>
      </c>
      <c r="AX86" s="23">
        <v>0</v>
      </c>
      <c r="AY86" s="23">
        <v>5471768</v>
      </c>
      <c r="AZ86" s="23">
        <v>5436629</v>
      </c>
      <c r="BA86" s="23">
        <v>35139</v>
      </c>
      <c r="BB86" s="23" t="s">
        <v>472</v>
      </c>
      <c r="BC86" s="23">
        <v>0</v>
      </c>
      <c r="BD86" s="23">
        <v>0</v>
      </c>
      <c r="BE86" s="23">
        <v>0</v>
      </c>
      <c r="BF86" s="30"/>
    </row>
    <row r="87" spans="1:58" ht="9">
      <c r="A87" s="23">
        <v>1316</v>
      </c>
      <c r="B87" s="23" t="s">
        <v>131</v>
      </c>
      <c r="C87" s="23">
        <v>1000</v>
      </c>
      <c r="D87" s="23">
        <v>11103</v>
      </c>
      <c r="E87" s="23">
        <v>1000</v>
      </c>
      <c r="F87" s="23">
        <v>11194</v>
      </c>
      <c r="G87" s="23">
        <v>1930000</v>
      </c>
      <c r="H87" s="23">
        <v>1930000</v>
      </c>
      <c r="I87" s="23">
        <v>0</v>
      </c>
      <c r="J87" s="23">
        <v>2031841</v>
      </c>
      <c r="K87" s="23">
        <v>1984342</v>
      </c>
      <c r="L87" s="23">
        <v>47499</v>
      </c>
      <c r="M87" s="23">
        <v>861640</v>
      </c>
      <c r="N87" s="23">
        <v>861627</v>
      </c>
      <c r="O87" s="23">
        <v>13</v>
      </c>
      <c r="P87" s="23">
        <v>55712019.25</v>
      </c>
      <c r="Q87" s="23">
        <v>55712019.25</v>
      </c>
      <c r="R87" s="23">
        <v>0</v>
      </c>
      <c r="S87" s="23">
        <v>4071</v>
      </c>
      <c r="T87" s="23">
        <v>4071</v>
      </c>
      <c r="U87" s="23">
        <v>0</v>
      </c>
      <c r="V87" s="23">
        <v>13685.09</v>
      </c>
      <c r="W87" s="23">
        <v>13685.09</v>
      </c>
      <c r="X87" s="23">
        <v>0</v>
      </c>
      <c r="Y87" s="23">
        <v>936713</v>
      </c>
      <c r="Z87" s="23">
        <v>936713</v>
      </c>
      <c r="AA87" s="23">
        <v>0</v>
      </c>
      <c r="AB87" s="23">
        <v>23347314</v>
      </c>
      <c r="AC87" s="23">
        <v>23121128</v>
      </c>
      <c r="AD87" s="23">
        <v>226186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-181629</v>
      </c>
      <c r="AX87" s="23">
        <v>0</v>
      </c>
      <c r="AY87" s="23">
        <v>23165685</v>
      </c>
      <c r="AZ87" s="23">
        <v>22939499</v>
      </c>
      <c r="BA87" s="23">
        <v>226186</v>
      </c>
      <c r="BB87" s="23" t="s">
        <v>472</v>
      </c>
      <c r="BC87" s="23">
        <v>0</v>
      </c>
      <c r="BD87" s="23">
        <v>0</v>
      </c>
      <c r="BE87" s="23">
        <v>0</v>
      </c>
      <c r="BF87" s="30"/>
    </row>
    <row r="88" spans="1:58" ht="9">
      <c r="A88" s="23">
        <v>1380</v>
      </c>
      <c r="B88" s="23" t="s">
        <v>133</v>
      </c>
      <c r="C88" s="23">
        <v>1000</v>
      </c>
      <c r="D88" s="23">
        <v>11103</v>
      </c>
      <c r="E88" s="23">
        <v>1000</v>
      </c>
      <c r="F88" s="23">
        <v>11194</v>
      </c>
      <c r="G88" s="23">
        <v>1930000</v>
      </c>
      <c r="H88" s="23">
        <v>1930000</v>
      </c>
      <c r="I88" s="23">
        <v>0</v>
      </c>
      <c r="J88" s="23">
        <v>2031841</v>
      </c>
      <c r="K88" s="23">
        <v>1984342</v>
      </c>
      <c r="L88" s="23">
        <v>47499</v>
      </c>
      <c r="M88" s="23">
        <v>861640</v>
      </c>
      <c r="N88" s="23">
        <v>861627</v>
      </c>
      <c r="O88" s="23">
        <v>13</v>
      </c>
      <c r="P88" s="23">
        <v>30130494.65</v>
      </c>
      <c r="Q88" s="23">
        <v>30264400.81</v>
      </c>
      <c r="R88" s="23">
        <v>-133906.16</v>
      </c>
      <c r="S88" s="23">
        <v>2491</v>
      </c>
      <c r="T88" s="23">
        <v>2491</v>
      </c>
      <c r="U88" s="23">
        <v>0</v>
      </c>
      <c r="V88" s="23">
        <v>12095.74</v>
      </c>
      <c r="W88" s="23">
        <v>12149.5</v>
      </c>
      <c r="X88" s="23">
        <v>-53.76</v>
      </c>
      <c r="Y88" s="23">
        <v>995805</v>
      </c>
      <c r="Z88" s="23">
        <v>995805</v>
      </c>
      <c r="AA88" s="23">
        <v>0</v>
      </c>
      <c r="AB88" s="23">
        <v>13653125</v>
      </c>
      <c r="AC88" s="23">
        <v>13485208</v>
      </c>
      <c r="AD88" s="23">
        <v>167917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-238309</v>
      </c>
      <c r="AX88" s="23">
        <v>0</v>
      </c>
      <c r="AY88" s="23">
        <v>13414816</v>
      </c>
      <c r="AZ88" s="23">
        <v>13246899</v>
      </c>
      <c r="BA88" s="23">
        <v>167917</v>
      </c>
      <c r="BB88" s="23" t="s">
        <v>472</v>
      </c>
      <c r="BC88" s="23">
        <v>0</v>
      </c>
      <c r="BD88" s="23">
        <v>0</v>
      </c>
      <c r="BE88" s="23">
        <v>0</v>
      </c>
      <c r="BF88" s="30"/>
    </row>
    <row r="89" spans="1:58" ht="9">
      <c r="A89" s="23">
        <v>1407</v>
      </c>
      <c r="B89" s="23" t="s">
        <v>134</v>
      </c>
      <c r="C89" s="23">
        <v>1000</v>
      </c>
      <c r="D89" s="23">
        <v>11103</v>
      </c>
      <c r="E89" s="23">
        <v>1000</v>
      </c>
      <c r="F89" s="23">
        <v>11194</v>
      </c>
      <c r="G89" s="23">
        <v>1930000</v>
      </c>
      <c r="H89" s="23">
        <v>1930000</v>
      </c>
      <c r="I89" s="23">
        <v>0</v>
      </c>
      <c r="J89" s="23">
        <v>2031841</v>
      </c>
      <c r="K89" s="23">
        <v>1984342</v>
      </c>
      <c r="L89" s="23">
        <v>47499</v>
      </c>
      <c r="M89" s="23">
        <v>861640</v>
      </c>
      <c r="N89" s="23">
        <v>861627</v>
      </c>
      <c r="O89" s="23">
        <v>13</v>
      </c>
      <c r="P89" s="23">
        <v>17189273.77</v>
      </c>
      <c r="Q89" s="23">
        <v>17189273.77</v>
      </c>
      <c r="R89" s="23">
        <v>0</v>
      </c>
      <c r="S89" s="23">
        <v>1542</v>
      </c>
      <c r="T89" s="23">
        <v>1542</v>
      </c>
      <c r="U89" s="23">
        <v>0</v>
      </c>
      <c r="V89" s="23">
        <v>11147.39</v>
      </c>
      <c r="W89" s="23">
        <v>11147.39</v>
      </c>
      <c r="X89" s="23">
        <v>0</v>
      </c>
      <c r="Y89" s="23">
        <v>689638</v>
      </c>
      <c r="Z89" s="23">
        <v>689638</v>
      </c>
      <c r="AA89" s="23">
        <v>0</v>
      </c>
      <c r="AB89" s="23">
        <v>11295794</v>
      </c>
      <c r="AC89" s="23">
        <v>11200213</v>
      </c>
      <c r="AD89" s="23">
        <v>95581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-51785</v>
      </c>
      <c r="AX89" s="23">
        <v>0</v>
      </c>
      <c r="AY89" s="23">
        <v>11244009</v>
      </c>
      <c r="AZ89" s="23">
        <v>11148428</v>
      </c>
      <c r="BA89" s="23">
        <v>95581</v>
      </c>
      <c r="BB89" s="23" t="s">
        <v>472</v>
      </c>
      <c r="BC89" s="23">
        <v>0</v>
      </c>
      <c r="BD89" s="23">
        <v>0</v>
      </c>
      <c r="BE89" s="23">
        <v>0</v>
      </c>
      <c r="BF89" s="30"/>
    </row>
    <row r="90" spans="1:58" ht="9">
      <c r="A90" s="23">
        <v>1414</v>
      </c>
      <c r="B90" s="23" t="s">
        <v>135</v>
      </c>
      <c r="C90" s="23">
        <v>1000</v>
      </c>
      <c r="D90" s="23">
        <v>11103</v>
      </c>
      <c r="E90" s="23">
        <v>1000</v>
      </c>
      <c r="F90" s="23">
        <v>11194</v>
      </c>
      <c r="G90" s="23">
        <v>1930000</v>
      </c>
      <c r="H90" s="23">
        <v>1930000</v>
      </c>
      <c r="I90" s="23">
        <v>0</v>
      </c>
      <c r="J90" s="23">
        <v>2031841</v>
      </c>
      <c r="K90" s="23">
        <v>1984342</v>
      </c>
      <c r="L90" s="23">
        <v>47499</v>
      </c>
      <c r="M90" s="23">
        <v>861640</v>
      </c>
      <c r="N90" s="23">
        <v>861627</v>
      </c>
      <c r="O90" s="23">
        <v>13</v>
      </c>
      <c r="P90" s="23">
        <v>43827155.2</v>
      </c>
      <c r="Q90" s="23">
        <v>43827155.2</v>
      </c>
      <c r="R90" s="23">
        <v>0</v>
      </c>
      <c r="S90" s="23">
        <v>4258</v>
      </c>
      <c r="T90" s="23">
        <v>4258</v>
      </c>
      <c r="U90" s="23">
        <v>0</v>
      </c>
      <c r="V90" s="23">
        <v>10292.9</v>
      </c>
      <c r="W90" s="23">
        <v>10292.9</v>
      </c>
      <c r="X90" s="23">
        <v>0</v>
      </c>
      <c r="Y90" s="23">
        <v>726647</v>
      </c>
      <c r="Z90" s="23">
        <v>726647</v>
      </c>
      <c r="AA90" s="23">
        <v>0</v>
      </c>
      <c r="AB90" s="23">
        <v>28072866</v>
      </c>
      <c r="AC90" s="23">
        <v>27734141</v>
      </c>
      <c r="AD90" s="23">
        <v>338725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-369051</v>
      </c>
      <c r="AX90" s="23">
        <v>0</v>
      </c>
      <c r="AY90" s="23">
        <v>27703815</v>
      </c>
      <c r="AZ90" s="23">
        <v>27365090</v>
      </c>
      <c r="BA90" s="23">
        <v>338725</v>
      </c>
      <c r="BB90" s="23" t="s">
        <v>472</v>
      </c>
      <c r="BC90" s="23">
        <v>0</v>
      </c>
      <c r="BD90" s="23">
        <v>0</v>
      </c>
      <c r="BE90" s="23">
        <v>0</v>
      </c>
      <c r="BF90" s="30"/>
    </row>
    <row r="91" spans="1:58" ht="9">
      <c r="A91" s="23">
        <v>2744</v>
      </c>
      <c r="B91" s="23" t="s">
        <v>217</v>
      </c>
      <c r="C91" s="23">
        <v>1000</v>
      </c>
      <c r="D91" s="23">
        <v>11103</v>
      </c>
      <c r="E91" s="23">
        <v>1000</v>
      </c>
      <c r="F91" s="23">
        <v>11194</v>
      </c>
      <c r="G91" s="23">
        <v>1930000</v>
      </c>
      <c r="H91" s="23">
        <v>1930000</v>
      </c>
      <c r="I91" s="23">
        <v>0</v>
      </c>
      <c r="J91" s="23">
        <v>2031841</v>
      </c>
      <c r="K91" s="23">
        <v>1984342</v>
      </c>
      <c r="L91" s="23">
        <v>47499</v>
      </c>
      <c r="M91" s="23">
        <v>861640</v>
      </c>
      <c r="N91" s="23">
        <v>861627</v>
      </c>
      <c r="O91" s="23">
        <v>13</v>
      </c>
      <c r="P91" s="23">
        <v>8938729.89</v>
      </c>
      <c r="Q91" s="23">
        <v>8938729.89</v>
      </c>
      <c r="R91" s="23">
        <v>0</v>
      </c>
      <c r="S91" s="23">
        <v>712</v>
      </c>
      <c r="T91" s="23">
        <v>712</v>
      </c>
      <c r="U91" s="23">
        <v>0</v>
      </c>
      <c r="V91" s="23">
        <v>12554.4</v>
      </c>
      <c r="W91" s="23">
        <v>12554.4</v>
      </c>
      <c r="X91" s="23">
        <v>0</v>
      </c>
      <c r="Y91" s="23">
        <v>673576</v>
      </c>
      <c r="Z91" s="23">
        <v>673576</v>
      </c>
      <c r="AA91" s="23">
        <v>0</v>
      </c>
      <c r="AB91" s="23">
        <v>5497732</v>
      </c>
      <c r="AC91" s="23">
        <v>5469294</v>
      </c>
      <c r="AD91" s="23">
        <v>28438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-10609</v>
      </c>
      <c r="AO91" s="23">
        <v>-10609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-22355</v>
      </c>
      <c r="AX91" s="23">
        <v>0</v>
      </c>
      <c r="AY91" s="23">
        <v>5464768</v>
      </c>
      <c r="AZ91" s="23">
        <v>5436330</v>
      </c>
      <c r="BA91" s="23">
        <v>28438</v>
      </c>
      <c r="BB91" s="23" t="s">
        <v>472</v>
      </c>
      <c r="BC91" s="23">
        <v>0</v>
      </c>
      <c r="BD91" s="23">
        <v>0</v>
      </c>
      <c r="BE91" s="23">
        <v>0</v>
      </c>
      <c r="BF91" s="30"/>
    </row>
    <row r="92" spans="1:58" ht="9">
      <c r="A92" s="23">
        <v>1428</v>
      </c>
      <c r="B92" s="23" t="s">
        <v>136</v>
      </c>
      <c r="C92" s="23">
        <v>1000</v>
      </c>
      <c r="D92" s="23">
        <v>11103</v>
      </c>
      <c r="E92" s="23">
        <v>1000</v>
      </c>
      <c r="F92" s="23">
        <v>11194</v>
      </c>
      <c r="G92" s="23">
        <v>1930000</v>
      </c>
      <c r="H92" s="23">
        <v>1930000</v>
      </c>
      <c r="I92" s="23">
        <v>0</v>
      </c>
      <c r="J92" s="23">
        <v>2031841</v>
      </c>
      <c r="K92" s="23">
        <v>1984342</v>
      </c>
      <c r="L92" s="23">
        <v>47499</v>
      </c>
      <c r="M92" s="23">
        <v>861640</v>
      </c>
      <c r="N92" s="23">
        <v>861627</v>
      </c>
      <c r="O92" s="23">
        <v>13</v>
      </c>
      <c r="P92" s="23">
        <v>16673471.81</v>
      </c>
      <c r="Q92" s="23">
        <v>16673471.81</v>
      </c>
      <c r="R92" s="23">
        <v>0</v>
      </c>
      <c r="S92" s="23">
        <v>1172</v>
      </c>
      <c r="T92" s="23">
        <v>1172</v>
      </c>
      <c r="U92" s="23">
        <v>0</v>
      </c>
      <c r="V92" s="23">
        <v>14226.51</v>
      </c>
      <c r="W92" s="23">
        <v>14226.51</v>
      </c>
      <c r="X92" s="23">
        <v>0</v>
      </c>
      <c r="Y92" s="23">
        <v>890951</v>
      </c>
      <c r="Z92" s="23">
        <v>890951</v>
      </c>
      <c r="AA92" s="23">
        <v>0</v>
      </c>
      <c r="AB92" s="23">
        <v>7155062</v>
      </c>
      <c r="AC92" s="23">
        <v>7093116</v>
      </c>
      <c r="AD92" s="23">
        <v>61946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-49354</v>
      </c>
      <c r="AX92" s="23">
        <v>0</v>
      </c>
      <c r="AY92" s="23">
        <v>7105708</v>
      </c>
      <c r="AZ92" s="23">
        <v>7043762</v>
      </c>
      <c r="BA92" s="23">
        <v>61946</v>
      </c>
      <c r="BB92" s="23" t="s">
        <v>472</v>
      </c>
      <c r="BC92" s="23">
        <v>0</v>
      </c>
      <c r="BD92" s="23">
        <v>0</v>
      </c>
      <c r="BE92" s="23">
        <v>0</v>
      </c>
      <c r="BF92" s="30"/>
    </row>
    <row r="93" spans="1:58" ht="9">
      <c r="A93" s="23">
        <v>1449</v>
      </c>
      <c r="B93" s="23" t="s">
        <v>137</v>
      </c>
      <c r="C93" s="23">
        <v>1000</v>
      </c>
      <c r="D93" s="23">
        <v>11103</v>
      </c>
      <c r="E93" s="23">
        <v>1000</v>
      </c>
      <c r="F93" s="23">
        <v>11194</v>
      </c>
      <c r="G93" s="23">
        <v>2895000</v>
      </c>
      <c r="H93" s="23">
        <v>2895000</v>
      </c>
      <c r="I93" s="23">
        <v>0</v>
      </c>
      <c r="J93" s="23">
        <v>3047761</v>
      </c>
      <c r="K93" s="23">
        <v>2976513</v>
      </c>
      <c r="L93" s="23">
        <v>71248</v>
      </c>
      <c r="M93" s="23">
        <v>1292460</v>
      </c>
      <c r="N93" s="23">
        <v>1292440</v>
      </c>
      <c r="O93" s="23">
        <v>20</v>
      </c>
      <c r="P93" s="23">
        <v>994658.81</v>
      </c>
      <c r="Q93" s="23">
        <v>994658.81</v>
      </c>
      <c r="R93" s="23">
        <v>0</v>
      </c>
      <c r="S93" s="23">
        <v>87</v>
      </c>
      <c r="T93" s="23">
        <v>87</v>
      </c>
      <c r="U93" s="23">
        <v>0</v>
      </c>
      <c r="V93" s="23">
        <v>11432.86</v>
      </c>
      <c r="W93" s="23">
        <v>11432.86</v>
      </c>
      <c r="X93" s="23">
        <v>0</v>
      </c>
      <c r="Y93" s="23">
        <v>1416252</v>
      </c>
      <c r="Z93" s="23">
        <v>1416252</v>
      </c>
      <c r="AA93" s="23">
        <v>0</v>
      </c>
      <c r="AB93" s="23">
        <v>512210</v>
      </c>
      <c r="AC93" s="23">
        <v>507341</v>
      </c>
      <c r="AD93" s="23">
        <v>4869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-3994</v>
      </c>
      <c r="AX93" s="23">
        <v>0</v>
      </c>
      <c r="AY93" s="23">
        <v>508216</v>
      </c>
      <c r="AZ93" s="23">
        <v>503347</v>
      </c>
      <c r="BA93" s="23">
        <v>4869</v>
      </c>
      <c r="BB93" s="23" t="s">
        <v>473</v>
      </c>
      <c r="BC93" s="23">
        <v>0</v>
      </c>
      <c r="BD93" s="23">
        <v>0</v>
      </c>
      <c r="BE93" s="23">
        <v>0</v>
      </c>
      <c r="BF93" s="30"/>
    </row>
    <row r="94" spans="1:58" ht="9">
      <c r="A94" s="23">
        <v>1491</v>
      </c>
      <c r="B94" s="23" t="s">
        <v>138</v>
      </c>
      <c r="C94" s="23">
        <v>1000</v>
      </c>
      <c r="D94" s="23">
        <v>11103</v>
      </c>
      <c r="E94" s="23">
        <v>1000</v>
      </c>
      <c r="F94" s="23">
        <v>11194</v>
      </c>
      <c r="G94" s="23">
        <v>1930000</v>
      </c>
      <c r="H94" s="23">
        <v>1930000</v>
      </c>
      <c r="I94" s="23">
        <v>0</v>
      </c>
      <c r="J94" s="23">
        <v>2031841</v>
      </c>
      <c r="K94" s="23">
        <v>1984342</v>
      </c>
      <c r="L94" s="23">
        <v>47499</v>
      </c>
      <c r="M94" s="23">
        <v>861640</v>
      </c>
      <c r="N94" s="23">
        <v>861627</v>
      </c>
      <c r="O94" s="23">
        <v>13</v>
      </c>
      <c r="P94" s="23">
        <v>4566141.85</v>
      </c>
      <c r="Q94" s="23">
        <v>4728435.63</v>
      </c>
      <c r="R94" s="23">
        <v>-162293.78</v>
      </c>
      <c r="S94" s="23">
        <v>375</v>
      </c>
      <c r="T94" s="23">
        <v>375</v>
      </c>
      <c r="U94" s="23">
        <v>0</v>
      </c>
      <c r="V94" s="23">
        <v>12176.38</v>
      </c>
      <c r="W94" s="23">
        <v>12609.16</v>
      </c>
      <c r="X94" s="23">
        <v>-432.78</v>
      </c>
      <c r="Y94" s="23">
        <v>4324044</v>
      </c>
      <c r="Z94" s="23">
        <v>4324044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7927</v>
      </c>
      <c r="AL94" s="23">
        <v>7927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7927</v>
      </c>
      <c r="AZ94" s="23">
        <v>7927</v>
      </c>
      <c r="BA94" s="23">
        <v>0</v>
      </c>
      <c r="BB94" s="23" t="s">
        <v>472</v>
      </c>
      <c r="BC94" s="23">
        <v>0</v>
      </c>
      <c r="BD94" s="23">
        <v>0</v>
      </c>
      <c r="BE94" s="23">
        <v>0</v>
      </c>
      <c r="BF94" s="30"/>
    </row>
    <row r="95" spans="1:58" ht="9">
      <c r="A95" s="23">
        <v>1499</v>
      </c>
      <c r="B95" s="23" t="s">
        <v>501</v>
      </c>
      <c r="C95" s="23">
        <v>1000</v>
      </c>
      <c r="D95" s="23">
        <v>11103</v>
      </c>
      <c r="E95" s="23">
        <v>1000</v>
      </c>
      <c r="F95" s="23">
        <v>11194</v>
      </c>
      <c r="G95" s="23">
        <v>1930000</v>
      </c>
      <c r="H95" s="23">
        <v>1930000</v>
      </c>
      <c r="I95" s="23">
        <v>0</v>
      </c>
      <c r="J95" s="23">
        <v>2031841</v>
      </c>
      <c r="K95" s="23">
        <v>1984342</v>
      </c>
      <c r="L95" s="23">
        <v>47499</v>
      </c>
      <c r="M95" s="23">
        <v>861640</v>
      </c>
      <c r="N95" s="23">
        <v>861627</v>
      </c>
      <c r="O95" s="23">
        <v>13</v>
      </c>
      <c r="P95" s="23">
        <v>11582539.41</v>
      </c>
      <c r="Q95" s="23">
        <v>11582539.41</v>
      </c>
      <c r="R95" s="23">
        <v>0</v>
      </c>
      <c r="S95" s="23">
        <v>998</v>
      </c>
      <c r="T95" s="23">
        <v>998</v>
      </c>
      <c r="U95" s="23">
        <v>0</v>
      </c>
      <c r="V95" s="23">
        <v>11605.75</v>
      </c>
      <c r="W95" s="23">
        <v>11605.75</v>
      </c>
      <c r="X95" s="23">
        <v>0</v>
      </c>
      <c r="Y95" s="23">
        <v>720203</v>
      </c>
      <c r="Z95" s="23">
        <v>720203</v>
      </c>
      <c r="AA95" s="23">
        <v>0</v>
      </c>
      <c r="AB95" s="23">
        <v>7216802</v>
      </c>
      <c r="AC95" s="23">
        <v>7174196</v>
      </c>
      <c r="AD95" s="23">
        <v>42606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-20857</v>
      </c>
      <c r="AO95" s="23">
        <v>-20857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-34783</v>
      </c>
      <c r="AX95" s="23">
        <v>0</v>
      </c>
      <c r="AY95" s="23">
        <v>7161162</v>
      </c>
      <c r="AZ95" s="23">
        <v>7118556</v>
      </c>
      <c r="BA95" s="23">
        <v>42606</v>
      </c>
      <c r="BB95" s="23" t="s">
        <v>472</v>
      </c>
      <c r="BC95" s="23">
        <v>0</v>
      </c>
      <c r="BD95" s="23">
        <v>0</v>
      </c>
      <c r="BE95" s="23">
        <v>0</v>
      </c>
      <c r="BF95" s="30"/>
    </row>
    <row r="96" spans="1:58" ht="9">
      <c r="A96" s="23">
        <v>1540</v>
      </c>
      <c r="B96" s="23" t="s">
        <v>140</v>
      </c>
      <c r="C96" s="23">
        <v>1000</v>
      </c>
      <c r="D96" s="23">
        <v>11103</v>
      </c>
      <c r="E96" s="23">
        <v>1000</v>
      </c>
      <c r="F96" s="23">
        <v>11194</v>
      </c>
      <c r="G96" s="23">
        <v>1930000</v>
      </c>
      <c r="H96" s="23">
        <v>1930000</v>
      </c>
      <c r="I96" s="23">
        <v>0</v>
      </c>
      <c r="J96" s="23">
        <v>2031841</v>
      </c>
      <c r="K96" s="23">
        <v>1984342</v>
      </c>
      <c r="L96" s="23">
        <v>47499</v>
      </c>
      <c r="M96" s="23">
        <v>861640</v>
      </c>
      <c r="N96" s="23">
        <v>861627</v>
      </c>
      <c r="O96" s="23">
        <v>13</v>
      </c>
      <c r="P96" s="23">
        <v>18572037.27</v>
      </c>
      <c r="Q96" s="23">
        <v>18572034.27</v>
      </c>
      <c r="R96" s="23">
        <v>3</v>
      </c>
      <c r="S96" s="23">
        <v>1629</v>
      </c>
      <c r="T96" s="23">
        <v>1629</v>
      </c>
      <c r="U96" s="23">
        <v>0</v>
      </c>
      <c r="V96" s="23">
        <v>11400.88</v>
      </c>
      <c r="W96" s="23">
        <v>11400.88</v>
      </c>
      <c r="X96" s="23">
        <v>0</v>
      </c>
      <c r="Y96" s="23">
        <v>1322861</v>
      </c>
      <c r="Z96" s="23">
        <v>1322861</v>
      </c>
      <c r="AA96" s="23">
        <v>0</v>
      </c>
      <c r="AB96" s="23">
        <v>5995394</v>
      </c>
      <c r="AC96" s="23">
        <v>5867672</v>
      </c>
      <c r="AD96" s="23">
        <v>127722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-102239</v>
      </c>
      <c r="AX96" s="23">
        <v>0</v>
      </c>
      <c r="AY96" s="23">
        <v>5893155</v>
      </c>
      <c r="AZ96" s="23">
        <v>5765433</v>
      </c>
      <c r="BA96" s="23">
        <v>127722</v>
      </c>
      <c r="BB96" s="23" t="s">
        <v>472</v>
      </c>
      <c r="BC96" s="23">
        <v>0</v>
      </c>
      <c r="BD96" s="23">
        <v>0</v>
      </c>
      <c r="BE96" s="23">
        <v>0</v>
      </c>
      <c r="BF96" s="30"/>
    </row>
    <row r="97" spans="1:58" ht="9">
      <c r="A97" s="23">
        <v>1554</v>
      </c>
      <c r="B97" s="23" t="s">
        <v>141</v>
      </c>
      <c r="C97" s="23">
        <v>1000</v>
      </c>
      <c r="D97" s="23">
        <v>11103</v>
      </c>
      <c r="E97" s="23">
        <v>1000</v>
      </c>
      <c r="F97" s="23">
        <v>11194</v>
      </c>
      <c r="G97" s="23">
        <v>1930000</v>
      </c>
      <c r="H97" s="23">
        <v>1930000</v>
      </c>
      <c r="I97" s="23">
        <v>0</v>
      </c>
      <c r="J97" s="23">
        <v>2031841</v>
      </c>
      <c r="K97" s="23">
        <v>1984342</v>
      </c>
      <c r="L97" s="23">
        <v>47499</v>
      </c>
      <c r="M97" s="23">
        <v>861640</v>
      </c>
      <c r="N97" s="23">
        <v>861627</v>
      </c>
      <c r="O97" s="23">
        <v>13</v>
      </c>
      <c r="P97" s="23">
        <v>132416500.45</v>
      </c>
      <c r="Q97" s="23">
        <v>133283907.85</v>
      </c>
      <c r="R97" s="23">
        <v>-867407.4</v>
      </c>
      <c r="S97" s="23">
        <v>11394</v>
      </c>
      <c r="T97" s="23">
        <v>11394</v>
      </c>
      <c r="U97" s="23">
        <v>0</v>
      </c>
      <c r="V97" s="23">
        <v>11621.6</v>
      </c>
      <c r="W97" s="23">
        <v>11697.73</v>
      </c>
      <c r="X97" s="23">
        <v>-76.13</v>
      </c>
      <c r="Y97" s="23">
        <v>847851</v>
      </c>
      <c r="Z97" s="23">
        <v>847851</v>
      </c>
      <c r="AA97" s="23">
        <v>0</v>
      </c>
      <c r="AB97" s="23">
        <v>73561900</v>
      </c>
      <c r="AC97" s="23">
        <v>73003116</v>
      </c>
      <c r="AD97" s="23">
        <v>558784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-725882</v>
      </c>
      <c r="AX97" s="23">
        <v>0</v>
      </c>
      <c r="AY97" s="23">
        <v>72836018</v>
      </c>
      <c r="AZ97" s="23">
        <v>72277234</v>
      </c>
      <c r="BA97" s="23">
        <v>558784</v>
      </c>
      <c r="BB97" s="23" t="s">
        <v>472</v>
      </c>
      <c r="BC97" s="23">
        <v>0</v>
      </c>
      <c r="BD97" s="23">
        <v>0</v>
      </c>
      <c r="BE97" s="23">
        <v>0</v>
      </c>
      <c r="BF97" s="30"/>
    </row>
    <row r="98" spans="1:58" ht="9">
      <c r="A98" s="23">
        <v>1561</v>
      </c>
      <c r="B98" s="23" t="s">
        <v>142</v>
      </c>
      <c r="C98" s="23">
        <v>1000</v>
      </c>
      <c r="D98" s="23">
        <v>11103</v>
      </c>
      <c r="E98" s="23">
        <v>1000</v>
      </c>
      <c r="F98" s="23">
        <v>11194</v>
      </c>
      <c r="G98" s="23">
        <v>1930000</v>
      </c>
      <c r="H98" s="23">
        <v>1930000</v>
      </c>
      <c r="I98" s="23">
        <v>0</v>
      </c>
      <c r="J98" s="23">
        <v>2031841</v>
      </c>
      <c r="K98" s="23">
        <v>1984342</v>
      </c>
      <c r="L98" s="23">
        <v>47499</v>
      </c>
      <c r="M98" s="23">
        <v>861640</v>
      </c>
      <c r="N98" s="23">
        <v>861627</v>
      </c>
      <c r="O98" s="23">
        <v>13</v>
      </c>
      <c r="P98" s="23">
        <v>8279724.69</v>
      </c>
      <c r="Q98" s="23">
        <v>8279724.69</v>
      </c>
      <c r="R98" s="23">
        <v>0</v>
      </c>
      <c r="S98" s="23">
        <v>632</v>
      </c>
      <c r="T98" s="23">
        <v>632</v>
      </c>
      <c r="U98" s="23">
        <v>0</v>
      </c>
      <c r="V98" s="23">
        <v>13100.83</v>
      </c>
      <c r="W98" s="23">
        <v>13100.83</v>
      </c>
      <c r="X98" s="23">
        <v>0</v>
      </c>
      <c r="Y98" s="23">
        <v>437782</v>
      </c>
      <c r="Z98" s="23">
        <v>437782</v>
      </c>
      <c r="AA98" s="23">
        <v>0</v>
      </c>
      <c r="AB98" s="23">
        <v>6119112</v>
      </c>
      <c r="AC98" s="23">
        <v>6102703</v>
      </c>
      <c r="AD98" s="23">
        <v>16409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-13707</v>
      </c>
      <c r="AX98" s="23">
        <v>0</v>
      </c>
      <c r="AY98" s="23">
        <v>6105405</v>
      </c>
      <c r="AZ98" s="23">
        <v>6088996</v>
      </c>
      <c r="BA98" s="23">
        <v>16409</v>
      </c>
      <c r="BB98" s="23" t="s">
        <v>472</v>
      </c>
      <c r="BC98" s="23">
        <v>0</v>
      </c>
      <c r="BD98" s="23">
        <v>0</v>
      </c>
      <c r="BE98" s="23">
        <v>0</v>
      </c>
      <c r="BF98" s="30"/>
    </row>
    <row r="99" spans="1:58" ht="9">
      <c r="A99" s="23">
        <v>1568</v>
      </c>
      <c r="B99" s="23" t="s">
        <v>143</v>
      </c>
      <c r="C99" s="23">
        <v>1000</v>
      </c>
      <c r="D99" s="23">
        <v>11103</v>
      </c>
      <c r="E99" s="23">
        <v>1000</v>
      </c>
      <c r="F99" s="23">
        <v>11194</v>
      </c>
      <c r="G99" s="23">
        <v>1930000</v>
      </c>
      <c r="H99" s="23">
        <v>1930000</v>
      </c>
      <c r="I99" s="23">
        <v>0</v>
      </c>
      <c r="J99" s="23">
        <v>2031841</v>
      </c>
      <c r="K99" s="23">
        <v>1984342</v>
      </c>
      <c r="L99" s="23">
        <v>47499</v>
      </c>
      <c r="M99" s="23">
        <v>861640</v>
      </c>
      <c r="N99" s="23">
        <v>861627</v>
      </c>
      <c r="O99" s="23">
        <v>13</v>
      </c>
      <c r="P99" s="23">
        <v>26285344.8</v>
      </c>
      <c r="Q99" s="23">
        <v>26289628.83</v>
      </c>
      <c r="R99" s="23">
        <v>-4284.03</v>
      </c>
      <c r="S99" s="23">
        <v>1986</v>
      </c>
      <c r="T99" s="23">
        <v>1986</v>
      </c>
      <c r="U99" s="23">
        <v>0</v>
      </c>
      <c r="V99" s="23">
        <v>13235.32</v>
      </c>
      <c r="W99" s="23">
        <v>13237.48</v>
      </c>
      <c r="X99" s="23">
        <v>-2.16</v>
      </c>
      <c r="Y99" s="23">
        <v>821605</v>
      </c>
      <c r="Z99" s="23">
        <v>821605</v>
      </c>
      <c r="AA99" s="23">
        <v>0</v>
      </c>
      <c r="AB99" s="23">
        <v>13288477</v>
      </c>
      <c r="AC99" s="23">
        <v>13191905</v>
      </c>
      <c r="AD99" s="23">
        <v>96572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-76696</v>
      </c>
      <c r="AX99" s="23">
        <v>0</v>
      </c>
      <c r="AY99" s="23">
        <v>13211781</v>
      </c>
      <c r="AZ99" s="23">
        <v>13115209</v>
      </c>
      <c r="BA99" s="23">
        <v>96572</v>
      </c>
      <c r="BB99" s="23" t="s">
        <v>472</v>
      </c>
      <c r="BC99" s="23">
        <v>0</v>
      </c>
      <c r="BD99" s="23">
        <v>0</v>
      </c>
      <c r="BE99" s="23">
        <v>0</v>
      </c>
      <c r="BF99" s="30"/>
    </row>
    <row r="100" spans="1:58" ht="9">
      <c r="A100" s="23">
        <v>1582</v>
      </c>
      <c r="B100" s="23" t="s">
        <v>144</v>
      </c>
      <c r="C100" s="23">
        <v>1000</v>
      </c>
      <c r="D100" s="23">
        <v>11103</v>
      </c>
      <c r="E100" s="23">
        <v>1000</v>
      </c>
      <c r="F100" s="23">
        <v>11194</v>
      </c>
      <c r="G100" s="23">
        <v>1930000</v>
      </c>
      <c r="H100" s="23">
        <v>1930000</v>
      </c>
      <c r="I100" s="23">
        <v>0</v>
      </c>
      <c r="J100" s="23">
        <v>2031841</v>
      </c>
      <c r="K100" s="23">
        <v>1984342</v>
      </c>
      <c r="L100" s="23">
        <v>47499</v>
      </c>
      <c r="M100" s="23">
        <v>861640</v>
      </c>
      <c r="N100" s="23">
        <v>861627</v>
      </c>
      <c r="O100" s="23">
        <v>13</v>
      </c>
      <c r="P100" s="23">
        <v>4928677.59</v>
      </c>
      <c r="Q100" s="23">
        <v>4923859.15</v>
      </c>
      <c r="R100" s="23">
        <v>4818.44</v>
      </c>
      <c r="S100" s="23">
        <v>257</v>
      </c>
      <c r="T100" s="23">
        <v>257</v>
      </c>
      <c r="U100" s="23">
        <v>0</v>
      </c>
      <c r="V100" s="23">
        <v>19177.73</v>
      </c>
      <c r="W100" s="23">
        <v>19158.99</v>
      </c>
      <c r="X100" s="23">
        <v>18.74</v>
      </c>
      <c r="Y100" s="23">
        <v>3637394</v>
      </c>
      <c r="Z100" s="23">
        <v>3637394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7302</v>
      </c>
      <c r="AL100" s="23">
        <v>7302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7302</v>
      </c>
      <c r="AZ100" s="23">
        <v>7302</v>
      </c>
      <c r="BA100" s="23">
        <v>0</v>
      </c>
      <c r="BB100" s="23" t="s">
        <v>472</v>
      </c>
      <c r="BC100" s="23">
        <v>0</v>
      </c>
      <c r="BD100" s="23">
        <v>0</v>
      </c>
      <c r="BE100" s="23">
        <v>0</v>
      </c>
      <c r="BF100" s="30"/>
    </row>
    <row r="101" spans="1:58" ht="9">
      <c r="A101" s="23">
        <v>1600</v>
      </c>
      <c r="B101" s="23" t="s">
        <v>145</v>
      </c>
      <c r="C101" s="23">
        <v>1000</v>
      </c>
      <c r="D101" s="23">
        <v>11103</v>
      </c>
      <c r="E101" s="23">
        <v>1000</v>
      </c>
      <c r="F101" s="23">
        <v>11194</v>
      </c>
      <c r="G101" s="23">
        <v>1930000</v>
      </c>
      <c r="H101" s="23">
        <v>1930000</v>
      </c>
      <c r="I101" s="23">
        <v>0</v>
      </c>
      <c r="J101" s="23">
        <v>2031841</v>
      </c>
      <c r="K101" s="23">
        <v>1984342</v>
      </c>
      <c r="L101" s="23">
        <v>47499</v>
      </c>
      <c r="M101" s="23">
        <v>861640</v>
      </c>
      <c r="N101" s="23">
        <v>861627</v>
      </c>
      <c r="O101" s="23">
        <v>13</v>
      </c>
      <c r="P101" s="23">
        <v>8844850.46</v>
      </c>
      <c r="Q101" s="23">
        <v>8844850.46</v>
      </c>
      <c r="R101" s="23">
        <v>0</v>
      </c>
      <c r="S101" s="23">
        <v>668</v>
      </c>
      <c r="T101" s="23">
        <v>668</v>
      </c>
      <c r="U101" s="23">
        <v>0</v>
      </c>
      <c r="V101" s="23">
        <v>13240.79</v>
      </c>
      <c r="W101" s="23">
        <v>13240.79</v>
      </c>
      <c r="X101" s="23">
        <v>0</v>
      </c>
      <c r="Y101" s="23">
        <v>548325</v>
      </c>
      <c r="Z101" s="23">
        <v>548325</v>
      </c>
      <c r="AA101" s="23">
        <v>0</v>
      </c>
      <c r="AB101" s="23">
        <v>5925022</v>
      </c>
      <c r="AC101" s="23">
        <v>5903297</v>
      </c>
      <c r="AD101" s="23">
        <v>21725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-17560</v>
      </c>
      <c r="AX101" s="23">
        <v>0</v>
      </c>
      <c r="AY101" s="23">
        <v>5907462</v>
      </c>
      <c r="AZ101" s="23">
        <v>5885737</v>
      </c>
      <c r="BA101" s="23">
        <v>21725</v>
      </c>
      <c r="BB101" s="23" t="s">
        <v>472</v>
      </c>
      <c r="BC101" s="23">
        <v>0</v>
      </c>
      <c r="BD101" s="23">
        <v>0</v>
      </c>
      <c r="BE101" s="23">
        <v>0</v>
      </c>
      <c r="BF101" s="30"/>
    </row>
    <row r="102" spans="1:58" ht="9">
      <c r="A102" s="23">
        <v>1645</v>
      </c>
      <c r="B102" s="23" t="s">
        <v>148</v>
      </c>
      <c r="C102" s="23">
        <v>1000</v>
      </c>
      <c r="D102" s="23">
        <v>11103</v>
      </c>
      <c r="E102" s="23">
        <v>1000</v>
      </c>
      <c r="F102" s="23">
        <v>11194</v>
      </c>
      <c r="G102" s="23">
        <v>1930000</v>
      </c>
      <c r="H102" s="23">
        <v>1930000</v>
      </c>
      <c r="I102" s="23">
        <v>0</v>
      </c>
      <c r="J102" s="23">
        <v>2031841</v>
      </c>
      <c r="K102" s="23">
        <v>1984342</v>
      </c>
      <c r="L102" s="23">
        <v>47499</v>
      </c>
      <c r="M102" s="23">
        <v>861640</v>
      </c>
      <c r="N102" s="23">
        <v>861627</v>
      </c>
      <c r="O102" s="23">
        <v>13</v>
      </c>
      <c r="P102" s="23">
        <v>11857462.42</v>
      </c>
      <c r="Q102" s="23">
        <v>11857462.42</v>
      </c>
      <c r="R102" s="23">
        <v>0</v>
      </c>
      <c r="S102" s="23">
        <v>1056</v>
      </c>
      <c r="T102" s="23">
        <v>1056</v>
      </c>
      <c r="U102" s="23">
        <v>0</v>
      </c>
      <c r="V102" s="23">
        <v>11228.66</v>
      </c>
      <c r="W102" s="23">
        <v>11228.66</v>
      </c>
      <c r="X102" s="23">
        <v>0</v>
      </c>
      <c r="Y102" s="23">
        <v>463204</v>
      </c>
      <c r="Z102" s="23">
        <v>463204</v>
      </c>
      <c r="AA102" s="23">
        <v>0</v>
      </c>
      <c r="AB102" s="23">
        <v>9100500</v>
      </c>
      <c r="AC102" s="23">
        <v>9071503</v>
      </c>
      <c r="AD102" s="23">
        <v>28997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-23291</v>
      </c>
      <c r="AX102" s="23">
        <v>0</v>
      </c>
      <c r="AY102" s="23">
        <v>9077209</v>
      </c>
      <c r="AZ102" s="23">
        <v>9048212</v>
      </c>
      <c r="BA102" s="23">
        <v>28997</v>
      </c>
      <c r="BB102" s="23" t="s">
        <v>472</v>
      </c>
      <c r="BC102" s="23">
        <v>0</v>
      </c>
      <c r="BD102" s="23">
        <v>0</v>
      </c>
      <c r="BE102" s="23">
        <v>0</v>
      </c>
      <c r="BF102" s="30"/>
    </row>
    <row r="103" spans="1:58" ht="9">
      <c r="A103" s="23">
        <v>1631</v>
      </c>
      <c r="B103" s="23" t="s">
        <v>146</v>
      </c>
      <c r="C103" s="23">
        <v>1000</v>
      </c>
      <c r="D103" s="23">
        <v>11103</v>
      </c>
      <c r="E103" s="23">
        <v>1000</v>
      </c>
      <c r="F103" s="23">
        <v>11194</v>
      </c>
      <c r="G103" s="23">
        <v>1930000</v>
      </c>
      <c r="H103" s="23">
        <v>1930000</v>
      </c>
      <c r="I103" s="23">
        <v>0</v>
      </c>
      <c r="J103" s="23">
        <v>2031841</v>
      </c>
      <c r="K103" s="23">
        <v>1984342</v>
      </c>
      <c r="L103" s="23">
        <v>47499</v>
      </c>
      <c r="M103" s="23">
        <v>861640</v>
      </c>
      <c r="N103" s="23">
        <v>861627</v>
      </c>
      <c r="O103" s="23">
        <v>13</v>
      </c>
      <c r="P103" s="23">
        <v>5469561.18</v>
      </c>
      <c r="Q103" s="23">
        <v>5469561.18</v>
      </c>
      <c r="R103" s="23">
        <v>0</v>
      </c>
      <c r="S103" s="23">
        <v>424</v>
      </c>
      <c r="T103" s="23">
        <v>424</v>
      </c>
      <c r="U103" s="23">
        <v>0</v>
      </c>
      <c r="V103" s="23">
        <v>12899.91</v>
      </c>
      <c r="W103" s="23">
        <v>12899.91</v>
      </c>
      <c r="X103" s="23">
        <v>0</v>
      </c>
      <c r="Y103" s="23">
        <v>2112502</v>
      </c>
      <c r="Z103" s="23">
        <v>2112502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113080</v>
      </c>
      <c r="AL103" s="23">
        <v>113080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113080</v>
      </c>
      <c r="AZ103" s="23">
        <v>113080</v>
      </c>
      <c r="BA103" s="23">
        <v>0</v>
      </c>
      <c r="BB103" s="23" t="s">
        <v>472</v>
      </c>
      <c r="BC103" s="23">
        <v>0</v>
      </c>
      <c r="BD103" s="23">
        <v>0</v>
      </c>
      <c r="BE103" s="23">
        <v>0</v>
      </c>
      <c r="BF103" s="30"/>
    </row>
    <row r="104" spans="1:58" ht="9">
      <c r="A104" s="23">
        <v>1638</v>
      </c>
      <c r="B104" s="23" t="s">
        <v>147</v>
      </c>
      <c r="C104" s="23">
        <v>1000</v>
      </c>
      <c r="D104" s="23">
        <v>11103</v>
      </c>
      <c r="E104" s="23">
        <v>1000</v>
      </c>
      <c r="F104" s="23">
        <v>11194</v>
      </c>
      <c r="G104" s="23">
        <v>1930000</v>
      </c>
      <c r="H104" s="23">
        <v>1930000</v>
      </c>
      <c r="I104" s="23">
        <v>0</v>
      </c>
      <c r="J104" s="23">
        <v>2031841</v>
      </c>
      <c r="K104" s="23">
        <v>1984342</v>
      </c>
      <c r="L104" s="23">
        <v>47499</v>
      </c>
      <c r="M104" s="23">
        <v>861640</v>
      </c>
      <c r="N104" s="23">
        <v>861627</v>
      </c>
      <c r="O104" s="23">
        <v>13</v>
      </c>
      <c r="P104" s="23">
        <v>36031535.37</v>
      </c>
      <c r="Q104" s="23">
        <v>36031535.37</v>
      </c>
      <c r="R104" s="23">
        <v>0</v>
      </c>
      <c r="S104" s="23">
        <v>3004</v>
      </c>
      <c r="T104" s="23">
        <v>3004</v>
      </c>
      <c r="U104" s="23">
        <v>0</v>
      </c>
      <c r="V104" s="23">
        <v>11994.52</v>
      </c>
      <c r="W104" s="23">
        <v>11994.52</v>
      </c>
      <c r="X104" s="23">
        <v>0</v>
      </c>
      <c r="Y104" s="23">
        <v>941415</v>
      </c>
      <c r="Z104" s="23">
        <v>941415</v>
      </c>
      <c r="AA104" s="23">
        <v>0</v>
      </c>
      <c r="AB104" s="23">
        <v>17578334</v>
      </c>
      <c r="AC104" s="23">
        <v>17410677</v>
      </c>
      <c r="AD104" s="23">
        <v>167657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-137616</v>
      </c>
      <c r="AX104" s="23">
        <v>0</v>
      </c>
      <c r="AY104" s="23">
        <v>17440718</v>
      </c>
      <c r="AZ104" s="23">
        <v>17273061</v>
      </c>
      <c r="BA104" s="23">
        <v>167657</v>
      </c>
      <c r="BB104" s="23" t="s">
        <v>472</v>
      </c>
      <c r="BC104" s="23">
        <v>0</v>
      </c>
      <c r="BD104" s="23">
        <v>0</v>
      </c>
      <c r="BE104" s="23">
        <v>0</v>
      </c>
      <c r="BF104" s="30"/>
    </row>
    <row r="105" spans="1:58" ht="9">
      <c r="A105" s="23">
        <v>1659</v>
      </c>
      <c r="B105" s="23" t="s">
        <v>149</v>
      </c>
      <c r="C105" s="23">
        <v>1000</v>
      </c>
      <c r="D105" s="23">
        <v>11103</v>
      </c>
      <c r="E105" s="23">
        <v>1000</v>
      </c>
      <c r="F105" s="23">
        <v>11194</v>
      </c>
      <c r="G105" s="23">
        <v>1930000</v>
      </c>
      <c r="H105" s="23">
        <v>1930000</v>
      </c>
      <c r="I105" s="23">
        <v>0</v>
      </c>
      <c r="J105" s="23">
        <v>2031841</v>
      </c>
      <c r="K105" s="23">
        <v>1984342</v>
      </c>
      <c r="L105" s="23">
        <v>47499</v>
      </c>
      <c r="M105" s="23">
        <v>861640</v>
      </c>
      <c r="N105" s="23">
        <v>861627</v>
      </c>
      <c r="O105" s="23">
        <v>13</v>
      </c>
      <c r="P105" s="23">
        <v>20698855.61</v>
      </c>
      <c r="Q105" s="23">
        <v>20698855.61</v>
      </c>
      <c r="R105" s="23">
        <v>0</v>
      </c>
      <c r="S105" s="23">
        <v>1709</v>
      </c>
      <c r="T105" s="23">
        <v>1709</v>
      </c>
      <c r="U105" s="23">
        <v>0</v>
      </c>
      <c r="V105" s="23">
        <v>12111.68</v>
      </c>
      <c r="W105" s="23">
        <v>12111.68</v>
      </c>
      <c r="X105" s="23">
        <v>0</v>
      </c>
      <c r="Y105" s="23">
        <v>760645</v>
      </c>
      <c r="Z105" s="23">
        <v>760645</v>
      </c>
      <c r="AA105" s="23">
        <v>0</v>
      </c>
      <c r="AB105" s="23">
        <v>12039776</v>
      </c>
      <c r="AC105" s="23">
        <v>11962705</v>
      </c>
      <c r="AD105" s="23">
        <v>77071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-62800</v>
      </c>
      <c r="AX105" s="23">
        <v>0</v>
      </c>
      <c r="AY105" s="23">
        <v>11976976</v>
      </c>
      <c r="AZ105" s="23">
        <v>11899905</v>
      </c>
      <c r="BA105" s="23">
        <v>77071</v>
      </c>
      <c r="BB105" s="23" t="s">
        <v>472</v>
      </c>
      <c r="BC105" s="23">
        <v>0</v>
      </c>
      <c r="BD105" s="23">
        <v>0</v>
      </c>
      <c r="BE105" s="23">
        <v>0</v>
      </c>
      <c r="BF105" s="30"/>
    </row>
    <row r="106" spans="1:58" ht="9">
      <c r="A106" s="23">
        <v>714</v>
      </c>
      <c r="B106" s="23" t="s">
        <v>99</v>
      </c>
      <c r="C106" s="23">
        <v>1000</v>
      </c>
      <c r="D106" s="23">
        <v>11103</v>
      </c>
      <c r="E106" s="23">
        <v>1000</v>
      </c>
      <c r="F106" s="23">
        <v>11194</v>
      </c>
      <c r="G106" s="23">
        <v>1930000</v>
      </c>
      <c r="H106" s="23">
        <v>1930000</v>
      </c>
      <c r="I106" s="23">
        <v>0</v>
      </c>
      <c r="J106" s="23">
        <v>2031841</v>
      </c>
      <c r="K106" s="23">
        <v>1984342</v>
      </c>
      <c r="L106" s="23">
        <v>47499</v>
      </c>
      <c r="M106" s="23">
        <v>861640</v>
      </c>
      <c r="N106" s="23">
        <v>861627</v>
      </c>
      <c r="O106" s="23">
        <v>13</v>
      </c>
      <c r="P106" s="23">
        <v>93648605.53</v>
      </c>
      <c r="Q106" s="23">
        <v>93648605.53</v>
      </c>
      <c r="R106" s="23">
        <v>0</v>
      </c>
      <c r="S106" s="23">
        <v>7967</v>
      </c>
      <c r="T106" s="23">
        <v>7967</v>
      </c>
      <c r="U106" s="23">
        <v>0</v>
      </c>
      <c r="V106" s="23">
        <v>11754.56</v>
      </c>
      <c r="W106" s="23">
        <v>11754.56</v>
      </c>
      <c r="X106" s="23">
        <v>0</v>
      </c>
      <c r="Y106" s="23">
        <v>1321929</v>
      </c>
      <c r="Z106" s="23">
        <v>1321929</v>
      </c>
      <c r="AA106" s="23">
        <v>0</v>
      </c>
      <c r="AB106" s="23">
        <v>27859937</v>
      </c>
      <c r="AC106" s="23">
        <v>27235607</v>
      </c>
      <c r="AD106" s="23">
        <v>624330</v>
      </c>
      <c r="AE106" s="23">
        <v>0</v>
      </c>
      <c r="AF106" s="23">
        <v>0</v>
      </c>
      <c r="AG106" s="23">
        <v>0</v>
      </c>
      <c r="AH106" s="23">
        <v>72374</v>
      </c>
      <c r="AI106" s="23">
        <v>72374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-517558</v>
      </c>
      <c r="AX106" s="23">
        <v>0</v>
      </c>
      <c r="AY106" s="23">
        <v>27414753</v>
      </c>
      <c r="AZ106" s="23">
        <v>26790423</v>
      </c>
      <c r="BA106" s="23">
        <v>624330</v>
      </c>
      <c r="BB106" s="23" t="s">
        <v>472</v>
      </c>
      <c r="BC106" s="23">
        <v>0</v>
      </c>
      <c r="BD106" s="23">
        <v>0</v>
      </c>
      <c r="BE106" s="23">
        <v>0</v>
      </c>
      <c r="BF106" s="30"/>
    </row>
    <row r="107" spans="1:58" ht="9">
      <c r="A107" s="23">
        <v>1666</v>
      </c>
      <c r="B107" s="23" t="s">
        <v>150</v>
      </c>
      <c r="C107" s="23">
        <v>1000</v>
      </c>
      <c r="D107" s="23">
        <v>11103</v>
      </c>
      <c r="E107" s="23">
        <v>1000</v>
      </c>
      <c r="F107" s="23">
        <v>11194</v>
      </c>
      <c r="G107" s="23">
        <v>1930000</v>
      </c>
      <c r="H107" s="23">
        <v>1930000</v>
      </c>
      <c r="I107" s="23">
        <v>0</v>
      </c>
      <c r="J107" s="23">
        <v>2031841</v>
      </c>
      <c r="K107" s="23">
        <v>1984342</v>
      </c>
      <c r="L107" s="23">
        <v>47499</v>
      </c>
      <c r="M107" s="23">
        <v>861640</v>
      </c>
      <c r="N107" s="23">
        <v>861627</v>
      </c>
      <c r="O107" s="23">
        <v>13</v>
      </c>
      <c r="P107" s="23">
        <v>4513024.62</v>
      </c>
      <c r="Q107" s="23">
        <v>4513024.62</v>
      </c>
      <c r="R107" s="23">
        <v>0</v>
      </c>
      <c r="S107" s="23">
        <v>301</v>
      </c>
      <c r="T107" s="23">
        <v>301</v>
      </c>
      <c r="U107" s="23">
        <v>0</v>
      </c>
      <c r="V107" s="23">
        <v>14993.44</v>
      </c>
      <c r="W107" s="23">
        <v>14993.44</v>
      </c>
      <c r="X107" s="23">
        <v>0</v>
      </c>
      <c r="Y107" s="23">
        <v>654602</v>
      </c>
      <c r="Z107" s="23">
        <v>654602</v>
      </c>
      <c r="AA107" s="23">
        <v>0</v>
      </c>
      <c r="AB107" s="23">
        <v>2541564</v>
      </c>
      <c r="AC107" s="23">
        <v>2529872</v>
      </c>
      <c r="AD107" s="23">
        <v>11692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-9506</v>
      </c>
      <c r="AX107" s="23">
        <v>0</v>
      </c>
      <c r="AY107" s="23">
        <v>2532058</v>
      </c>
      <c r="AZ107" s="23">
        <v>2520366</v>
      </c>
      <c r="BA107" s="23">
        <v>11692</v>
      </c>
      <c r="BB107" s="23" t="s">
        <v>472</v>
      </c>
      <c r="BC107" s="23">
        <v>0</v>
      </c>
      <c r="BD107" s="23">
        <v>0</v>
      </c>
      <c r="BE107" s="23">
        <v>0</v>
      </c>
      <c r="BF107" s="30"/>
    </row>
    <row r="108" spans="1:58" ht="9">
      <c r="A108" s="23">
        <v>1687</v>
      </c>
      <c r="B108" s="23" t="s">
        <v>152</v>
      </c>
      <c r="C108" s="23">
        <v>1000</v>
      </c>
      <c r="D108" s="23">
        <v>11103</v>
      </c>
      <c r="E108" s="23">
        <v>1000</v>
      </c>
      <c r="F108" s="23">
        <v>11194</v>
      </c>
      <c r="G108" s="23">
        <v>2895000</v>
      </c>
      <c r="H108" s="23">
        <v>2895000</v>
      </c>
      <c r="I108" s="23">
        <v>0</v>
      </c>
      <c r="J108" s="23">
        <v>3047761</v>
      </c>
      <c r="K108" s="23">
        <v>2976513</v>
      </c>
      <c r="L108" s="23">
        <v>71248</v>
      </c>
      <c r="M108" s="23">
        <v>1292460</v>
      </c>
      <c r="N108" s="23">
        <v>1292440</v>
      </c>
      <c r="O108" s="23">
        <v>20</v>
      </c>
      <c r="P108" s="23">
        <v>2454012.96</v>
      </c>
      <c r="Q108" s="23">
        <v>2454012.96</v>
      </c>
      <c r="R108" s="23">
        <v>0</v>
      </c>
      <c r="S108" s="23">
        <v>262</v>
      </c>
      <c r="T108" s="23">
        <v>262</v>
      </c>
      <c r="U108" s="23">
        <v>0</v>
      </c>
      <c r="V108" s="23">
        <v>9366.46</v>
      </c>
      <c r="W108" s="23">
        <v>9366.46</v>
      </c>
      <c r="X108" s="23">
        <v>0</v>
      </c>
      <c r="Y108" s="23">
        <v>2086331</v>
      </c>
      <c r="Z108" s="23">
        <v>2086331</v>
      </c>
      <c r="AA108" s="23">
        <v>0</v>
      </c>
      <c r="AB108" s="23">
        <v>764666</v>
      </c>
      <c r="AC108" s="23">
        <v>728748</v>
      </c>
      <c r="AD108" s="23">
        <v>35918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-43825</v>
      </c>
      <c r="AX108" s="23">
        <v>0</v>
      </c>
      <c r="AY108" s="23">
        <v>720841</v>
      </c>
      <c r="AZ108" s="23">
        <v>684923</v>
      </c>
      <c r="BA108" s="23">
        <v>35918</v>
      </c>
      <c r="BB108" s="23" t="s">
        <v>473</v>
      </c>
      <c r="BC108" s="23">
        <v>0</v>
      </c>
      <c r="BD108" s="23">
        <v>0</v>
      </c>
      <c r="BE108" s="23">
        <v>0</v>
      </c>
      <c r="BF108" s="30"/>
    </row>
    <row r="109" spans="1:58" ht="9">
      <c r="A109" s="23">
        <v>1694</v>
      </c>
      <c r="B109" s="23" t="s">
        <v>153</v>
      </c>
      <c r="C109" s="23">
        <v>1000</v>
      </c>
      <c r="D109" s="23">
        <v>11103</v>
      </c>
      <c r="E109" s="23">
        <v>1000</v>
      </c>
      <c r="F109" s="23">
        <v>11194</v>
      </c>
      <c r="G109" s="23">
        <v>1930000</v>
      </c>
      <c r="H109" s="23">
        <v>1930000</v>
      </c>
      <c r="I109" s="23">
        <v>0</v>
      </c>
      <c r="J109" s="23">
        <v>2031841</v>
      </c>
      <c r="K109" s="23">
        <v>1984342</v>
      </c>
      <c r="L109" s="23">
        <v>47499</v>
      </c>
      <c r="M109" s="23">
        <v>861640</v>
      </c>
      <c r="N109" s="23">
        <v>861627</v>
      </c>
      <c r="O109" s="23">
        <v>13</v>
      </c>
      <c r="P109" s="23">
        <v>22517837.55</v>
      </c>
      <c r="Q109" s="23">
        <v>22517837.55</v>
      </c>
      <c r="R109" s="23">
        <v>0</v>
      </c>
      <c r="S109" s="23">
        <v>1660</v>
      </c>
      <c r="T109" s="23">
        <v>1660</v>
      </c>
      <c r="U109" s="23">
        <v>0</v>
      </c>
      <c r="V109" s="23">
        <v>13564.96</v>
      </c>
      <c r="W109" s="23">
        <v>13564.96</v>
      </c>
      <c r="X109" s="23">
        <v>0</v>
      </c>
      <c r="Y109" s="23">
        <v>696381</v>
      </c>
      <c r="Z109" s="23">
        <v>696381</v>
      </c>
      <c r="AA109" s="23">
        <v>0</v>
      </c>
      <c r="AB109" s="23">
        <v>12867870</v>
      </c>
      <c r="AC109" s="23">
        <v>12799305</v>
      </c>
      <c r="AD109" s="23">
        <v>68565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-53382</v>
      </c>
      <c r="AX109" s="23">
        <v>0</v>
      </c>
      <c r="AY109" s="23">
        <v>12814488</v>
      </c>
      <c r="AZ109" s="23">
        <v>12745923</v>
      </c>
      <c r="BA109" s="23">
        <v>68565</v>
      </c>
      <c r="BB109" s="23" t="s">
        <v>472</v>
      </c>
      <c r="BC109" s="23">
        <v>0</v>
      </c>
      <c r="BD109" s="23">
        <v>0</v>
      </c>
      <c r="BE109" s="23">
        <v>0</v>
      </c>
      <c r="BF109" s="30"/>
    </row>
    <row r="110" spans="1:58" ht="9">
      <c r="A110" s="23">
        <v>1729</v>
      </c>
      <c r="B110" s="23" t="s">
        <v>154</v>
      </c>
      <c r="C110" s="23">
        <v>1000</v>
      </c>
      <c r="D110" s="23">
        <v>11103</v>
      </c>
      <c r="E110" s="23">
        <v>1000</v>
      </c>
      <c r="F110" s="23">
        <v>11194</v>
      </c>
      <c r="G110" s="23">
        <v>1930000</v>
      </c>
      <c r="H110" s="23">
        <v>1930000</v>
      </c>
      <c r="I110" s="23">
        <v>0</v>
      </c>
      <c r="J110" s="23">
        <v>2031841</v>
      </c>
      <c r="K110" s="23">
        <v>1984342</v>
      </c>
      <c r="L110" s="23">
        <v>47499</v>
      </c>
      <c r="M110" s="23">
        <v>861640</v>
      </c>
      <c r="N110" s="23">
        <v>861627</v>
      </c>
      <c r="O110" s="23">
        <v>13</v>
      </c>
      <c r="P110" s="23">
        <v>9998834.66</v>
      </c>
      <c r="Q110" s="23">
        <v>9998834.66</v>
      </c>
      <c r="R110" s="23">
        <v>0</v>
      </c>
      <c r="S110" s="23">
        <v>753</v>
      </c>
      <c r="T110" s="23">
        <v>753</v>
      </c>
      <c r="U110" s="23">
        <v>0</v>
      </c>
      <c r="V110" s="23">
        <v>13278.66</v>
      </c>
      <c r="W110" s="23">
        <v>13278.66</v>
      </c>
      <c r="X110" s="23">
        <v>0</v>
      </c>
      <c r="Y110" s="23">
        <v>597327</v>
      </c>
      <c r="Z110" s="23">
        <v>597327</v>
      </c>
      <c r="AA110" s="23">
        <v>0</v>
      </c>
      <c r="AB110" s="23">
        <v>6393561</v>
      </c>
      <c r="AC110" s="23">
        <v>6366884</v>
      </c>
      <c r="AD110" s="23">
        <v>26677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-22315</v>
      </c>
      <c r="AX110" s="23">
        <v>0</v>
      </c>
      <c r="AY110" s="23">
        <v>6371246</v>
      </c>
      <c r="AZ110" s="23">
        <v>6344569</v>
      </c>
      <c r="BA110" s="23">
        <v>26677</v>
      </c>
      <c r="BB110" s="23" t="s">
        <v>472</v>
      </c>
      <c r="BC110" s="23">
        <v>0</v>
      </c>
      <c r="BD110" s="23">
        <v>0</v>
      </c>
      <c r="BE110" s="23">
        <v>0</v>
      </c>
      <c r="BF110" s="30"/>
    </row>
    <row r="111" spans="1:58" ht="9">
      <c r="A111" s="23">
        <v>1736</v>
      </c>
      <c r="B111" s="23" t="s">
        <v>155</v>
      </c>
      <c r="C111" s="23">
        <v>1000</v>
      </c>
      <c r="D111" s="23">
        <v>11103</v>
      </c>
      <c r="E111" s="23">
        <v>1000</v>
      </c>
      <c r="F111" s="23">
        <v>11194</v>
      </c>
      <c r="G111" s="23">
        <v>1930000</v>
      </c>
      <c r="H111" s="23">
        <v>1930000</v>
      </c>
      <c r="I111" s="23">
        <v>0</v>
      </c>
      <c r="J111" s="23">
        <v>2031841</v>
      </c>
      <c r="K111" s="23">
        <v>1984342</v>
      </c>
      <c r="L111" s="23">
        <v>47499</v>
      </c>
      <c r="M111" s="23">
        <v>861640</v>
      </c>
      <c r="N111" s="23">
        <v>861627</v>
      </c>
      <c r="O111" s="23">
        <v>13</v>
      </c>
      <c r="P111" s="23">
        <v>5934020.04</v>
      </c>
      <c r="Q111" s="23">
        <v>5934020.04</v>
      </c>
      <c r="R111" s="23">
        <v>0</v>
      </c>
      <c r="S111" s="23">
        <v>521</v>
      </c>
      <c r="T111" s="23">
        <v>521</v>
      </c>
      <c r="U111" s="23">
        <v>0</v>
      </c>
      <c r="V111" s="23">
        <v>11389.67</v>
      </c>
      <c r="W111" s="23">
        <v>11389.67</v>
      </c>
      <c r="X111" s="23">
        <v>0</v>
      </c>
      <c r="Y111" s="23">
        <v>699058</v>
      </c>
      <c r="Z111" s="23">
        <v>699058</v>
      </c>
      <c r="AA111" s="23">
        <v>0</v>
      </c>
      <c r="AB111" s="23">
        <v>3813164</v>
      </c>
      <c r="AC111" s="23">
        <v>3791576</v>
      </c>
      <c r="AD111" s="23">
        <v>21588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-45559</v>
      </c>
      <c r="AX111" s="23">
        <v>0</v>
      </c>
      <c r="AY111" s="23">
        <v>3767605</v>
      </c>
      <c r="AZ111" s="23">
        <v>3746017</v>
      </c>
      <c r="BA111" s="23">
        <v>21588</v>
      </c>
      <c r="BB111" s="23" t="s">
        <v>472</v>
      </c>
      <c r="BC111" s="23">
        <v>0</v>
      </c>
      <c r="BD111" s="23">
        <v>0</v>
      </c>
      <c r="BE111" s="23">
        <v>0</v>
      </c>
      <c r="BF111" s="30"/>
    </row>
    <row r="112" spans="1:58" ht="9">
      <c r="A112" s="23">
        <v>1813</v>
      </c>
      <c r="B112" s="23" t="s">
        <v>156</v>
      </c>
      <c r="C112" s="23">
        <v>1000</v>
      </c>
      <c r="D112" s="23">
        <v>11103</v>
      </c>
      <c r="E112" s="23">
        <v>1000</v>
      </c>
      <c r="F112" s="23">
        <v>11194</v>
      </c>
      <c r="G112" s="23">
        <v>1930000</v>
      </c>
      <c r="H112" s="23">
        <v>1930000</v>
      </c>
      <c r="I112" s="23">
        <v>0</v>
      </c>
      <c r="J112" s="23">
        <v>2031841</v>
      </c>
      <c r="K112" s="23">
        <v>1984342</v>
      </c>
      <c r="L112" s="23">
        <v>47499</v>
      </c>
      <c r="M112" s="23">
        <v>861640</v>
      </c>
      <c r="N112" s="23">
        <v>861627</v>
      </c>
      <c r="O112" s="23">
        <v>13</v>
      </c>
      <c r="P112" s="23">
        <v>9135661.47</v>
      </c>
      <c r="Q112" s="23">
        <v>9135661.47</v>
      </c>
      <c r="R112" s="23">
        <v>0</v>
      </c>
      <c r="S112" s="23">
        <v>737</v>
      </c>
      <c r="T112" s="23">
        <v>737</v>
      </c>
      <c r="U112" s="23">
        <v>0</v>
      </c>
      <c r="V112" s="23">
        <v>12395.74</v>
      </c>
      <c r="W112" s="23">
        <v>12395.74</v>
      </c>
      <c r="X112" s="23">
        <v>0</v>
      </c>
      <c r="Y112" s="23">
        <v>468324</v>
      </c>
      <c r="Z112" s="23">
        <v>468324</v>
      </c>
      <c r="AA112" s="23">
        <v>0</v>
      </c>
      <c r="AB112" s="23">
        <v>6722753</v>
      </c>
      <c r="AC112" s="23">
        <v>6702288</v>
      </c>
      <c r="AD112" s="23">
        <v>20465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-16719</v>
      </c>
      <c r="AX112" s="23">
        <v>0</v>
      </c>
      <c r="AY112" s="23">
        <v>6706034</v>
      </c>
      <c r="AZ112" s="23">
        <v>6685569</v>
      </c>
      <c r="BA112" s="23">
        <v>20465</v>
      </c>
      <c r="BB112" s="23" t="s">
        <v>472</v>
      </c>
      <c r="BC112" s="23">
        <v>0</v>
      </c>
      <c r="BD112" s="23">
        <v>0</v>
      </c>
      <c r="BE112" s="23">
        <v>0</v>
      </c>
      <c r="BF112" s="30"/>
    </row>
    <row r="113" spans="1:58" ht="9">
      <c r="A113" s="23">
        <v>5757</v>
      </c>
      <c r="B113" s="23" t="s">
        <v>402</v>
      </c>
      <c r="C113" s="23">
        <v>1000</v>
      </c>
      <c r="D113" s="23">
        <v>11103</v>
      </c>
      <c r="E113" s="23">
        <v>1000</v>
      </c>
      <c r="F113" s="23">
        <v>11194</v>
      </c>
      <c r="G113" s="23">
        <v>1930000</v>
      </c>
      <c r="H113" s="23">
        <v>1930000</v>
      </c>
      <c r="I113" s="23">
        <v>0</v>
      </c>
      <c r="J113" s="23">
        <v>2031841</v>
      </c>
      <c r="K113" s="23">
        <v>1984342</v>
      </c>
      <c r="L113" s="23">
        <v>47499</v>
      </c>
      <c r="M113" s="23">
        <v>861640</v>
      </c>
      <c r="N113" s="23">
        <v>861627</v>
      </c>
      <c r="O113" s="23">
        <v>13</v>
      </c>
      <c r="P113" s="23">
        <v>6296524.86</v>
      </c>
      <c r="Q113" s="23">
        <v>6255837.71</v>
      </c>
      <c r="R113" s="23">
        <v>40687.15</v>
      </c>
      <c r="S113" s="23">
        <v>532</v>
      </c>
      <c r="T113" s="23">
        <v>532</v>
      </c>
      <c r="U113" s="23">
        <v>0</v>
      </c>
      <c r="V113" s="23">
        <v>11835.57</v>
      </c>
      <c r="W113" s="23">
        <v>11759.09</v>
      </c>
      <c r="X113" s="23">
        <v>76.48</v>
      </c>
      <c r="Y113" s="23">
        <v>660091</v>
      </c>
      <c r="Z113" s="23">
        <v>660091</v>
      </c>
      <c r="AA113" s="23">
        <v>0</v>
      </c>
      <c r="AB113" s="23">
        <v>4069877</v>
      </c>
      <c r="AC113" s="23">
        <v>4039541</v>
      </c>
      <c r="AD113" s="23">
        <v>30336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-16756</v>
      </c>
      <c r="AX113" s="23">
        <v>0</v>
      </c>
      <c r="AY113" s="23">
        <v>4053121</v>
      </c>
      <c r="AZ113" s="23">
        <v>4022785</v>
      </c>
      <c r="BA113" s="23">
        <v>30336</v>
      </c>
      <c r="BB113" s="23" t="s">
        <v>472</v>
      </c>
      <c r="BC113" s="23">
        <v>0</v>
      </c>
      <c r="BD113" s="23">
        <v>0</v>
      </c>
      <c r="BE113" s="23">
        <v>0</v>
      </c>
      <c r="BF113" s="30"/>
    </row>
    <row r="114" spans="1:58" ht="9">
      <c r="A114" s="23">
        <v>1855</v>
      </c>
      <c r="B114" s="23" t="s">
        <v>158</v>
      </c>
      <c r="C114" s="23">
        <v>1000</v>
      </c>
      <c r="D114" s="23">
        <v>11103</v>
      </c>
      <c r="E114" s="23">
        <v>1000</v>
      </c>
      <c r="F114" s="23">
        <v>11194</v>
      </c>
      <c r="G114" s="23">
        <v>1930000</v>
      </c>
      <c r="H114" s="23">
        <v>1930000</v>
      </c>
      <c r="I114" s="23">
        <v>0</v>
      </c>
      <c r="J114" s="23">
        <v>2031841</v>
      </c>
      <c r="K114" s="23">
        <v>1984342</v>
      </c>
      <c r="L114" s="23">
        <v>47499</v>
      </c>
      <c r="M114" s="23">
        <v>861640</v>
      </c>
      <c r="N114" s="23">
        <v>861627</v>
      </c>
      <c r="O114" s="23">
        <v>13</v>
      </c>
      <c r="P114" s="23">
        <v>6609888.52</v>
      </c>
      <c r="Q114" s="23">
        <v>6609888.52</v>
      </c>
      <c r="R114" s="23">
        <v>0</v>
      </c>
      <c r="S114" s="23">
        <v>456</v>
      </c>
      <c r="T114" s="23">
        <v>456</v>
      </c>
      <c r="U114" s="23">
        <v>0</v>
      </c>
      <c r="V114" s="23">
        <v>14495.37</v>
      </c>
      <c r="W114" s="23">
        <v>14495.37</v>
      </c>
      <c r="X114" s="23">
        <v>0</v>
      </c>
      <c r="Y114" s="23">
        <v>1808725</v>
      </c>
      <c r="Z114" s="23">
        <v>1808725</v>
      </c>
      <c r="AA114" s="23">
        <v>0</v>
      </c>
      <c r="AB114" s="23">
        <v>28653</v>
      </c>
      <c r="AC114" s="23">
        <v>28653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117603</v>
      </c>
      <c r="AL114" s="23">
        <v>117603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146256</v>
      </c>
      <c r="AZ114" s="23">
        <v>146256</v>
      </c>
      <c r="BA114" s="23">
        <v>0</v>
      </c>
      <c r="BB114" s="23" t="s">
        <v>472</v>
      </c>
      <c r="BC114" s="23">
        <v>0</v>
      </c>
      <c r="BD114" s="23">
        <v>0</v>
      </c>
      <c r="BE114" s="23">
        <v>0</v>
      </c>
      <c r="BF114" s="30"/>
    </row>
    <row r="115" spans="1:58" ht="9">
      <c r="A115" s="23">
        <v>1862</v>
      </c>
      <c r="B115" s="23" t="s">
        <v>159</v>
      </c>
      <c r="C115" s="23">
        <v>1000</v>
      </c>
      <c r="D115" s="23">
        <v>11103</v>
      </c>
      <c r="E115" s="23">
        <v>1000</v>
      </c>
      <c r="F115" s="23">
        <v>11194</v>
      </c>
      <c r="G115" s="23">
        <v>1930000</v>
      </c>
      <c r="H115" s="23">
        <v>1930000</v>
      </c>
      <c r="I115" s="23">
        <v>0</v>
      </c>
      <c r="J115" s="23">
        <v>2031841</v>
      </c>
      <c r="K115" s="23">
        <v>1984342</v>
      </c>
      <c r="L115" s="23">
        <v>47499</v>
      </c>
      <c r="M115" s="23">
        <v>861640</v>
      </c>
      <c r="N115" s="23">
        <v>861627</v>
      </c>
      <c r="O115" s="23">
        <v>13</v>
      </c>
      <c r="P115" s="23">
        <v>80550625.24</v>
      </c>
      <c r="Q115" s="23">
        <v>80770587.11</v>
      </c>
      <c r="R115" s="23">
        <v>-219961.87</v>
      </c>
      <c r="S115" s="23">
        <v>7351</v>
      </c>
      <c r="T115" s="23">
        <v>7351</v>
      </c>
      <c r="U115" s="23">
        <v>0</v>
      </c>
      <c r="V115" s="23">
        <v>10957.78</v>
      </c>
      <c r="W115" s="23">
        <v>10987.7</v>
      </c>
      <c r="X115" s="23">
        <v>-29.92</v>
      </c>
      <c r="Y115" s="23">
        <v>669303</v>
      </c>
      <c r="Z115" s="23">
        <v>669303</v>
      </c>
      <c r="AA115" s="23">
        <v>0</v>
      </c>
      <c r="AB115" s="23">
        <v>53888793</v>
      </c>
      <c r="AC115" s="23">
        <v>53457474</v>
      </c>
      <c r="AD115" s="23">
        <v>431319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-605800</v>
      </c>
      <c r="AX115" s="23">
        <v>0</v>
      </c>
      <c r="AY115" s="23">
        <v>53282993</v>
      </c>
      <c r="AZ115" s="23">
        <v>52851674</v>
      </c>
      <c r="BA115" s="23">
        <v>431319</v>
      </c>
      <c r="BB115" s="23" t="s">
        <v>472</v>
      </c>
      <c r="BC115" s="23">
        <v>0</v>
      </c>
      <c r="BD115" s="23">
        <v>0</v>
      </c>
      <c r="BE115" s="23">
        <v>0</v>
      </c>
      <c r="BF115" s="30"/>
    </row>
    <row r="116" spans="1:58" ht="9">
      <c r="A116" s="23">
        <v>1870</v>
      </c>
      <c r="B116" s="23" t="s">
        <v>160</v>
      </c>
      <c r="C116" s="23">
        <v>1000</v>
      </c>
      <c r="D116" s="23">
        <v>11103</v>
      </c>
      <c r="E116" s="23">
        <v>1000</v>
      </c>
      <c r="F116" s="23">
        <v>11194</v>
      </c>
      <c r="G116" s="23">
        <v>2895000</v>
      </c>
      <c r="H116" s="23">
        <v>2895000</v>
      </c>
      <c r="I116" s="23">
        <v>0</v>
      </c>
      <c r="J116" s="23">
        <v>3047761</v>
      </c>
      <c r="K116" s="23">
        <v>2976513</v>
      </c>
      <c r="L116" s="23">
        <v>71248</v>
      </c>
      <c r="M116" s="23">
        <v>1292460</v>
      </c>
      <c r="N116" s="23">
        <v>1292440</v>
      </c>
      <c r="O116" s="23">
        <v>20</v>
      </c>
      <c r="P116" s="23">
        <v>3449399.32</v>
      </c>
      <c r="Q116" s="23">
        <v>3449399.32</v>
      </c>
      <c r="R116" s="23">
        <v>0</v>
      </c>
      <c r="S116" s="23">
        <v>155</v>
      </c>
      <c r="T116" s="23">
        <v>155</v>
      </c>
      <c r="U116" s="23">
        <v>0</v>
      </c>
      <c r="V116" s="23">
        <v>22254.19</v>
      </c>
      <c r="W116" s="23">
        <v>22254.19</v>
      </c>
      <c r="X116" s="23">
        <v>0</v>
      </c>
      <c r="Y116" s="23">
        <v>12130693</v>
      </c>
      <c r="Z116" s="23">
        <v>12130693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 t="s">
        <v>473</v>
      </c>
      <c r="BC116" s="23">
        <v>0</v>
      </c>
      <c r="BD116" s="23">
        <v>0</v>
      </c>
      <c r="BE116" s="23">
        <v>0</v>
      </c>
      <c r="BF116" s="30"/>
    </row>
    <row r="117" spans="1:58" ht="9">
      <c r="A117" s="23">
        <v>1883</v>
      </c>
      <c r="B117" s="23" t="s">
        <v>161</v>
      </c>
      <c r="C117" s="23">
        <v>1000</v>
      </c>
      <c r="D117" s="23">
        <v>11103</v>
      </c>
      <c r="E117" s="23">
        <v>1000</v>
      </c>
      <c r="F117" s="23">
        <v>11194</v>
      </c>
      <c r="G117" s="23">
        <v>1930000</v>
      </c>
      <c r="H117" s="23">
        <v>1930000</v>
      </c>
      <c r="I117" s="23">
        <v>0</v>
      </c>
      <c r="J117" s="23">
        <v>2031841</v>
      </c>
      <c r="K117" s="23">
        <v>1984342</v>
      </c>
      <c r="L117" s="23">
        <v>47499</v>
      </c>
      <c r="M117" s="23">
        <v>861640</v>
      </c>
      <c r="N117" s="23">
        <v>861627</v>
      </c>
      <c r="O117" s="23">
        <v>13</v>
      </c>
      <c r="P117" s="23">
        <v>41478873.51</v>
      </c>
      <c r="Q117" s="23">
        <v>41504945.35</v>
      </c>
      <c r="R117" s="23">
        <v>-26071.84</v>
      </c>
      <c r="S117" s="23">
        <v>2656</v>
      </c>
      <c r="T117" s="23">
        <v>2656</v>
      </c>
      <c r="U117" s="23">
        <v>0</v>
      </c>
      <c r="V117" s="23">
        <v>15617.05</v>
      </c>
      <c r="W117" s="23">
        <v>15626.86</v>
      </c>
      <c r="X117" s="23">
        <v>-9.81</v>
      </c>
      <c r="Y117" s="23">
        <v>770902</v>
      </c>
      <c r="Z117" s="23">
        <v>770902</v>
      </c>
      <c r="AA117" s="23">
        <v>0</v>
      </c>
      <c r="AB117" s="23">
        <v>19510321</v>
      </c>
      <c r="AC117" s="23">
        <v>19391550</v>
      </c>
      <c r="AD117" s="23">
        <v>118771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-97381</v>
      </c>
      <c r="AX117" s="23">
        <v>0</v>
      </c>
      <c r="AY117" s="23">
        <v>19412940</v>
      </c>
      <c r="AZ117" s="23">
        <v>19294169</v>
      </c>
      <c r="BA117" s="23">
        <v>118771</v>
      </c>
      <c r="BB117" s="23" t="s">
        <v>472</v>
      </c>
      <c r="BC117" s="23">
        <v>0</v>
      </c>
      <c r="BD117" s="23">
        <v>0</v>
      </c>
      <c r="BE117" s="23">
        <v>0</v>
      </c>
      <c r="BF117" s="30"/>
    </row>
    <row r="118" spans="1:58" ht="9">
      <c r="A118" s="23">
        <v>1890</v>
      </c>
      <c r="B118" s="23" t="s">
        <v>162</v>
      </c>
      <c r="C118" s="23">
        <v>1000</v>
      </c>
      <c r="D118" s="23">
        <v>11103</v>
      </c>
      <c r="E118" s="23">
        <v>1000</v>
      </c>
      <c r="F118" s="23">
        <v>11194</v>
      </c>
      <c r="G118" s="23">
        <v>2895000</v>
      </c>
      <c r="H118" s="23">
        <v>2895000</v>
      </c>
      <c r="I118" s="23">
        <v>0</v>
      </c>
      <c r="J118" s="23">
        <v>3047761</v>
      </c>
      <c r="K118" s="23">
        <v>2976513</v>
      </c>
      <c r="L118" s="23">
        <v>71248</v>
      </c>
      <c r="M118" s="23">
        <v>1292460</v>
      </c>
      <c r="N118" s="23">
        <v>1292440</v>
      </c>
      <c r="O118" s="23">
        <v>20</v>
      </c>
      <c r="P118" s="23">
        <v>16921970.64</v>
      </c>
      <c r="Q118" s="23">
        <v>16921970.64</v>
      </c>
      <c r="R118" s="23">
        <v>0</v>
      </c>
      <c r="S118" s="23">
        <v>783</v>
      </c>
      <c r="T118" s="23">
        <v>783</v>
      </c>
      <c r="U118" s="23">
        <v>0</v>
      </c>
      <c r="V118" s="23">
        <v>21611.71</v>
      </c>
      <c r="W118" s="23">
        <v>21611.71</v>
      </c>
      <c r="X118" s="23">
        <v>0</v>
      </c>
      <c r="Y118" s="23">
        <v>1971747</v>
      </c>
      <c r="Z118" s="23">
        <v>1971747</v>
      </c>
      <c r="AA118" s="23">
        <v>0</v>
      </c>
      <c r="AB118" s="23">
        <v>249707</v>
      </c>
      <c r="AC118" s="23">
        <v>249707</v>
      </c>
      <c r="AD118" s="23">
        <v>0</v>
      </c>
      <c r="AE118" s="23">
        <v>0</v>
      </c>
      <c r="AF118" s="23">
        <v>0</v>
      </c>
      <c r="AG118" s="23">
        <v>0</v>
      </c>
      <c r="AH118" s="23">
        <v>514500</v>
      </c>
      <c r="AI118" s="23">
        <v>514500</v>
      </c>
      <c r="AJ118" s="23">
        <v>0</v>
      </c>
      <c r="AK118" s="23">
        <v>1567790</v>
      </c>
      <c r="AL118" s="23">
        <v>1567790</v>
      </c>
      <c r="AM118" s="23">
        <v>0</v>
      </c>
      <c r="AN118" s="23">
        <v>-2113</v>
      </c>
      <c r="AO118" s="23">
        <v>-2113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-126672</v>
      </c>
      <c r="AX118" s="23">
        <v>0</v>
      </c>
      <c r="AY118" s="23">
        <v>2203212</v>
      </c>
      <c r="AZ118" s="23">
        <v>2203212</v>
      </c>
      <c r="BA118" s="23">
        <v>0</v>
      </c>
      <c r="BB118" s="23" t="s">
        <v>473</v>
      </c>
      <c r="BC118" s="23">
        <v>0</v>
      </c>
      <c r="BD118" s="23">
        <v>0</v>
      </c>
      <c r="BE118" s="23">
        <v>0</v>
      </c>
      <c r="BF118" s="30"/>
    </row>
    <row r="119" spans="1:58" ht="9">
      <c r="A119" s="23">
        <v>1900</v>
      </c>
      <c r="B119" s="23" t="s">
        <v>164</v>
      </c>
      <c r="C119" s="23">
        <v>1000</v>
      </c>
      <c r="D119" s="23">
        <v>11103</v>
      </c>
      <c r="E119" s="23">
        <v>1000</v>
      </c>
      <c r="F119" s="23">
        <v>11194</v>
      </c>
      <c r="G119" s="23">
        <v>1930000</v>
      </c>
      <c r="H119" s="23">
        <v>1930000</v>
      </c>
      <c r="I119" s="23">
        <v>0</v>
      </c>
      <c r="J119" s="23">
        <v>2031841</v>
      </c>
      <c r="K119" s="23">
        <v>1984342</v>
      </c>
      <c r="L119" s="23">
        <v>47499</v>
      </c>
      <c r="M119" s="23">
        <v>861640</v>
      </c>
      <c r="N119" s="23">
        <v>861627</v>
      </c>
      <c r="O119" s="23">
        <v>13</v>
      </c>
      <c r="P119" s="23">
        <v>59694456.36</v>
      </c>
      <c r="Q119" s="23">
        <v>59694456.36</v>
      </c>
      <c r="R119" s="23">
        <v>0</v>
      </c>
      <c r="S119" s="23">
        <v>4516</v>
      </c>
      <c r="T119" s="23">
        <v>4516</v>
      </c>
      <c r="U119" s="23">
        <v>0</v>
      </c>
      <c r="V119" s="23">
        <v>13218.44</v>
      </c>
      <c r="W119" s="23">
        <v>13218.44</v>
      </c>
      <c r="X119" s="23">
        <v>0</v>
      </c>
      <c r="Y119" s="23">
        <v>904197</v>
      </c>
      <c r="Z119" s="23">
        <v>904197</v>
      </c>
      <c r="AA119" s="23">
        <v>0</v>
      </c>
      <c r="AB119" s="23">
        <v>27249767</v>
      </c>
      <c r="AC119" s="23">
        <v>27007600</v>
      </c>
      <c r="AD119" s="23">
        <v>242167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-213310</v>
      </c>
      <c r="AX119" s="23">
        <v>0</v>
      </c>
      <c r="AY119" s="23">
        <v>27036457</v>
      </c>
      <c r="AZ119" s="23">
        <v>26794290</v>
      </c>
      <c r="BA119" s="23">
        <v>242167</v>
      </c>
      <c r="BB119" s="23" t="s">
        <v>472</v>
      </c>
      <c r="BC119" s="23">
        <v>0</v>
      </c>
      <c r="BD119" s="23">
        <v>0</v>
      </c>
      <c r="BE119" s="23">
        <v>0</v>
      </c>
      <c r="BF119" s="30"/>
    </row>
    <row r="120" spans="1:58" ht="9">
      <c r="A120" s="23">
        <v>1939</v>
      </c>
      <c r="B120" s="23" t="s">
        <v>165</v>
      </c>
      <c r="C120" s="23">
        <v>1000</v>
      </c>
      <c r="D120" s="23">
        <v>11103</v>
      </c>
      <c r="E120" s="23">
        <v>1000</v>
      </c>
      <c r="F120" s="23">
        <v>11194</v>
      </c>
      <c r="G120" s="23">
        <v>1930000</v>
      </c>
      <c r="H120" s="23">
        <v>1930000</v>
      </c>
      <c r="I120" s="23">
        <v>0</v>
      </c>
      <c r="J120" s="23">
        <v>2031841</v>
      </c>
      <c r="K120" s="23">
        <v>1984342</v>
      </c>
      <c r="L120" s="23">
        <v>47499</v>
      </c>
      <c r="M120" s="23">
        <v>861640</v>
      </c>
      <c r="N120" s="23">
        <v>861627</v>
      </c>
      <c r="O120" s="23">
        <v>13</v>
      </c>
      <c r="P120" s="23">
        <v>6882218.98</v>
      </c>
      <c r="Q120" s="23">
        <v>6896988.46</v>
      </c>
      <c r="R120" s="23">
        <v>-14769.48</v>
      </c>
      <c r="S120" s="23">
        <v>510</v>
      </c>
      <c r="T120" s="23">
        <v>510</v>
      </c>
      <c r="U120" s="23">
        <v>0</v>
      </c>
      <c r="V120" s="23">
        <v>13494.55</v>
      </c>
      <c r="W120" s="23">
        <v>13523.51</v>
      </c>
      <c r="X120" s="23">
        <v>-28.96</v>
      </c>
      <c r="Y120" s="23">
        <v>866309</v>
      </c>
      <c r="Z120" s="23">
        <v>866309</v>
      </c>
      <c r="AA120" s="23">
        <v>0</v>
      </c>
      <c r="AB120" s="23">
        <v>3230134</v>
      </c>
      <c r="AC120" s="23">
        <v>3203849</v>
      </c>
      <c r="AD120" s="23">
        <v>26285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-20387</v>
      </c>
      <c r="AX120" s="23">
        <v>0</v>
      </c>
      <c r="AY120" s="23">
        <v>3209747</v>
      </c>
      <c r="AZ120" s="23">
        <v>3183462</v>
      </c>
      <c r="BA120" s="23">
        <v>26285</v>
      </c>
      <c r="BB120" s="23" t="s">
        <v>472</v>
      </c>
      <c r="BC120" s="23">
        <v>0</v>
      </c>
      <c r="BD120" s="23">
        <v>0</v>
      </c>
      <c r="BE120" s="23">
        <v>0</v>
      </c>
      <c r="BF120" s="30"/>
    </row>
    <row r="121" spans="1:58" ht="9">
      <c r="A121" s="23">
        <v>1953</v>
      </c>
      <c r="B121" s="23" t="s">
        <v>167</v>
      </c>
      <c r="C121" s="23">
        <v>1000</v>
      </c>
      <c r="D121" s="23">
        <v>11103</v>
      </c>
      <c r="E121" s="23">
        <v>1000</v>
      </c>
      <c r="F121" s="23">
        <v>11194</v>
      </c>
      <c r="G121" s="23">
        <v>1930000</v>
      </c>
      <c r="H121" s="23">
        <v>1930000</v>
      </c>
      <c r="I121" s="23">
        <v>0</v>
      </c>
      <c r="J121" s="23">
        <v>2031841</v>
      </c>
      <c r="K121" s="23">
        <v>1984342</v>
      </c>
      <c r="L121" s="23">
        <v>47499</v>
      </c>
      <c r="M121" s="23">
        <v>861640</v>
      </c>
      <c r="N121" s="23">
        <v>861627</v>
      </c>
      <c r="O121" s="23">
        <v>13</v>
      </c>
      <c r="P121" s="23">
        <v>16948809.4</v>
      </c>
      <c r="Q121" s="23">
        <v>16948809.4</v>
      </c>
      <c r="R121" s="23">
        <v>0</v>
      </c>
      <c r="S121" s="23">
        <v>1644</v>
      </c>
      <c r="T121" s="23">
        <v>1644</v>
      </c>
      <c r="U121" s="23">
        <v>0</v>
      </c>
      <c r="V121" s="23">
        <v>10309.49</v>
      </c>
      <c r="W121" s="23">
        <v>10309.49</v>
      </c>
      <c r="X121" s="23">
        <v>0</v>
      </c>
      <c r="Y121" s="23">
        <v>768158</v>
      </c>
      <c r="Z121" s="23">
        <v>768158</v>
      </c>
      <c r="AA121" s="23">
        <v>0</v>
      </c>
      <c r="AB121" s="23">
        <v>10508327</v>
      </c>
      <c r="AC121" s="23">
        <v>10369837</v>
      </c>
      <c r="AD121" s="23">
        <v>138490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-148127</v>
      </c>
      <c r="AX121" s="23">
        <v>0</v>
      </c>
      <c r="AY121" s="23">
        <v>10360200</v>
      </c>
      <c r="AZ121" s="23">
        <v>10221710</v>
      </c>
      <c r="BA121" s="23">
        <v>138490</v>
      </c>
      <c r="BB121" s="23" t="s">
        <v>472</v>
      </c>
      <c r="BC121" s="23">
        <v>0</v>
      </c>
      <c r="BD121" s="23">
        <v>0</v>
      </c>
      <c r="BE121" s="23">
        <v>0</v>
      </c>
      <c r="BF121" s="30"/>
    </row>
    <row r="122" spans="1:58" ht="9">
      <c r="A122" s="23">
        <v>2009</v>
      </c>
      <c r="B122" s="23" t="s">
        <v>503</v>
      </c>
      <c r="C122" s="23">
        <v>1000</v>
      </c>
      <c r="D122" s="23">
        <v>11103</v>
      </c>
      <c r="E122" s="23">
        <v>1000</v>
      </c>
      <c r="F122" s="23">
        <v>11194</v>
      </c>
      <c r="G122" s="23">
        <v>1930000</v>
      </c>
      <c r="H122" s="23">
        <v>1930000</v>
      </c>
      <c r="I122" s="23">
        <v>0</v>
      </c>
      <c r="J122" s="23">
        <v>2031841</v>
      </c>
      <c r="K122" s="23">
        <v>1984342</v>
      </c>
      <c r="L122" s="23">
        <v>47499</v>
      </c>
      <c r="M122" s="23">
        <v>861640</v>
      </c>
      <c r="N122" s="23">
        <v>861627</v>
      </c>
      <c r="O122" s="23">
        <v>13</v>
      </c>
      <c r="P122" s="23">
        <v>19870107.65</v>
      </c>
      <c r="Q122" s="23">
        <v>19872660.43</v>
      </c>
      <c r="R122" s="23">
        <v>-2552.78</v>
      </c>
      <c r="S122" s="23">
        <v>1439</v>
      </c>
      <c r="T122" s="23">
        <v>1439</v>
      </c>
      <c r="U122" s="23">
        <v>0</v>
      </c>
      <c r="V122" s="23">
        <v>13808.27</v>
      </c>
      <c r="W122" s="23">
        <v>13810.05</v>
      </c>
      <c r="X122" s="23">
        <v>-1.78</v>
      </c>
      <c r="Y122" s="23">
        <v>707376</v>
      </c>
      <c r="Z122" s="23">
        <v>707376</v>
      </c>
      <c r="AA122" s="23">
        <v>0</v>
      </c>
      <c r="AB122" s="23">
        <v>11085351</v>
      </c>
      <c r="AC122" s="23">
        <v>11025427</v>
      </c>
      <c r="AD122" s="23">
        <v>59924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-49145</v>
      </c>
      <c r="AX122" s="23">
        <v>0</v>
      </c>
      <c r="AY122" s="23">
        <v>11036206</v>
      </c>
      <c r="AZ122" s="23">
        <v>10976282</v>
      </c>
      <c r="BA122" s="23">
        <v>59924</v>
      </c>
      <c r="BB122" s="23" t="s">
        <v>472</v>
      </c>
      <c r="BC122" s="23">
        <v>0</v>
      </c>
      <c r="BD122" s="23">
        <v>0</v>
      </c>
      <c r="BE122" s="23">
        <v>0</v>
      </c>
      <c r="BF122" s="30"/>
    </row>
    <row r="123" spans="1:58" ht="9">
      <c r="A123" s="23">
        <v>2044</v>
      </c>
      <c r="B123" s="23" t="s">
        <v>169</v>
      </c>
      <c r="C123" s="23">
        <v>1000</v>
      </c>
      <c r="D123" s="23">
        <v>11103</v>
      </c>
      <c r="E123" s="23">
        <v>1000</v>
      </c>
      <c r="F123" s="23">
        <v>11194</v>
      </c>
      <c r="G123" s="23">
        <v>2895000</v>
      </c>
      <c r="H123" s="23">
        <v>2895000</v>
      </c>
      <c r="I123" s="23">
        <v>0</v>
      </c>
      <c r="J123" s="23">
        <v>3047761</v>
      </c>
      <c r="K123" s="23">
        <v>2976513</v>
      </c>
      <c r="L123" s="23">
        <v>71248</v>
      </c>
      <c r="M123" s="23">
        <v>1292460</v>
      </c>
      <c r="N123" s="23">
        <v>1292440</v>
      </c>
      <c r="O123" s="23">
        <v>20</v>
      </c>
      <c r="P123" s="23">
        <v>1996767.46</v>
      </c>
      <c r="Q123" s="23">
        <v>1996767.46</v>
      </c>
      <c r="R123" s="23">
        <v>0</v>
      </c>
      <c r="S123" s="23">
        <v>93</v>
      </c>
      <c r="T123" s="23">
        <v>93</v>
      </c>
      <c r="U123" s="23">
        <v>0</v>
      </c>
      <c r="V123" s="23">
        <v>21470.62</v>
      </c>
      <c r="W123" s="23">
        <v>21470.62</v>
      </c>
      <c r="X123" s="23">
        <v>0</v>
      </c>
      <c r="Y123" s="23">
        <v>8759309</v>
      </c>
      <c r="Z123" s="23">
        <v>8759309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 t="s">
        <v>473</v>
      </c>
      <c r="BC123" s="23">
        <v>0</v>
      </c>
      <c r="BD123" s="23">
        <v>0</v>
      </c>
      <c r="BE123" s="23">
        <v>0</v>
      </c>
      <c r="BF123" s="30"/>
    </row>
    <row r="124" spans="1:58" ht="9">
      <c r="A124" s="23">
        <v>2051</v>
      </c>
      <c r="B124" s="23" t="s">
        <v>170</v>
      </c>
      <c r="C124" s="23">
        <v>1000</v>
      </c>
      <c r="D124" s="23">
        <v>11103</v>
      </c>
      <c r="E124" s="23">
        <v>1000</v>
      </c>
      <c r="F124" s="23">
        <v>11194</v>
      </c>
      <c r="G124" s="23">
        <v>2895000</v>
      </c>
      <c r="H124" s="23">
        <v>2895000</v>
      </c>
      <c r="I124" s="23">
        <v>0</v>
      </c>
      <c r="J124" s="23">
        <v>3047761</v>
      </c>
      <c r="K124" s="23">
        <v>2976513</v>
      </c>
      <c r="L124" s="23">
        <v>71248</v>
      </c>
      <c r="M124" s="23">
        <v>1292460</v>
      </c>
      <c r="N124" s="23">
        <v>1292440</v>
      </c>
      <c r="O124" s="23">
        <v>20</v>
      </c>
      <c r="P124" s="23">
        <v>7526429.76</v>
      </c>
      <c r="Q124" s="23">
        <v>7526429.76</v>
      </c>
      <c r="R124" s="23">
        <v>0</v>
      </c>
      <c r="S124" s="23">
        <v>564</v>
      </c>
      <c r="T124" s="23">
        <v>564</v>
      </c>
      <c r="U124" s="23">
        <v>0</v>
      </c>
      <c r="V124" s="23">
        <v>13344.73</v>
      </c>
      <c r="W124" s="23">
        <v>13344.73</v>
      </c>
      <c r="X124" s="23">
        <v>0</v>
      </c>
      <c r="Y124" s="23">
        <v>1003843</v>
      </c>
      <c r="Z124" s="23">
        <v>1003843</v>
      </c>
      <c r="AA124" s="23">
        <v>0</v>
      </c>
      <c r="AB124" s="23">
        <v>4472071</v>
      </c>
      <c r="AC124" s="23">
        <v>4449687</v>
      </c>
      <c r="AD124" s="23">
        <v>22384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-17400</v>
      </c>
      <c r="AX124" s="23">
        <v>0</v>
      </c>
      <c r="AY124" s="23">
        <v>4454671</v>
      </c>
      <c r="AZ124" s="23">
        <v>4432287</v>
      </c>
      <c r="BA124" s="23">
        <v>22384</v>
      </c>
      <c r="BB124" s="23" t="s">
        <v>473</v>
      </c>
      <c r="BC124" s="23">
        <v>0</v>
      </c>
      <c r="BD124" s="23">
        <v>0</v>
      </c>
      <c r="BE124" s="23">
        <v>0</v>
      </c>
      <c r="BF124" s="30"/>
    </row>
    <row r="125" spans="1:58" ht="9">
      <c r="A125" s="23">
        <v>2058</v>
      </c>
      <c r="B125" s="23" t="s">
        <v>171</v>
      </c>
      <c r="C125" s="23">
        <v>1000</v>
      </c>
      <c r="D125" s="23">
        <v>11103</v>
      </c>
      <c r="E125" s="23">
        <v>1000</v>
      </c>
      <c r="F125" s="23">
        <v>11194</v>
      </c>
      <c r="G125" s="23">
        <v>1930000</v>
      </c>
      <c r="H125" s="23">
        <v>1930000</v>
      </c>
      <c r="I125" s="23">
        <v>0</v>
      </c>
      <c r="J125" s="23">
        <v>2031841</v>
      </c>
      <c r="K125" s="23">
        <v>1984342</v>
      </c>
      <c r="L125" s="23">
        <v>47499</v>
      </c>
      <c r="M125" s="23">
        <v>861640</v>
      </c>
      <c r="N125" s="23">
        <v>861627</v>
      </c>
      <c r="O125" s="23">
        <v>13</v>
      </c>
      <c r="P125" s="23">
        <v>41151313.56</v>
      </c>
      <c r="Q125" s="23">
        <v>41150191.56</v>
      </c>
      <c r="R125" s="23">
        <v>1122</v>
      </c>
      <c r="S125" s="23">
        <v>4041</v>
      </c>
      <c r="T125" s="23">
        <v>4041</v>
      </c>
      <c r="U125" s="23">
        <v>0</v>
      </c>
      <c r="V125" s="23">
        <v>10183.45</v>
      </c>
      <c r="W125" s="23">
        <v>10183.17</v>
      </c>
      <c r="X125" s="23">
        <v>0.28</v>
      </c>
      <c r="Y125" s="23">
        <v>1144780</v>
      </c>
      <c r="Z125" s="23">
        <v>1144780</v>
      </c>
      <c r="AA125" s="23">
        <v>0</v>
      </c>
      <c r="AB125" s="23">
        <v>17845692</v>
      </c>
      <c r="AC125" s="23">
        <v>17344730</v>
      </c>
      <c r="AD125" s="23">
        <v>500962</v>
      </c>
      <c r="AE125" s="23">
        <v>0</v>
      </c>
      <c r="AF125" s="23">
        <v>0</v>
      </c>
      <c r="AG125" s="23">
        <v>0</v>
      </c>
      <c r="AH125" s="23">
        <v>69620</v>
      </c>
      <c r="AI125" s="23">
        <v>69618</v>
      </c>
      <c r="AJ125" s="23">
        <v>2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-223465</v>
      </c>
      <c r="AX125" s="23">
        <v>0</v>
      </c>
      <c r="AY125" s="23">
        <v>17691847</v>
      </c>
      <c r="AZ125" s="23">
        <v>17190883</v>
      </c>
      <c r="BA125" s="23">
        <v>500964</v>
      </c>
      <c r="BB125" s="23" t="s">
        <v>472</v>
      </c>
      <c r="BC125" s="23">
        <v>0</v>
      </c>
      <c r="BD125" s="23">
        <v>0</v>
      </c>
      <c r="BE125" s="23">
        <v>0</v>
      </c>
      <c r="BF125" s="30"/>
    </row>
    <row r="126" spans="1:58" ht="9">
      <c r="A126" s="23">
        <v>2114</v>
      </c>
      <c r="B126" s="23" t="s">
        <v>172</v>
      </c>
      <c r="C126" s="23">
        <v>1000</v>
      </c>
      <c r="D126" s="23">
        <v>11103</v>
      </c>
      <c r="E126" s="23">
        <v>1000</v>
      </c>
      <c r="F126" s="23">
        <v>11194</v>
      </c>
      <c r="G126" s="23">
        <v>1930000</v>
      </c>
      <c r="H126" s="23">
        <v>1930000</v>
      </c>
      <c r="I126" s="23">
        <v>0</v>
      </c>
      <c r="J126" s="23">
        <v>2031841</v>
      </c>
      <c r="K126" s="23">
        <v>1984342</v>
      </c>
      <c r="L126" s="23">
        <v>47499</v>
      </c>
      <c r="M126" s="23">
        <v>861640</v>
      </c>
      <c r="N126" s="23">
        <v>861627</v>
      </c>
      <c r="O126" s="23">
        <v>13</v>
      </c>
      <c r="P126" s="23">
        <v>12851320.72</v>
      </c>
      <c r="Q126" s="23">
        <v>12851320.72</v>
      </c>
      <c r="R126" s="23">
        <v>0</v>
      </c>
      <c r="S126" s="23">
        <v>520</v>
      </c>
      <c r="T126" s="23">
        <v>520</v>
      </c>
      <c r="U126" s="23">
        <v>0</v>
      </c>
      <c r="V126" s="23">
        <v>24714.08</v>
      </c>
      <c r="W126" s="23">
        <v>24714.08</v>
      </c>
      <c r="X126" s="23">
        <v>0</v>
      </c>
      <c r="Y126" s="23">
        <v>9258478</v>
      </c>
      <c r="Z126" s="23">
        <v>9258478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1350</v>
      </c>
      <c r="AL126" s="23">
        <v>1350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1350</v>
      </c>
      <c r="AZ126" s="23">
        <v>1350</v>
      </c>
      <c r="BA126" s="23">
        <v>0</v>
      </c>
      <c r="BB126" s="23" t="s">
        <v>472</v>
      </c>
      <c r="BC126" s="23">
        <v>0</v>
      </c>
      <c r="BD126" s="23">
        <v>0</v>
      </c>
      <c r="BE126" s="23">
        <v>0</v>
      </c>
      <c r="BF126" s="30"/>
    </row>
    <row r="127" spans="1:58" ht="9">
      <c r="A127" s="23">
        <v>2128</v>
      </c>
      <c r="B127" s="23" t="s">
        <v>173</v>
      </c>
      <c r="C127" s="23">
        <v>1000</v>
      </c>
      <c r="D127" s="23">
        <v>11103</v>
      </c>
      <c r="E127" s="23">
        <v>1000</v>
      </c>
      <c r="F127" s="23">
        <v>11194</v>
      </c>
      <c r="G127" s="23">
        <v>1930000</v>
      </c>
      <c r="H127" s="23">
        <v>1930000</v>
      </c>
      <c r="I127" s="23">
        <v>0</v>
      </c>
      <c r="J127" s="23">
        <v>2031841</v>
      </c>
      <c r="K127" s="23">
        <v>1984342</v>
      </c>
      <c r="L127" s="23">
        <v>47499</v>
      </c>
      <c r="M127" s="23">
        <v>861640</v>
      </c>
      <c r="N127" s="23">
        <v>861627</v>
      </c>
      <c r="O127" s="23">
        <v>13</v>
      </c>
      <c r="P127" s="23">
        <v>6424850.28</v>
      </c>
      <c r="Q127" s="23">
        <v>6424850.28</v>
      </c>
      <c r="R127" s="23">
        <v>0</v>
      </c>
      <c r="S127" s="23">
        <v>576</v>
      </c>
      <c r="T127" s="23">
        <v>576</v>
      </c>
      <c r="U127" s="23">
        <v>0</v>
      </c>
      <c r="V127" s="23">
        <v>11154.25</v>
      </c>
      <c r="W127" s="23">
        <v>11154.25</v>
      </c>
      <c r="X127" s="23">
        <v>0</v>
      </c>
      <c r="Y127" s="23">
        <v>678283</v>
      </c>
      <c r="Z127" s="23">
        <v>678283</v>
      </c>
      <c r="AA127" s="23">
        <v>0</v>
      </c>
      <c r="AB127" s="23">
        <v>4256529</v>
      </c>
      <c r="AC127" s="23">
        <v>4223176</v>
      </c>
      <c r="AD127" s="23">
        <v>33353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-18333</v>
      </c>
      <c r="AX127" s="23">
        <v>0</v>
      </c>
      <c r="AY127" s="23">
        <v>4238196</v>
      </c>
      <c r="AZ127" s="23">
        <v>4204843</v>
      </c>
      <c r="BA127" s="23">
        <v>33353</v>
      </c>
      <c r="BB127" s="23" t="s">
        <v>472</v>
      </c>
      <c r="BC127" s="23">
        <v>0</v>
      </c>
      <c r="BD127" s="23">
        <v>0</v>
      </c>
      <c r="BE127" s="23">
        <v>0</v>
      </c>
      <c r="BF127" s="30"/>
    </row>
    <row r="128" spans="1:58" ht="9">
      <c r="A128" s="23">
        <v>2135</v>
      </c>
      <c r="B128" s="23" t="s">
        <v>174</v>
      </c>
      <c r="C128" s="23">
        <v>1000</v>
      </c>
      <c r="D128" s="23">
        <v>11103</v>
      </c>
      <c r="E128" s="23">
        <v>1000</v>
      </c>
      <c r="F128" s="23">
        <v>11194</v>
      </c>
      <c r="G128" s="23">
        <v>1930000</v>
      </c>
      <c r="H128" s="23">
        <v>1930000</v>
      </c>
      <c r="I128" s="23">
        <v>0</v>
      </c>
      <c r="J128" s="23">
        <v>2031841</v>
      </c>
      <c r="K128" s="23">
        <v>1984342</v>
      </c>
      <c r="L128" s="23">
        <v>47499</v>
      </c>
      <c r="M128" s="23">
        <v>861640</v>
      </c>
      <c r="N128" s="23">
        <v>861627</v>
      </c>
      <c r="O128" s="23">
        <v>13</v>
      </c>
      <c r="P128" s="23">
        <v>4344741.92</v>
      </c>
      <c r="Q128" s="23">
        <v>4344741.92</v>
      </c>
      <c r="R128" s="23">
        <v>0</v>
      </c>
      <c r="S128" s="23">
        <v>345</v>
      </c>
      <c r="T128" s="23">
        <v>345</v>
      </c>
      <c r="U128" s="23">
        <v>0</v>
      </c>
      <c r="V128" s="23">
        <v>12593.45</v>
      </c>
      <c r="W128" s="23">
        <v>12593.45</v>
      </c>
      <c r="X128" s="23">
        <v>0</v>
      </c>
      <c r="Y128" s="23">
        <v>836303</v>
      </c>
      <c r="Z128" s="23">
        <v>836303</v>
      </c>
      <c r="AA128" s="23">
        <v>0</v>
      </c>
      <c r="AB128" s="23">
        <v>2261519</v>
      </c>
      <c r="AC128" s="23">
        <v>2244411</v>
      </c>
      <c r="AD128" s="23">
        <v>17108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-14195</v>
      </c>
      <c r="AX128" s="23">
        <v>0</v>
      </c>
      <c r="AY128" s="23">
        <v>2247324</v>
      </c>
      <c r="AZ128" s="23">
        <v>2230216</v>
      </c>
      <c r="BA128" s="23">
        <v>17108</v>
      </c>
      <c r="BB128" s="23" t="s">
        <v>472</v>
      </c>
      <c r="BC128" s="23">
        <v>0</v>
      </c>
      <c r="BD128" s="23">
        <v>0</v>
      </c>
      <c r="BE128" s="23">
        <v>0</v>
      </c>
      <c r="BF128" s="30"/>
    </row>
    <row r="129" spans="1:58" ht="9">
      <c r="A129" s="23">
        <v>2142</v>
      </c>
      <c r="B129" s="23" t="s">
        <v>175</v>
      </c>
      <c r="C129" s="23">
        <v>1000</v>
      </c>
      <c r="D129" s="23">
        <v>11103</v>
      </c>
      <c r="E129" s="23">
        <v>1000</v>
      </c>
      <c r="F129" s="23">
        <v>11194</v>
      </c>
      <c r="G129" s="23">
        <v>1930000</v>
      </c>
      <c r="H129" s="23">
        <v>1930000</v>
      </c>
      <c r="I129" s="23">
        <v>0</v>
      </c>
      <c r="J129" s="23">
        <v>2031841</v>
      </c>
      <c r="K129" s="23">
        <v>1984342</v>
      </c>
      <c r="L129" s="23">
        <v>47499</v>
      </c>
      <c r="M129" s="23">
        <v>861640</v>
      </c>
      <c r="N129" s="23">
        <v>861627</v>
      </c>
      <c r="O129" s="23">
        <v>13</v>
      </c>
      <c r="P129" s="23">
        <v>2318329.64</v>
      </c>
      <c r="Q129" s="23">
        <v>2318329.64</v>
      </c>
      <c r="R129" s="23">
        <v>0</v>
      </c>
      <c r="S129" s="23">
        <v>148</v>
      </c>
      <c r="T129" s="23">
        <v>148</v>
      </c>
      <c r="U129" s="23">
        <v>0</v>
      </c>
      <c r="V129" s="23">
        <v>15664.39</v>
      </c>
      <c r="W129" s="23">
        <v>15664.39</v>
      </c>
      <c r="X129" s="23">
        <v>0</v>
      </c>
      <c r="Y129" s="23">
        <v>806857</v>
      </c>
      <c r="Z129" s="23">
        <v>806857</v>
      </c>
      <c r="AA129" s="23">
        <v>0</v>
      </c>
      <c r="AB129" s="23">
        <v>1030521</v>
      </c>
      <c r="AC129" s="23">
        <v>1023434</v>
      </c>
      <c r="AD129" s="23">
        <v>7087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-5810</v>
      </c>
      <c r="AX129" s="23">
        <v>0</v>
      </c>
      <c r="AY129" s="23">
        <v>1024711</v>
      </c>
      <c r="AZ129" s="23">
        <v>1017624</v>
      </c>
      <c r="BA129" s="23">
        <v>7087</v>
      </c>
      <c r="BB129" s="23" t="s">
        <v>472</v>
      </c>
      <c r="BC129" s="23">
        <v>0</v>
      </c>
      <c r="BD129" s="23">
        <v>0</v>
      </c>
      <c r="BE129" s="23">
        <v>0</v>
      </c>
      <c r="BF129" s="30"/>
    </row>
    <row r="130" spans="1:58" ht="9">
      <c r="A130" s="23">
        <v>2184</v>
      </c>
      <c r="B130" s="23" t="s">
        <v>177</v>
      </c>
      <c r="C130" s="23">
        <v>1000</v>
      </c>
      <c r="D130" s="23">
        <v>11103</v>
      </c>
      <c r="E130" s="23">
        <v>1000</v>
      </c>
      <c r="F130" s="23">
        <v>11194</v>
      </c>
      <c r="G130" s="23">
        <v>2895000</v>
      </c>
      <c r="H130" s="23">
        <v>2895000</v>
      </c>
      <c r="I130" s="23">
        <v>0</v>
      </c>
      <c r="J130" s="23">
        <v>3047761</v>
      </c>
      <c r="K130" s="23">
        <v>2976513</v>
      </c>
      <c r="L130" s="23">
        <v>71248</v>
      </c>
      <c r="M130" s="23">
        <v>1292460</v>
      </c>
      <c r="N130" s="23">
        <v>1292440</v>
      </c>
      <c r="O130" s="23">
        <v>20</v>
      </c>
      <c r="P130" s="23">
        <v>17124198.61</v>
      </c>
      <c r="Q130" s="23">
        <v>17092125.96</v>
      </c>
      <c r="R130" s="23">
        <v>32072.65</v>
      </c>
      <c r="S130" s="23">
        <v>970</v>
      </c>
      <c r="T130" s="23">
        <v>970</v>
      </c>
      <c r="U130" s="23">
        <v>0</v>
      </c>
      <c r="V130" s="23">
        <v>17653.81</v>
      </c>
      <c r="W130" s="23">
        <v>17620.75</v>
      </c>
      <c r="X130" s="23">
        <v>33.06</v>
      </c>
      <c r="Y130" s="23">
        <v>2295726</v>
      </c>
      <c r="Z130" s="23">
        <v>2295726</v>
      </c>
      <c r="AA130" s="23">
        <v>0</v>
      </c>
      <c r="AB130" s="23">
        <v>200791</v>
      </c>
      <c r="AC130" s="23">
        <v>200791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200791</v>
      </c>
      <c r="AZ130" s="23">
        <v>200791</v>
      </c>
      <c r="BA130" s="23">
        <v>0</v>
      </c>
      <c r="BB130" s="23" t="s">
        <v>473</v>
      </c>
      <c r="BC130" s="23">
        <v>0</v>
      </c>
      <c r="BD130" s="23">
        <v>0</v>
      </c>
      <c r="BE130" s="23">
        <v>0</v>
      </c>
      <c r="BF130" s="30"/>
    </row>
    <row r="131" spans="1:58" ht="9">
      <c r="A131" s="23">
        <v>2198</v>
      </c>
      <c r="B131" s="23" t="s">
        <v>178</v>
      </c>
      <c r="C131" s="23">
        <v>1000</v>
      </c>
      <c r="D131" s="23">
        <v>11103</v>
      </c>
      <c r="E131" s="23">
        <v>1000</v>
      </c>
      <c r="F131" s="23">
        <v>11194</v>
      </c>
      <c r="G131" s="23">
        <v>1930000</v>
      </c>
      <c r="H131" s="23">
        <v>1930000</v>
      </c>
      <c r="I131" s="23">
        <v>0</v>
      </c>
      <c r="J131" s="23">
        <v>2031841</v>
      </c>
      <c r="K131" s="23">
        <v>1984342</v>
      </c>
      <c r="L131" s="23">
        <v>47499</v>
      </c>
      <c r="M131" s="23">
        <v>861640</v>
      </c>
      <c r="N131" s="23">
        <v>861627</v>
      </c>
      <c r="O131" s="23">
        <v>13</v>
      </c>
      <c r="P131" s="23">
        <v>7499806.53</v>
      </c>
      <c r="Q131" s="23">
        <v>7499806.53</v>
      </c>
      <c r="R131" s="23">
        <v>0</v>
      </c>
      <c r="S131" s="23">
        <v>718</v>
      </c>
      <c r="T131" s="23">
        <v>718</v>
      </c>
      <c r="U131" s="23">
        <v>0</v>
      </c>
      <c r="V131" s="23">
        <v>10445.41</v>
      </c>
      <c r="W131" s="23">
        <v>10445.41</v>
      </c>
      <c r="X131" s="23">
        <v>0</v>
      </c>
      <c r="Y131" s="23">
        <v>522197</v>
      </c>
      <c r="Z131" s="23">
        <v>522197</v>
      </c>
      <c r="AA131" s="23">
        <v>0</v>
      </c>
      <c r="AB131" s="23">
        <v>5562566</v>
      </c>
      <c r="AC131" s="23">
        <v>5520839</v>
      </c>
      <c r="AD131" s="23">
        <v>41727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-45735</v>
      </c>
      <c r="AX131" s="23">
        <v>0</v>
      </c>
      <c r="AY131" s="23">
        <v>5516831</v>
      </c>
      <c r="AZ131" s="23">
        <v>5475104</v>
      </c>
      <c r="BA131" s="23">
        <v>41727</v>
      </c>
      <c r="BB131" s="23" t="s">
        <v>472</v>
      </c>
      <c r="BC131" s="23">
        <v>0</v>
      </c>
      <c r="BD131" s="23">
        <v>0</v>
      </c>
      <c r="BE131" s="23">
        <v>0</v>
      </c>
      <c r="BF131" s="30"/>
    </row>
    <row r="132" spans="1:58" ht="9">
      <c r="A132" s="23">
        <v>2212</v>
      </c>
      <c r="B132" s="23" t="s">
        <v>179</v>
      </c>
      <c r="C132" s="23">
        <v>1000</v>
      </c>
      <c r="D132" s="23">
        <v>11103</v>
      </c>
      <c r="E132" s="23">
        <v>1000</v>
      </c>
      <c r="F132" s="23">
        <v>11194</v>
      </c>
      <c r="G132" s="23">
        <v>1930000</v>
      </c>
      <c r="H132" s="23">
        <v>1930000</v>
      </c>
      <c r="I132" s="23">
        <v>0</v>
      </c>
      <c r="J132" s="23">
        <v>2031841</v>
      </c>
      <c r="K132" s="23">
        <v>1984342</v>
      </c>
      <c r="L132" s="23">
        <v>47499</v>
      </c>
      <c r="M132" s="23">
        <v>861640</v>
      </c>
      <c r="N132" s="23">
        <v>861627</v>
      </c>
      <c r="O132" s="23">
        <v>13</v>
      </c>
      <c r="P132" s="23">
        <v>1847530.22</v>
      </c>
      <c r="Q132" s="23">
        <v>1847530.22</v>
      </c>
      <c r="R132" s="23">
        <v>0</v>
      </c>
      <c r="S132" s="23">
        <v>88</v>
      </c>
      <c r="T132" s="23">
        <v>88</v>
      </c>
      <c r="U132" s="23">
        <v>0</v>
      </c>
      <c r="V132" s="23">
        <v>20994.66</v>
      </c>
      <c r="W132" s="23">
        <v>20994.66</v>
      </c>
      <c r="X132" s="23">
        <v>0</v>
      </c>
      <c r="Y132" s="23">
        <v>1659378</v>
      </c>
      <c r="Z132" s="23">
        <v>1659378</v>
      </c>
      <c r="AA132" s="23">
        <v>0</v>
      </c>
      <c r="AB132" s="23">
        <v>12339</v>
      </c>
      <c r="AC132" s="23">
        <v>12339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40878</v>
      </c>
      <c r="AL132" s="23">
        <v>40878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53217</v>
      </c>
      <c r="AZ132" s="23">
        <v>53217</v>
      </c>
      <c r="BA132" s="23">
        <v>0</v>
      </c>
      <c r="BB132" s="23" t="s">
        <v>472</v>
      </c>
      <c r="BC132" s="23">
        <v>0</v>
      </c>
      <c r="BD132" s="23">
        <v>0</v>
      </c>
      <c r="BE132" s="23">
        <v>0</v>
      </c>
      <c r="BF132" s="30"/>
    </row>
    <row r="133" spans="1:58" ht="9">
      <c r="A133" s="23">
        <v>2217</v>
      </c>
      <c r="B133" s="23" t="s">
        <v>180</v>
      </c>
      <c r="C133" s="23">
        <v>1000</v>
      </c>
      <c r="D133" s="23">
        <v>11103</v>
      </c>
      <c r="E133" s="23">
        <v>1000</v>
      </c>
      <c r="F133" s="23">
        <v>11194</v>
      </c>
      <c r="G133" s="23">
        <v>1930000</v>
      </c>
      <c r="H133" s="23">
        <v>1930000</v>
      </c>
      <c r="I133" s="23">
        <v>0</v>
      </c>
      <c r="J133" s="23">
        <v>2031841</v>
      </c>
      <c r="K133" s="23">
        <v>1984342</v>
      </c>
      <c r="L133" s="23">
        <v>47499</v>
      </c>
      <c r="M133" s="23">
        <v>861640</v>
      </c>
      <c r="N133" s="23">
        <v>861627</v>
      </c>
      <c r="O133" s="23">
        <v>13</v>
      </c>
      <c r="P133" s="23">
        <v>23240304.54</v>
      </c>
      <c r="Q133" s="23">
        <v>23240304.54</v>
      </c>
      <c r="R133" s="23">
        <v>0</v>
      </c>
      <c r="S133" s="23">
        <v>2096</v>
      </c>
      <c r="T133" s="23">
        <v>2096</v>
      </c>
      <c r="U133" s="23">
        <v>0</v>
      </c>
      <c r="V133" s="23">
        <v>11087.93</v>
      </c>
      <c r="W133" s="23">
        <v>11087.93</v>
      </c>
      <c r="X133" s="23">
        <v>0</v>
      </c>
      <c r="Y133" s="23">
        <v>1085846</v>
      </c>
      <c r="Z133" s="23">
        <v>1085846</v>
      </c>
      <c r="AA133" s="23">
        <v>0</v>
      </c>
      <c r="AB133" s="23">
        <v>10761219</v>
      </c>
      <c r="AC133" s="23">
        <v>10490746</v>
      </c>
      <c r="AD133" s="23">
        <v>270473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-110340</v>
      </c>
      <c r="AX133" s="23">
        <v>0</v>
      </c>
      <c r="AY133" s="23">
        <v>10650879</v>
      </c>
      <c r="AZ133" s="23">
        <v>10380406</v>
      </c>
      <c r="BA133" s="23">
        <v>270473</v>
      </c>
      <c r="BB133" s="23" t="s">
        <v>472</v>
      </c>
      <c r="BC133" s="23">
        <v>0</v>
      </c>
      <c r="BD133" s="23">
        <v>0</v>
      </c>
      <c r="BE133" s="23">
        <v>0</v>
      </c>
      <c r="BF133" s="30"/>
    </row>
    <row r="134" spans="1:58" ht="9">
      <c r="A134" s="23">
        <v>2226</v>
      </c>
      <c r="B134" s="23" t="s">
        <v>181</v>
      </c>
      <c r="C134" s="23">
        <v>1000</v>
      </c>
      <c r="D134" s="23">
        <v>11103</v>
      </c>
      <c r="E134" s="23">
        <v>1000</v>
      </c>
      <c r="F134" s="23">
        <v>11194</v>
      </c>
      <c r="G134" s="23">
        <v>1930000</v>
      </c>
      <c r="H134" s="23">
        <v>1930000</v>
      </c>
      <c r="I134" s="23">
        <v>0</v>
      </c>
      <c r="J134" s="23">
        <v>2031841</v>
      </c>
      <c r="K134" s="23">
        <v>1984342</v>
      </c>
      <c r="L134" s="23">
        <v>47499</v>
      </c>
      <c r="M134" s="23">
        <v>861640</v>
      </c>
      <c r="N134" s="23">
        <v>861627</v>
      </c>
      <c r="O134" s="23">
        <v>13</v>
      </c>
      <c r="P134" s="23">
        <v>3912539.59</v>
      </c>
      <c r="Q134" s="23">
        <v>3347937.92</v>
      </c>
      <c r="R134" s="23">
        <v>564601.67</v>
      </c>
      <c r="S134" s="23">
        <v>256</v>
      </c>
      <c r="T134" s="23">
        <v>256</v>
      </c>
      <c r="U134" s="23">
        <v>0</v>
      </c>
      <c r="V134" s="23">
        <v>15283.36</v>
      </c>
      <c r="W134" s="23">
        <v>13077.88</v>
      </c>
      <c r="X134" s="23">
        <v>2205.48</v>
      </c>
      <c r="Y134" s="23">
        <v>545501</v>
      </c>
      <c r="Z134" s="23">
        <v>545501</v>
      </c>
      <c r="AA134" s="23">
        <v>0</v>
      </c>
      <c r="AB134" s="23">
        <v>2468281</v>
      </c>
      <c r="AC134" s="23">
        <v>2252845</v>
      </c>
      <c r="AD134" s="23">
        <v>215436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219</v>
      </c>
      <c r="AX134" s="23">
        <v>0</v>
      </c>
      <c r="AY134" s="23">
        <v>2468500</v>
      </c>
      <c r="AZ134" s="23">
        <v>2253064</v>
      </c>
      <c r="BA134" s="23">
        <v>215436</v>
      </c>
      <c r="BB134" s="23" t="s">
        <v>472</v>
      </c>
      <c r="BC134" s="23">
        <v>0</v>
      </c>
      <c r="BD134" s="23">
        <v>0</v>
      </c>
      <c r="BE134" s="23">
        <v>0</v>
      </c>
      <c r="BF134" s="30"/>
    </row>
    <row r="135" spans="1:58" ht="9">
      <c r="A135" s="23">
        <v>2233</v>
      </c>
      <c r="B135" s="23" t="s">
        <v>182</v>
      </c>
      <c r="C135" s="23">
        <v>1000</v>
      </c>
      <c r="D135" s="23">
        <v>11103</v>
      </c>
      <c r="E135" s="23">
        <v>1000</v>
      </c>
      <c r="F135" s="23">
        <v>11194</v>
      </c>
      <c r="G135" s="23">
        <v>1930000</v>
      </c>
      <c r="H135" s="23">
        <v>1930000</v>
      </c>
      <c r="I135" s="23">
        <v>0</v>
      </c>
      <c r="J135" s="23">
        <v>2031841</v>
      </c>
      <c r="K135" s="23">
        <v>1984342</v>
      </c>
      <c r="L135" s="23">
        <v>47499</v>
      </c>
      <c r="M135" s="23">
        <v>861640</v>
      </c>
      <c r="N135" s="23">
        <v>861627</v>
      </c>
      <c r="O135" s="23">
        <v>13</v>
      </c>
      <c r="P135" s="23">
        <v>9803425.3</v>
      </c>
      <c r="Q135" s="23">
        <v>9771460.1</v>
      </c>
      <c r="R135" s="23">
        <v>31965.2</v>
      </c>
      <c r="S135" s="23">
        <v>884</v>
      </c>
      <c r="T135" s="23">
        <v>884</v>
      </c>
      <c r="U135" s="23">
        <v>0</v>
      </c>
      <c r="V135" s="23">
        <v>11089.85</v>
      </c>
      <c r="W135" s="23">
        <v>11053.69</v>
      </c>
      <c r="X135" s="23">
        <v>36.16</v>
      </c>
      <c r="Y135" s="23">
        <v>651528</v>
      </c>
      <c r="Z135" s="23">
        <v>651528</v>
      </c>
      <c r="AA135" s="23">
        <v>0</v>
      </c>
      <c r="AB135" s="23">
        <v>6644898</v>
      </c>
      <c r="AC135" s="23">
        <v>6554973</v>
      </c>
      <c r="AD135" s="23">
        <v>89925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-62768</v>
      </c>
      <c r="AX135" s="23">
        <v>0</v>
      </c>
      <c r="AY135" s="23">
        <v>6582130</v>
      </c>
      <c r="AZ135" s="23">
        <v>6492205</v>
      </c>
      <c r="BA135" s="23">
        <v>89925</v>
      </c>
      <c r="BB135" s="23" t="s">
        <v>472</v>
      </c>
      <c r="BC135" s="23">
        <v>0</v>
      </c>
      <c r="BD135" s="23">
        <v>0</v>
      </c>
      <c r="BE135" s="23">
        <v>0</v>
      </c>
      <c r="BF135" s="30"/>
    </row>
    <row r="136" spans="1:58" ht="9">
      <c r="A136" s="23">
        <v>2289</v>
      </c>
      <c r="B136" s="23" t="s">
        <v>184</v>
      </c>
      <c r="C136" s="23">
        <v>1000</v>
      </c>
      <c r="D136" s="23">
        <v>11103</v>
      </c>
      <c r="E136" s="23">
        <v>1000</v>
      </c>
      <c r="F136" s="23">
        <v>11194</v>
      </c>
      <c r="G136" s="23">
        <v>1930000</v>
      </c>
      <c r="H136" s="23">
        <v>1930000</v>
      </c>
      <c r="I136" s="23">
        <v>0</v>
      </c>
      <c r="J136" s="23">
        <v>2031841</v>
      </c>
      <c r="K136" s="23">
        <v>1984342</v>
      </c>
      <c r="L136" s="23">
        <v>47499</v>
      </c>
      <c r="M136" s="23">
        <v>861640</v>
      </c>
      <c r="N136" s="23">
        <v>861627</v>
      </c>
      <c r="O136" s="23">
        <v>13</v>
      </c>
      <c r="P136" s="23">
        <v>278281701.81</v>
      </c>
      <c r="Q136" s="23">
        <v>278281701.81</v>
      </c>
      <c r="R136" s="23">
        <v>0</v>
      </c>
      <c r="S136" s="23">
        <v>21295</v>
      </c>
      <c r="T136" s="23">
        <v>21295</v>
      </c>
      <c r="U136" s="23">
        <v>0</v>
      </c>
      <c r="V136" s="23">
        <v>13067.94</v>
      </c>
      <c r="W136" s="23">
        <v>13067.94</v>
      </c>
      <c r="X136" s="23">
        <v>0</v>
      </c>
      <c r="Y136" s="23">
        <v>574373</v>
      </c>
      <c r="Z136" s="23">
        <v>574373</v>
      </c>
      <c r="AA136" s="23">
        <v>0</v>
      </c>
      <c r="AB136" s="23">
        <v>183233203</v>
      </c>
      <c r="AC136" s="23">
        <v>182507822</v>
      </c>
      <c r="AD136" s="23">
        <v>725381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-10005</v>
      </c>
      <c r="AO136" s="23">
        <v>-10005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-581601</v>
      </c>
      <c r="AX136" s="23">
        <v>0</v>
      </c>
      <c r="AY136" s="23">
        <v>182641597</v>
      </c>
      <c r="AZ136" s="23">
        <v>181916216</v>
      </c>
      <c r="BA136" s="23">
        <v>725381</v>
      </c>
      <c r="BB136" s="23" t="s">
        <v>472</v>
      </c>
      <c r="BC136" s="23">
        <v>0</v>
      </c>
      <c r="BD136" s="23">
        <v>0</v>
      </c>
      <c r="BE136" s="23">
        <v>0</v>
      </c>
      <c r="BF136" s="30"/>
    </row>
    <row r="137" spans="1:58" ht="9">
      <c r="A137" s="23">
        <v>2310</v>
      </c>
      <c r="B137" s="23" t="s">
        <v>187</v>
      </c>
      <c r="C137" s="23">
        <v>1000</v>
      </c>
      <c r="D137" s="23">
        <v>11103</v>
      </c>
      <c r="E137" s="23">
        <v>1000</v>
      </c>
      <c r="F137" s="23">
        <v>11194</v>
      </c>
      <c r="G137" s="23">
        <v>1930000</v>
      </c>
      <c r="H137" s="23">
        <v>1930000</v>
      </c>
      <c r="I137" s="23">
        <v>0</v>
      </c>
      <c r="J137" s="23">
        <v>2031841</v>
      </c>
      <c r="K137" s="23">
        <v>1984342</v>
      </c>
      <c r="L137" s="23">
        <v>47499</v>
      </c>
      <c r="M137" s="23">
        <v>861640</v>
      </c>
      <c r="N137" s="23">
        <v>861627</v>
      </c>
      <c r="O137" s="23">
        <v>13</v>
      </c>
      <c r="P137" s="23">
        <v>4407876.78</v>
      </c>
      <c r="Q137" s="23">
        <v>4407876.78</v>
      </c>
      <c r="R137" s="23">
        <v>0</v>
      </c>
      <c r="S137" s="23">
        <v>255</v>
      </c>
      <c r="T137" s="23">
        <v>255</v>
      </c>
      <c r="U137" s="23">
        <v>0</v>
      </c>
      <c r="V137" s="23">
        <v>17285.79</v>
      </c>
      <c r="W137" s="23">
        <v>17285.79</v>
      </c>
      <c r="X137" s="23">
        <v>0</v>
      </c>
      <c r="Y137" s="23">
        <v>4273102</v>
      </c>
      <c r="Z137" s="23">
        <v>4273102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 t="s">
        <v>472</v>
      </c>
      <c r="BC137" s="23">
        <v>0</v>
      </c>
      <c r="BD137" s="23">
        <v>0</v>
      </c>
      <c r="BE137" s="23">
        <v>0</v>
      </c>
      <c r="BF137" s="30"/>
    </row>
    <row r="138" spans="1:58" ht="9">
      <c r="A138" s="23">
        <v>2296</v>
      </c>
      <c r="B138" s="23" t="s">
        <v>185</v>
      </c>
      <c r="C138" s="23">
        <v>1000</v>
      </c>
      <c r="D138" s="23">
        <v>11103</v>
      </c>
      <c r="E138" s="23">
        <v>1000</v>
      </c>
      <c r="F138" s="23">
        <v>11194</v>
      </c>
      <c r="G138" s="23">
        <v>1930000</v>
      </c>
      <c r="H138" s="23">
        <v>1930000</v>
      </c>
      <c r="I138" s="23">
        <v>0</v>
      </c>
      <c r="J138" s="23">
        <v>2031841</v>
      </c>
      <c r="K138" s="23">
        <v>1984342</v>
      </c>
      <c r="L138" s="23">
        <v>47499</v>
      </c>
      <c r="M138" s="23">
        <v>861640</v>
      </c>
      <c r="N138" s="23">
        <v>861627</v>
      </c>
      <c r="O138" s="23">
        <v>13</v>
      </c>
      <c r="P138" s="23">
        <v>32146733.44</v>
      </c>
      <c r="Q138" s="23">
        <v>32146733.44</v>
      </c>
      <c r="R138" s="23">
        <v>0</v>
      </c>
      <c r="S138" s="23">
        <v>2541</v>
      </c>
      <c r="T138" s="23">
        <v>2541</v>
      </c>
      <c r="U138" s="23">
        <v>0</v>
      </c>
      <c r="V138" s="23">
        <v>12651.21</v>
      </c>
      <c r="W138" s="23">
        <v>12651.21</v>
      </c>
      <c r="X138" s="23">
        <v>0</v>
      </c>
      <c r="Y138" s="23">
        <v>670704</v>
      </c>
      <c r="Z138" s="23">
        <v>670704</v>
      </c>
      <c r="AA138" s="23">
        <v>0</v>
      </c>
      <c r="AB138" s="23">
        <v>19727294</v>
      </c>
      <c r="AC138" s="23">
        <v>19626234</v>
      </c>
      <c r="AD138" s="23">
        <v>101060</v>
      </c>
      <c r="AE138" s="23">
        <v>0</v>
      </c>
      <c r="AF138" s="23">
        <v>0</v>
      </c>
      <c r="AG138" s="23">
        <v>0</v>
      </c>
      <c r="AH138" s="23">
        <v>148986</v>
      </c>
      <c r="AI138" s="23">
        <v>148986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-82716</v>
      </c>
      <c r="AX138" s="23">
        <v>0</v>
      </c>
      <c r="AY138" s="23">
        <v>19793564</v>
      </c>
      <c r="AZ138" s="23">
        <v>19692504</v>
      </c>
      <c r="BA138" s="23">
        <v>101060</v>
      </c>
      <c r="BB138" s="23" t="s">
        <v>472</v>
      </c>
      <c r="BC138" s="23">
        <v>0</v>
      </c>
      <c r="BD138" s="23">
        <v>0</v>
      </c>
      <c r="BE138" s="23">
        <v>0</v>
      </c>
      <c r="BF138" s="30"/>
    </row>
    <row r="139" spans="1:58" ht="9">
      <c r="A139" s="23">
        <v>2303</v>
      </c>
      <c r="B139" s="23" t="s">
        <v>186</v>
      </c>
      <c r="C139" s="23">
        <v>1000</v>
      </c>
      <c r="D139" s="23">
        <v>11103</v>
      </c>
      <c r="E139" s="23">
        <v>1000</v>
      </c>
      <c r="F139" s="23">
        <v>11194</v>
      </c>
      <c r="G139" s="23">
        <v>1930000</v>
      </c>
      <c r="H139" s="23">
        <v>1930000</v>
      </c>
      <c r="I139" s="23">
        <v>0</v>
      </c>
      <c r="J139" s="23">
        <v>2031841</v>
      </c>
      <c r="K139" s="23">
        <v>1984342</v>
      </c>
      <c r="L139" s="23">
        <v>47499</v>
      </c>
      <c r="M139" s="23">
        <v>861640</v>
      </c>
      <c r="N139" s="23">
        <v>861627</v>
      </c>
      <c r="O139" s="23">
        <v>13</v>
      </c>
      <c r="P139" s="23">
        <v>43545722.22</v>
      </c>
      <c r="Q139" s="23">
        <v>43540914.29</v>
      </c>
      <c r="R139" s="23">
        <v>4807.93</v>
      </c>
      <c r="S139" s="23">
        <v>3641</v>
      </c>
      <c r="T139" s="23">
        <v>3641</v>
      </c>
      <c r="U139" s="23">
        <v>0</v>
      </c>
      <c r="V139" s="23">
        <v>11959.82</v>
      </c>
      <c r="W139" s="23">
        <v>11958.5</v>
      </c>
      <c r="X139" s="23">
        <v>1.32</v>
      </c>
      <c r="Y139" s="23">
        <v>731199</v>
      </c>
      <c r="Z139" s="23">
        <v>731199</v>
      </c>
      <c r="AA139" s="23">
        <v>0</v>
      </c>
      <c r="AB139" s="23">
        <v>26281029</v>
      </c>
      <c r="AC139" s="23">
        <v>26122468</v>
      </c>
      <c r="AD139" s="23">
        <v>158561</v>
      </c>
      <c r="AE139" s="23">
        <v>0</v>
      </c>
      <c r="AF139" s="23">
        <v>0</v>
      </c>
      <c r="AG139" s="23">
        <v>0</v>
      </c>
      <c r="AH139" s="23">
        <v>11967</v>
      </c>
      <c r="AI139" s="23">
        <v>11966</v>
      </c>
      <c r="AJ139" s="23">
        <v>1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-130187</v>
      </c>
      <c r="AX139" s="23">
        <v>0</v>
      </c>
      <c r="AY139" s="23">
        <v>26162809</v>
      </c>
      <c r="AZ139" s="23">
        <v>26004247</v>
      </c>
      <c r="BA139" s="23">
        <v>158562</v>
      </c>
      <c r="BB139" s="23" t="s">
        <v>472</v>
      </c>
      <c r="BC139" s="23">
        <v>0</v>
      </c>
      <c r="BD139" s="23">
        <v>0</v>
      </c>
      <c r="BE139" s="23">
        <v>0</v>
      </c>
      <c r="BF139" s="30"/>
    </row>
    <row r="140" spans="1:58" ht="9">
      <c r="A140" s="23">
        <v>2394</v>
      </c>
      <c r="B140" s="23" t="s">
        <v>188</v>
      </c>
      <c r="C140" s="23">
        <v>1000</v>
      </c>
      <c r="D140" s="23">
        <v>11103</v>
      </c>
      <c r="E140" s="23">
        <v>1000</v>
      </c>
      <c r="F140" s="23">
        <v>11194</v>
      </c>
      <c r="G140" s="23">
        <v>1930000</v>
      </c>
      <c r="H140" s="23">
        <v>1930000</v>
      </c>
      <c r="I140" s="23">
        <v>0</v>
      </c>
      <c r="J140" s="23">
        <v>2031841</v>
      </c>
      <c r="K140" s="23">
        <v>1984342</v>
      </c>
      <c r="L140" s="23">
        <v>47499</v>
      </c>
      <c r="M140" s="23">
        <v>861640</v>
      </c>
      <c r="N140" s="23">
        <v>861627</v>
      </c>
      <c r="O140" s="23">
        <v>13</v>
      </c>
      <c r="P140" s="23">
        <v>5226743.38</v>
      </c>
      <c r="Q140" s="23">
        <v>5229254.08</v>
      </c>
      <c r="R140" s="23">
        <v>-2510.7</v>
      </c>
      <c r="S140" s="23">
        <v>404</v>
      </c>
      <c r="T140" s="23">
        <v>404</v>
      </c>
      <c r="U140" s="23">
        <v>0</v>
      </c>
      <c r="V140" s="23">
        <v>12937.48</v>
      </c>
      <c r="W140" s="23">
        <v>12943.7</v>
      </c>
      <c r="X140" s="23">
        <v>-6.22</v>
      </c>
      <c r="Y140" s="23">
        <v>726272</v>
      </c>
      <c r="Z140" s="23">
        <v>726272</v>
      </c>
      <c r="AA140" s="23">
        <v>0</v>
      </c>
      <c r="AB140" s="23">
        <v>2991064</v>
      </c>
      <c r="AC140" s="23">
        <v>2974059</v>
      </c>
      <c r="AD140" s="23">
        <v>17005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-3137</v>
      </c>
      <c r="AX140" s="23">
        <v>0</v>
      </c>
      <c r="AY140" s="23">
        <v>2987927</v>
      </c>
      <c r="AZ140" s="23">
        <v>2970922</v>
      </c>
      <c r="BA140" s="23">
        <v>17005</v>
      </c>
      <c r="BB140" s="23" t="s">
        <v>472</v>
      </c>
      <c r="BC140" s="23">
        <v>0</v>
      </c>
      <c r="BD140" s="23">
        <v>0</v>
      </c>
      <c r="BE140" s="23">
        <v>0</v>
      </c>
      <c r="BF140" s="30"/>
    </row>
    <row r="141" spans="1:58" ht="9">
      <c r="A141" s="23">
        <v>2415</v>
      </c>
      <c r="B141" s="23" t="s">
        <v>189</v>
      </c>
      <c r="C141" s="23">
        <v>1000</v>
      </c>
      <c r="D141" s="23">
        <v>11103</v>
      </c>
      <c r="E141" s="23">
        <v>1000</v>
      </c>
      <c r="F141" s="23">
        <v>11194</v>
      </c>
      <c r="G141" s="23">
        <v>1930000</v>
      </c>
      <c r="H141" s="23">
        <v>1930000</v>
      </c>
      <c r="I141" s="23">
        <v>0</v>
      </c>
      <c r="J141" s="23">
        <v>2031841</v>
      </c>
      <c r="K141" s="23">
        <v>1984342</v>
      </c>
      <c r="L141" s="23">
        <v>47499</v>
      </c>
      <c r="M141" s="23">
        <v>861640</v>
      </c>
      <c r="N141" s="23">
        <v>861627</v>
      </c>
      <c r="O141" s="23">
        <v>13</v>
      </c>
      <c r="P141" s="23">
        <v>3997535.78</v>
      </c>
      <c r="Q141" s="23">
        <v>3997535.78</v>
      </c>
      <c r="R141" s="23">
        <v>0</v>
      </c>
      <c r="S141" s="23">
        <v>285</v>
      </c>
      <c r="T141" s="23">
        <v>285</v>
      </c>
      <c r="U141" s="23">
        <v>0</v>
      </c>
      <c r="V141" s="23">
        <v>14026.44</v>
      </c>
      <c r="W141" s="23">
        <v>14026.44</v>
      </c>
      <c r="X141" s="23">
        <v>0</v>
      </c>
      <c r="Y141" s="23">
        <v>595711</v>
      </c>
      <c r="Z141" s="23">
        <v>595711</v>
      </c>
      <c r="AA141" s="23">
        <v>0</v>
      </c>
      <c r="AB141" s="23">
        <v>2489341</v>
      </c>
      <c r="AC141" s="23">
        <v>2479270</v>
      </c>
      <c r="AD141" s="23">
        <v>10071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-8008</v>
      </c>
      <c r="AX141" s="23">
        <v>0</v>
      </c>
      <c r="AY141" s="23">
        <v>2481333</v>
      </c>
      <c r="AZ141" s="23">
        <v>2471262</v>
      </c>
      <c r="BA141" s="23">
        <v>10071</v>
      </c>
      <c r="BB141" s="23" t="s">
        <v>472</v>
      </c>
      <c r="BC141" s="23">
        <v>0</v>
      </c>
      <c r="BD141" s="23">
        <v>0</v>
      </c>
      <c r="BE141" s="23">
        <v>0</v>
      </c>
      <c r="BF141" s="30"/>
    </row>
    <row r="142" spans="1:58" ht="9">
      <c r="A142" s="23">
        <v>2420</v>
      </c>
      <c r="B142" s="23" t="s">
        <v>190</v>
      </c>
      <c r="C142" s="23">
        <v>1000</v>
      </c>
      <c r="D142" s="23">
        <v>11103</v>
      </c>
      <c r="E142" s="23">
        <v>1000</v>
      </c>
      <c r="F142" s="23">
        <v>11194</v>
      </c>
      <c r="G142" s="23">
        <v>1930000</v>
      </c>
      <c r="H142" s="23">
        <v>1930000</v>
      </c>
      <c r="I142" s="23">
        <v>0</v>
      </c>
      <c r="J142" s="23">
        <v>2031841</v>
      </c>
      <c r="K142" s="23">
        <v>1984342</v>
      </c>
      <c r="L142" s="23">
        <v>47499</v>
      </c>
      <c r="M142" s="23">
        <v>861640</v>
      </c>
      <c r="N142" s="23">
        <v>861627</v>
      </c>
      <c r="O142" s="23">
        <v>13</v>
      </c>
      <c r="P142" s="23">
        <v>66432567.13</v>
      </c>
      <c r="Q142" s="23">
        <v>66427654.63</v>
      </c>
      <c r="R142" s="23">
        <v>4912.5</v>
      </c>
      <c r="S142" s="23">
        <v>5247</v>
      </c>
      <c r="T142" s="23">
        <v>5247</v>
      </c>
      <c r="U142" s="23">
        <v>0</v>
      </c>
      <c r="V142" s="23">
        <v>12661.06</v>
      </c>
      <c r="W142" s="23">
        <v>12660.12</v>
      </c>
      <c r="X142" s="23">
        <v>0.94</v>
      </c>
      <c r="Y142" s="23">
        <v>931320</v>
      </c>
      <c r="Z142" s="23">
        <v>931320</v>
      </c>
      <c r="AA142" s="23">
        <v>0</v>
      </c>
      <c r="AB142" s="23">
        <v>30766365</v>
      </c>
      <c r="AC142" s="23">
        <v>30477005</v>
      </c>
      <c r="AD142" s="23">
        <v>289360</v>
      </c>
      <c r="AE142" s="23">
        <v>0</v>
      </c>
      <c r="AF142" s="23">
        <v>0</v>
      </c>
      <c r="AG142" s="23">
        <v>0</v>
      </c>
      <c r="AH142" s="23">
        <v>145756</v>
      </c>
      <c r="AI142" s="23">
        <v>145745</v>
      </c>
      <c r="AJ142" s="23">
        <v>11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-233968</v>
      </c>
      <c r="AX142" s="23">
        <v>0</v>
      </c>
      <c r="AY142" s="23">
        <v>30678153</v>
      </c>
      <c r="AZ142" s="23">
        <v>30388782</v>
      </c>
      <c r="BA142" s="23">
        <v>289371</v>
      </c>
      <c r="BB142" s="23" t="s">
        <v>472</v>
      </c>
      <c r="BC142" s="23">
        <v>0</v>
      </c>
      <c r="BD142" s="23">
        <v>0</v>
      </c>
      <c r="BE142" s="23">
        <v>0</v>
      </c>
      <c r="BF142" s="30"/>
    </row>
    <row r="143" spans="1:58" ht="9">
      <c r="A143" s="23">
        <v>2443</v>
      </c>
      <c r="B143" s="23" t="s">
        <v>193</v>
      </c>
      <c r="C143" s="23">
        <v>1000</v>
      </c>
      <c r="D143" s="23">
        <v>11103</v>
      </c>
      <c r="E143" s="23">
        <v>1000</v>
      </c>
      <c r="F143" s="23">
        <v>11194</v>
      </c>
      <c r="G143" s="23">
        <v>2895000</v>
      </c>
      <c r="H143" s="23">
        <v>2895000</v>
      </c>
      <c r="I143" s="23">
        <v>0</v>
      </c>
      <c r="J143" s="23">
        <v>3047761</v>
      </c>
      <c r="K143" s="23">
        <v>2976513</v>
      </c>
      <c r="L143" s="23">
        <v>71248</v>
      </c>
      <c r="M143" s="23">
        <v>1292460</v>
      </c>
      <c r="N143" s="23">
        <v>1292440</v>
      </c>
      <c r="O143" s="23">
        <v>20</v>
      </c>
      <c r="P143" s="23">
        <v>21526763.4</v>
      </c>
      <c r="Q143" s="23">
        <v>21526763.4</v>
      </c>
      <c r="R143" s="23">
        <v>0</v>
      </c>
      <c r="S143" s="23">
        <v>1854</v>
      </c>
      <c r="T143" s="23">
        <v>1854</v>
      </c>
      <c r="U143" s="23">
        <v>0</v>
      </c>
      <c r="V143" s="23">
        <v>11610.98</v>
      </c>
      <c r="W143" s="23">
        <v>11610.98</v>
      </c>
      <c r="X143" s="23">
        <v>0</v>
      </c>
      <c r="Y143" s="23">
        <v>1261698</v>
      </c>
      <c r="Z143" s="23">
        <v>1261698</v>
      </c>
      <c r="AA143" s="23">
        <v>0</v>
      </c>
      <c r="AB143" s="23">
        <v>12045196</v>
      </c>
      <c r="AC143" s="23">
        <v>11952757</v>
      </c>
      <c r="AD143" s="23">
        <v>92439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-74717</v>
      </c>
      <c r="AX143" s="23">
        <v>0</v>
      </c>
      <c r="AY143" s="23">
        <v>11970479</v>
      </c>
      <c r="AZ143" s="23">
        <v>11878040</v>
      </c>
      <c r="BA143" s="23">
        <v>92439</v>
      </c>
      <c r="BB143" s="23" t="s">
        <v>473</v>
      </c>
      <c r="BC143" s="23">
        <v>0</v>
      </c>
      <c r="BD143" s="23">
        <v>0</v>
      </c>
      <c r="BE143" s="23">
        <v>0</v>
      </c>
      <c r="BF143" s="30"/>
    </row>
    <row r="144" spans="1:58" ht="9">
      <c r="A144" s="23">
        <v>2436</v>
      </c>
      <c r="B144" s="23" t="s">
        <v>192</v>
      </c>
      <c r="C144" s="23">
        <v>1000</v>
      </c>
      <c r="D144" s="23">
        <v>11103</v>
      </c>
      <c r="E144" s="23">
        <v>1000</v>
      </c>
      <c r="F144" s="23">
        <v>11194</v>
      </c>
      <c r="G144" s="23">
        <v>5790000</v>
      </c>
      <c r="H144" s="23">
        <v>5790000</v>
      </c>
      <c r="I144" s="23">
        <v>0</v>
      </c>
      <c r="J144" s="23">
        <v>6095523</v>
      </c>
      <c r="K144" s="23">
        <v>5953026</v>
      </c>
      <c r="L144" s="23">
        <v>142497</v>
      </c>
      <c r="M144" s="23">
        <v>2584920</v>
      </c>
      <c r="N144" s="23">
        <v>2584881</v>
      </c>
      <c r="O144" s="23">
        <v>39</v>
      </c>
      <c r="P144" s="23">
        <v>18225903.36</v>
      </c>
      <c r="Q144" s="23">
        <v>18267536.8</v>
      </c>
      <c r="R144" s="23">
        <v>-41633.44</v>
      </c>
      <c r="S144" s="23">
        <v>1465</v>
      </c>
      <c r="T144" s="23">
        <v>1465</v>
      </c>
      <c r="U144" s="23">
        <v>0</v>
      </c>
      <c r="V144" s="23">
        <v>12440.89</v>
      </c>
      <c r="W144" s="23">
        <v>12469.31</v>
      </c>
      <c r="X144" s="23">
        <v>-28.42</v>
      </c>
      <c r="Y144" s="23">
        <v>3282500</v>
      </c>
      <c r="Z144" s="23">
        <v>3282500</v>
      </c>
      <c r="AA144" s="23">
        <v>0</v>
      </c>
      <c r="AB144" s="23">
        <v>6935998</v>
      </c>
      <c r="AC144" s="23">
        <v>6829717</v>
      </c>
      <c r="AD144" s="23">
        <v>106281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-111309</v>
      </c>
      <c r="AX144" s="23">
        <v>0</v>
      </c>
      <c r="AY144" s="23">
        <v>6824689</v>
      </c>
      <c r="AZ144" s="23">
        <v>6718408</v>
      </c>
      <c r="BA144" s="23">
        <v>106281</v>
      </c>
      <c r="BB144" s="23" t="s">
        <v>474</v>
      </c>
      <c r="BC144" s="23">
        <v>0</v>
      </c>
      <c r="BD144" s="23">
        <v>0</v>
      </c>
      <c r="BE144" s="23">
        <v>0</v>
      </c>
      <c r="BF144" s="30"/>
    </row>
    <row r="145" spans="1:58" ht="9">
      <c r="A145" s="23">
        <v>2460</v>
      </c>
      <c r="B145" s="23" t="s">
        <v>195</v>
      </c>
      <c r="C145" s="23">
        <v>1000</v>
      </c>
      <c r="D145" s="23">
        <v>11103</v>
      </c>
      <c r="E145" s="23">
        <v>1000</v>
      </c>
      <c r="F145" s="23">
        <v>11194</v>
      </c>
      <c r="G145" s="23">
        <v>2895000</v>
      </c>
      <c r="H145" s="23">
        <v>2895000</v>
      </c>
      <c r="I145" s="23">
        <v>0</v>
      </c>
      <c r="J145" s="23">
        <v>3047761</v>
      </c>
      <c r="K145" s="23">
        <v>2976513</v>
      </c>
      <c r="L145" s="23">
        <v>71248</v>
      </c>
      <c r="M145" s="23">
        <v>1292460</v>
      </c>
      <c r="N145" s="23">
        <v>1292440</v>
      </c>
      <c r="O145" s="23">
        <v>20</v>
      </c>
      <c r="P145" s="23">
        <v>11763499.29</v>
      </c>
      <c r="Q145" s="23">
        <v>11763499.29</v>
      </c>
      <c r="R145" s="23">
        <v>0</v>
      </c>
      <c r="S145" s="23">
        <v>1223</v>
      </c>
      <c r="T145" s="23">
        <v>1223</v>
      </c>
      <c r="U145" s="23">
        <v>0</v>
      </c>
      <c r="V145" s="23">
        <v>9618.56</v>
      </c>
      <c r="W145" s="23">
        <v>9618.56</v>
      </c>
      <c r="X145" s="23">
        <v>0</v>
      </c>
      <c r="Y145" s="23">
        <v>1776324</v>
      </c>
      <c r="Z145" s="23">
        <v>1776324</v>
      </c>
      <c r="AA145" s="23">
        <v>0</v>
      </c>
      <c r="AB145" s="23">
        <v>4869766</v>
      </c>
      <c r="AC145" s="23">
        <v>4722717</v>
      </c>
      <c r="AD145" s="23">
        <v>147049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-154764</v>
      </c>
      <c r="AX145" s="23">
        <v>0</v>
      </c>
      <c r="AY145" s="23">
        <v>4715002</v>
      </c>
      <c r="AZ145" s="23">
        <v>4567953</v>
      </c>
      <c r="BA145" s="23">
        <v>147049</v>
      </c>
      <c r="BB145" s="23" t="s">
        <v>473</v>
      </c>
      <c r="BC145" s="23">
        <v>0</v>
      </c>
      <c r="BD145" s="23">
        <v>0</v>
      </c>
      <c r="BE145" s="23">
        <v>0</v>
      </c>
      <c r="BF145" s="30"/>
    </row>
    <row r="146" spans="1:58" ht="9">
      <c r="A146" s="23">
        <v>2478</v>
      </c>
      <c r="B146" s="23" t="s">
        <v>196</v>
      </c>
      <c r="C146" s="23">
        <v>1000</v>
      </c>
      <c r="D146" s="23">
        <v>11103</v>
      </c>
      <c r="E146" s="23">
        <v>1000</v>
      </c>
      <c r="F146" s="23">
        <v>11194</v>
      </c>
      <c r="G146" s="23">
        <v>1930000</v>
      </c>
      <c r="H146" s="23">
        <v>1930000</v>
      </c>
      <c r="I146" s="23">
        <v>0</v>
      </c>
      <c r="J146" s="23">
        <v>2031841</v>
      </c>
      <c r="K146" s="23">
        <v>1984342</v>
      </c>
      <c r="L146" s="23">
        <v>47499</v>
      </c>
      <c r="M146" s="23">
        <v>861640</v>
      </c>
      <c r="N146" s="23">
        <v>861627</v>
      </c>
      <c r="O146" s="23">
        <v>13</v>
      </c>
      <c r="P146" s="23">
        <v>20692963.78</v>
      </c>
      <c r="Q146" s="23">
        <v>20692963.78</v>
      </c>
      <c r="R146" s="23">
        <v>0</v>
      </c>
      <c r="S146" s="23">
        <v>1705</v>
      </c>
      <c r="T146" s="23">
        <v>1705</v>
      </c>
      <c r="U146" s="23">
        <v>0</v>
      </c>
      <c r="V146" s="23">
        <v>12136.64</v>
      </c>
      <c r="W146" s="23">
        <v>12136.64</v>
      </c>
      <c r="X146" s="23">
        <v>0</v>
      </c>
      <c r="Y146" s="23">
        <v>2181904</v>
      </c>
      <c r="Z146" s="23">
        <v>2181904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152451</v>
      </c>
      <c r="AL146" s="23">
        <v>152451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152451</v>
      </c>
      <c r="AZ146" s="23">
        <v>152451</v>
      </c>
      <c r="BA146" s="23">
        <v>0</v>
      </c>
      <c r="BB146" s="23" t="s">
        <v>472</v>
      </c>
      <c r="BC146" s="23">
        <v>0</v>
      </c>
      <c r="BD146" s="23">
        <v>0</v>
      </c>
      <c r="BE146" s="23">
        <v>0</v>
      </c>
      <c r="BF146" s="30"/>
    </row>
    <row r="147" spans="1:58" ht="9">
      <c r="A147" s="23">
        <v>2525</v>
      </c>
      <c r="B147" s="23" t="s">
        <v>504</v>
      </c>
      <c r="C147" s="23">
        <v>1000</v>
      </c>
      <c r="D147" s="23">
        <v>11103</v>
      </c>
      <c r="E147" s="23">
        <v>1000</v>
      </c>
      <c r="F147" s="23">
        <v>11194</v>
      </c>
      <c r="G147" s="23">
        <v>2895000</v>
      </c>
      <c r="H147" s="23">
        <v>2895000</v>
      </c>
      <c r="I147" s="23">
        <v>0</v>
      </c>
      <c r="J147" s="23">
        <v>3047761</v>
      </c>
      <c r="K147" s="23">
        <v>2976513</v>
      </c>
      <c r="L147" s="23">
        <v>71248</v>
      </c>
      <c r="M147" s="23">
        <v>1292460</v>
      </c>
      <c r="N147" s="23">
        <v>1292440</v>
      </c>
      <c r="O147" s="23">
        <v>20</v>
      </c>
      <c r="P147" s="23">
        <v>3913938.39</v>
      </c>
      <c r="Q147" s="23">
        <v>3913938.39</v>
      </c>
      <c r="R147" s="23">
        <v>0</v>
      </c>
      <c r="S147" s="23">
        <v>349</v>
      </c>
      <c r="T147" s="23">
        <v>349</v>
      </c>
      <c r="U147" s="23">
        <v>0</v>
      </c>
      <c r="V147" s="23">
        <v>11214.72</v>
      </c>
      <c r="W147" s="23">
        <v>11214.72</v>
      </c>
      <c r="X147" s="23">
        <v>0</v>
      </c>
      <c r="Y147" s="23">
        <v>1647003</v>
      </c>
      <c r="Z147" s="23">
        <v>1647003</v>
      </c>
      <c r="AA147" s="23">
        <v>0</v>
      </c>
      <c r="AB147" s="23">
        <v>1760284</v>
      </c>
      <c r="AC147" s="23">
        <v>1737573</v>
      </c>
      <c r="AD147" s="23">
        <v>22711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2419</v>
      </c>
      <c r="AX147" s="23">
        <v>0</v>
      </c>
      <c r="AY147" s="23">
        <v>1762703</v>
      </c>
      <c r="AZ147" s="23">
        <v>1739992</v>
      </c>
      <c r="BA147" s="23">
        <v>22711</v>
      </c>
      <c r="BB147" s="23" t="s">
        <v>473</v>
      </c>
      <c r="BC147" s="23">
        <v>0</v>
      </c>
      <c r="BD147" s="23">
        <v>0</v>
      </c>
      <c r="BE147" s="23">
        <v>0</v>
      </c>
      <c r="BF147" s="30"/>
    </row>
    <row r="148" spans="1:58" ht="9">
      <c r="A148" s="23">
        <v>2527</v>
      </c>
      <c r="B148" s="23" t="s">
        <v>198</v>
      </c>
      <c r="C148" s="23">
        <v>1000</v>
      </c>
      <c r="D148" s="23">
        <v>11103</v>
      </c>
      <c r="E148" s="23">
        <v>1000</v>
      </c>
      <c r="F148" s="23">
        <v>11194</v>
      </c>
      <c r="G148" s="23">
        <v>1930000</v>
      </c>
      <c r="H148" s="23">
        <v>1930000</v>
      </c>
      <c r="I148" s="23">
        <v>0</v>
      </c>
      <c r="J148" s="23">
        <v>2031841</v>
      </c>
      <c r="K148" s="23">
        <v>1984342</v>
      </c>
      <c r="L148" s="23">
        <v>47499</v>
      </c>
      <c r="M148" s="23">
        <v>861640</v>
      </c>
      <c r="N148" s="23">
        <v>861627</v>
      </c>
      <c r="O148" s="23">
        <v>13</v>
      </c>
      <c r="P148" s="23">
        <v>4163265.17</v>
      </c>
      <c r="Q148" s="23">
        <v>4163265.17</v>
      </c>
      <c r="R148" s="23">
        <v>0</v>
      </c>
      <c r="S148" s="23">
        <v>297</v>
      </c>
      <c r="T148" s="23">
        <v>297</v>
      </c>
      <c r="U148" s="23">
        <v>0</v>
      </c>
      <c r="V148" s="23">
        <v>14017.73</v>
      </c>
      <c r="W148" s="23">
        <v>14017.73</v>
      </c>
      <c r="X148" s="23">
        <v>0</v>
      </c>
      <c r="Y148" s="23">
        <v>484737</v>
      </c>
      <c r="Z148" s="23">
        <v>484737</v>
      </c>
      <c r="AA148" s="23">
        <v>0</v>
      </c>
      <c r="AB148" s="23">
        <v>2885810</v>
      </c>
      <c r="AC148" s="23">
        <v>2877269</v>
      </c>
      <c r="AD148" s="23">
        <v>8541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-6763</v>
      </c>
      <c r="AX148" s="23">
        <v>0</v>
      </c>
      <c r="AY148" s="23">
        <v>2879047</v>
      </c>
      <c r="AZ148" s="23">
        <v>2870506</v>
      </c>
      <c r="BA148" s="23">
        <v>8541</v>
      </c>
      <c r="BB148" s="23" t="s">
        <v>472</v>
      </c>
      <c r="BC148" s="23">
        <v>0</v>
      </c>
      <c r="BD148" s="23">
        <v>0</v>
      </c>
      <c r="BE148" s="23">
        <v>0</v>
      </c>
      <c r="BF148" s="30"/>
    </row>
    <row r="149" spans="1:58" ht="9">
      <c r="A149" s="23">
        <v>2534</v>
      </c>
      <c r="B149" s="23" t="s">
        <v>199</v>
      </c>
      <c r="C149" s="23">
        <v>1000</v>
      </c>
      <c r="D149" s="23">
        <v>11103</v>
      </c>
      <c r="E149" s="23">
        <v>1000</v>
      </c>
      <c r="F149" s="23">
        <v>11194</v>
      </c>
      <c r="G149" s="23">
        <v>1930000</v>
      </c>
      <c r="H149" s="23">
        <v>1930000</v>
      </c>
      <c r="I149" s="23">
        <v>0</v>
      </c>
      <c r="J149" s="23">
        <v>2031841</v>
      </c>
      <c r="K149" s="23">
        <v>1984342</v>
      </c>
      <c r="L149" s="23">
        <v>47499</v>
      </c>
      <c r="M149" s="23">
        <v>861640</v>
      </c>
      <c r="N149" s="23">
        <v>861627</v>
      </c>
      <c r="O149" s="23">
        <v>13</v>
      </c>
      <c r="P149" s="23">
        <v>6209108.26</v>
      </c>
      <c r="Q149" s="23">
        <v>6209108.26</v>
      </c>
      <c r="R149" s="23">
        <v>0</v>
      </c>
      <c r="S149" s="23">
        <v>477</v>
      </c>
      <c r="T149" s="23">
        <v>477</v>
      </c>
      <c r="U149" s="23">
        <v>0</v>
      </c>
      <c r="V149" s="23">
        <v>13017</v>
      </c>
      <c r="W149" s="23">
        <v>13017</v>
      </c>
      <c r="X149" s="23">
        <v>0</v>
      </c>
      <c r="Y149" s="23">
        <v>673877</v>
      </c>
      <c r="Z149" s="23">
        <v>673877</v>
      </c>
      <c r="AA149" s="23">
        <v>0</v>
      </c>
      <c r="AB149" s="23">
        <v>3730227</v>
      </c>
      <c r="AC149" s="23">
        <v>3711164</v>
      </c>
      <c r="AD149" s="23">
        <v>19063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-15218</v>
      </c>
      <c r="AX149" s="23">
        <v>0</v>
      </c>
      <c r="AY149" s="23">
        <v>3715009</v>
      </c>
      <c r="AZ149" s="23">
        <v>3695946</v>
      </c>
      <c r="BA149" s="23">
        <v>19063</v>
      </c>
      <c r="BB149" s="23" t="s">
        <v>472</v>
      </c>
      <c r="BC149" s="23">
        <v>0</v>
      </c>
      <c r="BD149" s="23">
        <v>0</v>
      </c>
      <c r="BE149" s="23">
        <v>0</v>
      </c>
      <c r="BF149" s="30"/>
    </row>
    <row r="150" spans="1:58" ht="9">
      <c r="A150" s="23">
        <v>2541</v>
      </c>
      <c r="B150" s="23" t="s">
        <v>200</v>
      </c>
      <c r="C150" s="23">
        <v>1000</v>
      </c>
      <c r="D150" s="23">
        <v>11103</v>
      </c>
      <c r="E150" s="23">
        <v>1000</v>
      </c>
      <c r="F150" s="23">
        <v>11194</v>
      </c>
      <c r="G150" s="23">
        <v>1930000</v>
      </c>
      <c r="H150" s="23">
        <v>1930000</v>
      </c>
      <c r="I150" s="23">
        <v>0</v>
      </c>
      <c r="J150" s="23">
        <v>2031841</v>
      </c>
      <c r="K150" s="23">
        <v>1984342</v>
      </c>
      <c r="L150" s="23">
        <v>47499</v>
      </c>
      <c r="M150" s="23">
        <v>861640</v>
      </c>
      <c r="N150" s="23">
        <v>861627</v>
      </c>
      <c r="O150" s="23">
        <v>13</v>
      </c>
      <c r="P150" s="23">
        <v>6328437.56</v>
      </c>
      <c r="Q150" s="23">
        <v>6328437.56</v>
      </c>
      <c r="R150" s="23">
        <v>0</v>
      </c>
      <c r="S150" s="23">
        <v>474</v>
      </c>
      <c r="T150" s="23">
        <v>474</v>
      </c>
      <c r="U150" s="23">
        <v>0</v>
      </c>
      <c r="V150" s="23">
        <v>13351.13</v>
      </c>
      <c r="W150" s="23">
        <v>13351.13</v>
      </c>
      <c r="X150" s="23">
        <v>0</v>
      </c>
      <c r="Y150" s="23">
        <v>679112</v>
      </c>
      <c r="Z150" s="23">
        <v>679112</v>
      </c>
      <c r="AA150" s="23">
        <v>0</v>
      </c>
      <c r="AB150" s="23">
        <v>3721181</v>
      </c>
      <c r="AC150" s="23">
        <v>3702090</v>
      </c>
      <c r="AD150" s="23">
        <v>19091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-13780</v>
      </c>
      <c r="AX150" s="23">
        <v>0</v>
      </c>
      <c r="AY150" s="23">
        <v>3707401</v>
      </c>
      <c r="AZ150" s="23">
        <v>3688310</v>
      </c>
      <c r="BA150" s="23">
        <v>19091</v>
      </c>
      <c r="BB150" s="23" t="s">
        <v>472</v>
      </c>
      <c r="BC150" s="23">
        <v>0</v>
      </c>
      <c r="BD150" s="23">
        <v>0</v>
      </c>
      <c r="BE150" s="23">
        <v>0</v>
      </c>
      <c r="BF150" s="30"/>
    </row>
    <row r="151" spans="1:58" ht="9">
      <c r="A151" s="23">
        <v>2562</v>
      </c>
      <c r="B151" s="23" t="s">
        <v>201</v>
      </c>
      <c r="C151" s="23">
        <v>1000</v>
      </c>
      <c r="D151" s="23">
        <v>11103</v>
      </c>
      <c r="E151" s="23">
        <v>1000</v>
      </c>
      <c r="F151" s="23">
        <v>11194</v>
      </c>
      <c r="G151" s="23">
        <v>1930000</v>
      </c>
      <c r="H151" s="23">
        <v>1930000</v>
      </c>
      <c r="I151" s="23">
        <v>0</v>
      </c>
      <c r="J151" s="23">
        <v>2031841</v>
      </c>
      <c r="K151" s="23">
        <v>1984342</v>
      </c>
      <c r="L151" s="23">
        <v>47499</v>
      </c>
      <c r="M151" s="23">
        <v>861640</v>
      </c>
      <c r="N151" s="23">
        <v>861627</v>
      </c>
      <c r="O151" s="23">
        <v>13</v>
      </c>
      <c r="P151" s="23">
        <v>51687856.83</v>
      </c>
      <c r="Q151" s="23">
        <v>51673692.8</v>
      </c>
      <c r="R151" s="23">
        <v>14164.03</v>
      </c>
      <c r="S151" s="23">
        <v>4205</v>
      </c>
      <c r="T151" s="23">
        <v>4205</v>
      </c>
      <c r="U151" s="23">
        <v>0</v>
      </c>
      <c r="V151" s="23">
        <v>12292</v>
      </c>
      <c r="W151" s="23">
        <v>12288.63</v>
      </c>
      <c r="X151" s="23">
        <v>3.37</v>
      </c>
      <c r="Y151" s="23">
        <v>597713</v>
      </c>
      <c r="Z151" s="23">
        <v>597713</v>
      </c>
      <c r="AA151" s="23">
        <v>0</v>
      </c>
      <c r="AB151" s="23">
        <v>34419894</v>
      </c>
      <c r="AC151" s="23">
        <v>34266525</v>
      </c>
      <c r="AD151" s="23">
        <v>153369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-121275</v>
      </c>
      <c r="AX151" s="23">
        <v>0</v>
      </c>
      <c r="AY151" s="23">
        <v>34298619</v>
      </c>
      <c r="AZ151" s="23">
        <v>34145250</v>
      </c>
      <c r="BA151" s="23">
        <v>153369</v>
      </c>
      <c r="BB151" s="23" t="s">
        <v>472</v>
      </c>
      <c r="BC151" s="23">
        <v>0</v>
      </c>
      <c r="BD151" s="23">
        <v>0</v>
      </c>
      <c r="BE151" s="23">
        <v>0</v>
      </c>
      <c r="BF151" s="30"/>
    </row>
    <row r="152" spans="1:58" ht="9">
      <c r="A152" s="23">
        <v>2570</v>
      </c>
      <c r="B152" s="23" t="s">
        <v>506</v>
      </c>
      <c r="C152" s="23">
        <v>1000</v>
      </c>
      <c r="D152" s="23">
        <v>11103</v>
      </c>
      <c r="E152" s="23">
        <v>1000</v>
      </c>
      <c r="F152" s="23">
        <v>11194</v>
      </c>
      <c r="G152" s="23">
        <v>2895000</v>
      </c>
      <c r="H152" s="23">
        <v>2895000</v>
      </c>
      <c r="I152" s="23">
        <v>0</v>
      </c>
      <c r="J152" s="23">
        <v>3047761</v>
      </c>
      <c r="K152" s="23">
        <v>2976513</v>
      </c>
      <c r="L152" s="23">
        <v>71248</v>
      </c>
      <c r="M152" s="23">
        <v>1292460</v>
      </c>
      <c r="N152" s="23">
        <v>1292440</v>
      </c>
      <c r="O152" s="23">
        <v>20</v>
      </c>
      <c r="P152" s="23">
        <v>6715151.83</v>
      </c>
      <c r="Q152" s="23">
        <v>6715151.83</v>
      </c>
      <c r="R152" s="23">
        <v>0</v>
      </c>
      <c r="S152" s="23">
        <v>512</v>
      </c>
      <c r="T152" s="23">
        <v>512</v>
      </c>
      <c r="U152" s="23">
        <v>0</v>
      </c>
      <c r="V152" s="23">
        <v>13115.53</v>
      </c>
      <c r="W152" s="23">
        <v>13115.53</v>
      </c>
      <c r="X152" s="23">
        <v>0</v>
      </c>
      <c r="Y152" s="23">
        <v>2633304</v>
      </c>
      <c r="Z152" s="23">
        <v>2633304</v>
      </c>
      <c r="AA152" s="23">
        <v>0</v>
      </c>
      <c r="AB152" s="23">
        <v>46282</v>
      </c>
      <c r="AC152" s="23">
        <v>46282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1034180</v>
      </c>
      <c r="AL152" s="23">
        <v>1034180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-111951</v>
      </c>
      <c r="AX152" s="23">
        <v>0</v>
      </c>
      <c r="AY152" s="23">
        <v>968511</v>
      </c>
      <c r="AZ152" s="23">
        <v>968511</v>
      </c>
      <c r="BA152" s="23">
        <v>0</v>
      </c>
      <c r="BB152" s="23" t="s">
        <v>473</v>
      </c>
      <c r="BC152" s="23">
        <v>0</v>
      </c>
      <c r="BD152" s="23">
        <v>0</v>
      </c>
      <c r="BE152" s="23">
        <v>0</v>
      </c>
      <c r="BF152" s="30"/>
    </row>
    <row r="153" spans="1:58" ht="9">
      <c r="A153" s="23">
        <v>2576</v>
      </c>
      <c r="B153" s="23" t="s">
        <v>202</v>
      </c>
      <c r="C153" s="23">
        <v>1000</v>
      </c>
      <c r="D153" s="23">
        <v>11103</v>
      </c>
      <c r="E153" s="23">
        <v>1000</v>
      </c>
      <c r="F153" s="23">
        <v>11194</v>
      </c>
      <c r="G153" s="23">
        <v>1930000</v>
      </c>
      <c r="H153" s="23">
        <v>1930000</v>
      </c>
      <c r="I153" s="23">
        <v>0</v>
      </c>
      <c r="J153" s="23">
        <v>2031841</v>
      </c>
      <c r="K153" s="23">
        <v>1984342</v>
      </c>
      <c r="L153" s="23">
        <v>47499</v>
      </c>
      <c r="M153" s="23">
        <v>861640</v>
      </c>
      <c r="N153" s="23">
        <v>861627</v>
      </c>
      <c r="O153" s="23">
        <v>13</v>
      </c>
      <c r="P153" s="23">
        <v>11440241.4</v>
      </c>
      <c r="Q153" s="23">
        <v>11439802.9</v>
      </c>
      <c r="R153" s="23">
        <v>438.5</v>
      </c>
      <c r="S153" s="23">
        <v>888</v>
      </c>
      <c r="T153" s="23">
        <v>888</v>
      </c>
      <c r="U153" s="23">
        <v>0</v>
      </c>
      <c r="V153" s="23">
        <v>12883.15</v>
      </c>
      <c r="W153" s="23">
        <v>12882.66</v>
      </c>
      <c r="X153" s="23">
        <v>0.49</v>
      </c>
      <c r="Y153" s="23">
        <v>617763</v>
      </c>
      <c r="Z153" s="23">
        <v>617763</v>
      </c>
      <c r="AA153" s="23">
        <v>0</v>
      </c>
      <c r="AB153" s="23">
        <v>7294954</v>
      </c>
      <c r="AC153" s="23">
        <v>7262297</v>
      </c>
      <c r="AD153" s="23">
        <v>32657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-26619</v>
      </c>
      <c r="AX153" s="23">
        <v>0</v>
      </c>
      <c r="AY153" s="23">
        <v>7268335</v>
      </c>
      <c r="AZ153" s="23">
        <v>7235678</v>
      </c>
      <c r="BA153" s="23">
        <v>32657</v>
      </c>
      <c r="BB153" s="23" t="s">
        <v>472</v>
      </c>
      <c r="BC153" s="23">
        <v>0</v>
      </c>
      <c r="BD153" s="23">
        <v>0</v>
      </c>
      <c r="BE153" s="23">
        <v>0</v>
      </c>
      <c r="BF153" s="30"/>
    </row>
    <row r="154" spans="1:58" ht="9">
      <c r="A154" s="23">
        <v>2583</v>
      </c>
      <c r="B154" s="23" t="s">
        <v>203</v>
      </c>
      <c r="C154" s="23">
        <v>1000</v>
      </c>
      <c r="D154" s="23">
        <v>11103</v>
      </c>
      <c r="E154" s="23">
        <v>1000</v>
      </c>
      <c r="F154" s="23">
        <v>11194</v>
      </c>
      <c r="G154" s="23">
        <v>1930000</v>
      </c>
      <c r="H154" s="23">
        <v>1930000</v>
      </c>
      <c r="I154" s="23">
        <v>0</v>
      </c>
      <c r="J154" s="23">
        <v>2031841</v>
      </c>
      <c r="K154" s="23">
        <v>1984342</v>
      </c>
      <c r="L154" s="23">
        <v>47499</v>
      </c>
      <c r="M154" s="23">
        <v>861640</v>
      </c>
      <c r="N154" s="23">
        <v>861627</v>
      </c>
      <c r="O154" s="23">
        <v>13</v>
      </c>
      <c r="P154" s="23">
        <v>49453163.57</v>
      </c>
      <c r="Q154" s="23">
        <v>49453163.57</v>
      </c>
      <c r="R154" s="23">
        <v>0</v>
      </c>
      <c r="S154" s="23">
        <v>4238</v>
      </c>
      <c r="T154" s="23">
        <v>4238</v>
      </c>
      <c r="U154" s="23">
        <v>0</v>
      </c>
      <c r="V154" s="23">
        <v>11668.99</v>
      </c>
      <c r="W154" s="23">
        <v>11668.99</v>
      </c>
      <c r="X154" s="23">
        <v>0</v>
      </c>
      <c r="Y154" s="23">
        <v>723817</v>
      </c>
      <c r="Z154" s="23">
        <v>723817</v>
      </c>
      <c r="AA154" s="23">
        <v>0</v>
      </c>
      <c r="AB154" s="23">
        <v>30595952</v>
      </c>
      <c r="AC154" s="23">
        <v>30414111</v>
      </c>
      <c r="AD154" s="23">
        <v>181841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-147124</v>
      </c>
      <c r="AX154" s="23">
        <v>0</v>
      </c>
      <c r="AY154" s="23">
        <v>30448828</v>
      </c>
      <c r="AZ154" s="23">
        <v>30266987</v>
      </c>
      <c r="BA154" s="23">
        <v>181841</v>
      </c>
      <c r="BB154" s="23" t="s">
        <v>472</v>
      </c>
      <c r="BC154" s="23">
        <v>0</v>
      </c>
      <c r="BD154" s="23">
        <v>0</v>
      </c>
      <c r="BE154" s="23">
        <v>0</v>
      </c>
      <c r="BF154" s="30"/>
    </row>
    <row r="155" spans="1:58" ht="9">
      <c r="A155" s="23">
        <v>2605</v>
      </c>
      <c r="B155" s="23" t="s">
        <v>205</v>
      </c>
      <c r="C155" s="23">
        <v>1000</v>
      </c>
      <c r="D155" s="23">
        <v>11103</v>
      </c>
      <c r="E155" s="23">
        <v>1000</v>
      </c>
      <c r="F155" s="23">
        <v>11194</v>
      </c>
      <c r="G155" s="23">
        <v>1930000</v>
      </c>
      <c r="H155" s="23">
        <v>1930000</v>
      </c>
      <c r="I155" s="23">
        <v>0</v>
      </c>
      <c r="J155" s="23">
        <v>2031841</v>
      </c>
      <c r="K155" s="23">
        <v>1984342</v>
      </c>
      <c r="L155" s="23">
        <v>47499</v>
      </c>
      <c r="M155" s="23">
        <v>861640</v>
      </c>
      <c r="N155" s="23">
        <v>861627</v>
      </c>
      <c r="O155" s="23">
        <v>13</v>
      </c>
      <c r="P155" s="23">
        <v>11449591.59</v>
      </c>
      <c r="Q155" s="23">
        <v>11449591.59</v>
      </c>
      <c r="R155" s="23">
        <v>0</v>
      </c>
      <c r="S155" s="23">
        <v>822</v>
      </c>
      <c r="T155" s="23">
        <v>822</v>
      </c>
      <c r="U155" s="23">
        <v>0</v>
      </c>
      <c r="V155" s="23">
        <v>13928.94</v>
      </c>
      <c r="W155" s="23">
        <v>13928.94</v>
      </c>
      <c r="X155" s="23">
        <v>0</v>
      </c>
      <c r="Y155" s="23">
        <v>766671</v>
      </c>
      <c r="Z155" s="23">
        <v>766671</v>
      </c>
      <c r="AA155" s="23">
        <v>0</v>
      </c>
      <c r="AB155" s="23">
        <v>5922581</v>
      </c>
      <c r="AC155" s="23">
        <v>5885197</v>
      </c>
      <c r="AD155" s="23">
        <v>37384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-31132</v>
      </c>
      <c r="AX155" s="23">
        <v>0</v>
      </c>
      <c r="AY155" s="23">
        <v>5891449</v>
      </c>
      <c r="AZ155" s="23">
        <v>5854065</v>
      </c>
      <c r="BA155" s="23">
        <v>37384</v>
      </c>
      <c r="BB155" s="23" t="s">
        <v>472</v>
      </c>
      <c r="BC155" s="23">
        <v>0</v>
      </c>
      <c r="BD155" s="23">
        <v>0</v>
      </c>
      <c r="BE155" s="23">
        <v>0</v>
      </c>
      <c r="BF155" s="30"/>
    </row>
    <row r="156" spans="1:58" ht="9">
      <c r="A156" s="23">
        <v>2604</v>
      </c>
      <c r="B156" s="23" t="s">
        <v>204</v>
      </c>
      <c r="C156" s="23">
        <v>1000</v>
      </c>
      <c r="D156" s="23">
        <v>11103</v>
      </c>
      <c r="E156" s="23">
        <v>1000</v>
      </c>
      <c r="F156" s="23">
        <v>11194</v>
      </c>
      <c r="G156" s="23">
        <v>1930000</v>
      </c>
      <c r="H156" s="23">
        <v>1930000</v>
      </c>
      <c r="I156" s="23">
        <v>0</v>
      </c>
      <c r="J156" s="23">
        <v>2031841</v>
      </c>
      <c r="K156" s="23">
        <v>1984342</v>
      </c>
      <c r="L156" s="23">
        <v>47499</v>
      </c>
      <c r="M156" s="23">
        <v>861640</v>
      </c>
      <c r="N156" s="23">
        <v>861627</v>
      </c>
      <c r="O156" s="23">
        <v>13</v>
      </c>
      <c r="P156" s="23">
        <v>75377170.28</v>
      </c>
      <c r="Q156" s="23">
        <v>75377170.28</v>
      </c>
      <c r="R156" s="23">
        <v>0</v>
      </c>
      <c r="S156" s="23">
        <v>5681</v>
      </c>
      <c r="T156" s="23">
        <v>5681</v>
      </c>
      <c r="U156" s="23">
        <v>0</v>
      </c>
      <c r="V156" s="23">
        <v>13268.29</v>
      </c>
      <c r="W156" s="23">
        <v>13268.29</v>
      </c>
      <c r="X156" s="23">
        <v>0</v>
      </c>
      <c r="Y156" s="23">
        <v>704572</v>
      </c>
      <c r="Z156" s="23">
        <v>704572</v>
      </c>
      <c r="AA156" s="23">
        <v>0</v>
      </c>
      <c r="AB156" s="23">
        <v>43341911</v>
      </c>
      <c r="AC156" s="23">
        <v>43104518</v>
      </c>
      <c r="AD156" s="23">
        <v>237393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-192370</v>
      </c>
      <c r="AX156" s="23">
        <v>0</v>
      </c>
      <c r="AY156" s="23">
        <v>43149541</v>
      </c>
      <c r="AZ156" s="23">
        <v>42912148</v>
      </c>
      <c r="BA156" s="23">
        <v>237393</v>
      </c>
      <c r="BB156" s="23" t="s">
        <v>472</v>
      </c>
      <c r="BC156" s="23">
        <v>0</v>
      </c>
      <c r="BD156" s="23">
        <v>0</v>
      </c>
      <c r="BE156" s="23">
        <v>0</v>
      </c>
      <c r="BF156" s="30"/>
    </row>
    <row r="157" spans="1:58" ht="9">
      <c r="A157" s="23">
        <v>2611</v>
      </c>
      <c r="B157" s="23" t="s">
        <v>206</v>
      </c>
      <c r="C157" s="23">
        <v>1000</v>
      </c>
      <c r="D157" s="23">
        <v>11103</v>
      </c>
      <c r="E157" s="23">
        <v>1000</v>
      </c>
      <c r="F157" s="23">
        <v>11194</v>
      </c>
      <c r="G157" s="23">
        <v>1930000</v>
      </c>
      <c r="H157" s="23">
        <v>1930000</v>
      </c>
      <c r="I157" s="23">
        <v>0</v>
      </c>
      <c r="J157" s="23">
        <v>2031841</v>
      </c>
      <c r="K157" s="23">
        <v>1984342</v>
      </c>
      <c r="L157" s="23">
        <v>47499</v>
      </c>
      <c r="M157" s="23">
        <v>861640</v>
      </c>
      <c r="N157" s="23">
        <v>861627</v>
      </c>
      <c r="O157" s="23">
        <v>13</v>
      </c>
      <c r="P157" s="23">
        <v>63748154.37</v>
      </c>
      <c r="Q157" s="23">
        <v>63748154.37</v>
      </c>
      <c r="R157" s="23">
        <v>0</v>
      </c>
      <c r="S157" s="23">
        <v>5260</v>
      </c>
      <c r="T157" s="23">
        <v>5260</v>
      </c>
      <c r="U157" s="23">
        <v>0</v>
      </c>
      <c r="V157" s="23">
        <v>12119.42</v>
      </c>
      <c r="W157" s="23">
        <v>12119.42</v>
      </c>
      <c r="X157" s="23">
        <v>0</v>
      </c>
      <c r="Y157" s="23">
        <v>1175012</v>
      </c>
      <c r="Z157" s="23">
        <v>1175012</v>
      </c>
      <c r="AA157" s="23">
        <v>0</v>
      </c>
      <c r="AB157" s="23">
        <v>22523099</v>
      </c>
      <c r="AC157" s="23">
        <v>22156683</v>
      </c>
      <c r="AD157" s="23">
        <v>366416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-288159</v>
      </c>
      <c r="AX157" s="23">
        <v>0</v>
      </c>
      <c r="AY157" s="23">
        <v>22234940</v>
      </c>
      <c r="AZ157" s="23">
        <v>21868524</v>
      </c>
      <c r="BA157" s="23">
        <v>366416</v>
      </c>
      <c r="BB157" s="23" t="s">
        <v>472</v>
      </c>
      <c r="BC157" s="23">
        <v>0</v>
      </c>
      <c r="BD157" s="23">
        <v>0</v>
      </c>
      <c r="BE157" s="23">
        <v>0</v>
      </c>
      <c r="BF157" s="30"/>
    </row>
    <row r="158" spans="1:58" ht="9">
      <c r="A158" s="23">
        <v>2618</v>
      </c>
      <c r="B158" s="23" t="s">
        <v>207</v>
      </c>
      <c r="C158" s="23">
        <v>1000</v>
      </c>
      <c r="D158" s="23">
        <v>11103</v>
      </c>
      <c r="E158" s="23">
        <v>1000</v>
      </c>
      <c r="F158" s="23">
        <v>11194</v>
      </c>
      <c r="G158" s="23">
        <v>1930000</v>
      </c>
      <c r="H158" s="23">
        <v>1930000</v>
      </c>
      <c r="I158" s="23">
        <v>0</v>
      </c>
      <c r="J158" s="23">
        <v>2031841</v>
      </c>
      <c r="K158" s="23">
        <v>1984342</v>
      </c>
      <c r="L158" s="23">
        <v>47499</v>
      </c>
      <c r="M158" s="23">
        <v>861640</v>
      </c>
      <c r="N158" s="23">
        <v>861627</v>
      </c>
      <c r="O158" s="23">
        <v>13</v>
      </c>
      <c r="P158" s="23">
        <v>5498043.23</v>
      </c>
      <c r="Q158" s="23">
        <v>6318449.3</v>
      </c>
      <c r="R158" s="23">
        <v>-820406.07</v>
      </c>
      <c r="S158" s="23">
        <v>540</v>
      </c>
      <c r="T158" s="23">
        <v>540</v>
      </c>
      <c r="U158" s="23">
        <v>0</v>
      </c>
      <c r="V158" s="23">
        <v>10181.56</v>
      </c>
      <c r="W158" s="23">
        <v>11700.83</v>
      </c>
      <c r="X158" s="23">
        <v>-1519.27</v>
      </c>
      <c r="Y158" s="23">
        <v>850666</v>
      </c>
      <c r="Z158" s="23">
        <v>850666</v>
      </c>
      <c r="AA158" s="23">
        <v>0</v>
      </c>
      <c r="AB158" s="23">
        <v>3184259</v>
      </c>
      <c r="AC158" s="23">
        <v>3450397</v>
      </c>
      <c r="AD158" s="23">
        <v>-266138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-21431</v>
      </c>
      <c r="AX158" s="23">
        <v>0</v>
      </c>
      <c r="AY158" s="23">
        <v>3162828</v>
      </c>
      <c r="AZ158" s="23">
        <v>3428966</v>
      </c>
      <c r="BA158" s="23">
        <v>-266138</v>
      </c>
      <c r="BB158" s="23" t="s">
        <v>472</v>
      </c>
      <c r="BC158" s="23">
        <v>0</v>
      </c>
      <c r="BD158" s="23">
        <v>0</v>
      </c>
      <c r="BE158" s="23">
        <v>0</v>
      </c>
      <c r="BF158" s="30"/>
    </row>
    <row r="159" spans="1:58" ht="9">
      <c r="A159" s="23">
        <v>2625</v>
      </c>
      <c r="B159" s="23" t="s">
        <v>208</v>
      </c>
      <c r="C159" s="23">
        <v>1000</v>
      </c>
      <c r="D159" s="23">
        <v>11103</v>
      </c>
      <c r="E159" s="23">
        <v>1000</v>
      </c>
      <c r="F159" s="23">
        <v>11194</v>
      </c>
      <c r="G159" s="23">
        <v>1930000</v>
      </c>
      <c r="H159" s="23">
        <v>1930000</v>
      </c>
      <c r="I159" s="23">
        <v>0</v>
      </c>
      <c r="J159" s="23">
        <v>2031841</v>
      </c>
      <c r="K159" s="23">
        <v>1984342</v>
      </c>
      <c r="L159" s="23">
        <v>47499</v>
      </c>
      <c r="M159" s="23">
        <v>861640</v>
      </c>
      <c r="N159" s="23">
        <v>861627</v>
      </c>
      <c r="O159" s="23">
        <v>13</v>
      </c>
      <c r="P159" s="23">
        <v>5032278.29</v>
      </c>
      <c r="Q159" s="23">
        <v>5032278.29</v>
      </c>
      <c r="R159" s="23">
        <v>0</v>
      </c>
      <c r="S159" s="23">
        <v>380</v>
      </c>
      <c r="T159" s="23">
        <v>380</v>
      </c>
      <c r="U159" s="23">
        <v>0</v>
      </c>
      <c r="V159" s="23">
        <v>13242.84</v>
      </c>
      <c r="W159" s="23">
        <v>13242.84</v>
      </c>
      <c r="X159" s="23">
        <v>0</v>
      </c>
      <c r="Y159" s="23">
        <v>1165157</v>
      </c>
      <c r="Z159" s="23">
        <v>1165157</v>
      </c>
      <c r="AA159" s="23">
        <v>0</v>
      </c>
      <c r="AB159" s="23">
        <v>1501748</v>
      </c>
      <c r="AC159" s="23">
        <v>1475491</v>
      </c>
      <c r="AD159" s="23">
        <v>26257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-20474</v>
      </c>
      <c r="AX159" s="23">
        <v>0</v>
      </c>
      <c r="AY159" s="23">
        <v>1481274</v>
      </c>
      <c r="AZ159" s="23">
        <v>1455017</v>
      </c>
      <c r="BA159" s="23">
        <v>26257</v>
      </c>
      <c r="BB159" s="23" t="s">
        <v>472</v>
      </c>
      <c r="BC159" s="23">
        <v>0</v>
      </c>
      <c r="BD159" s="23">
        <v>0</v>
      </c>
      <c r="BE159" s="23">
        <v>0</v>
      </c>
      <c r="BF159" s="30"/>
    </row>
    <row r="160" spans="1:58" ht="9">
      <c r="A160" s="23">
        <v>2632</v>
      </c>
      <c r="B160" s="23" t="s">
        <v>209</v>
      </c>
      <c r="C160" s="23">
        <v>1000</v>
      </c>
      <c r="D160" s="23">
        <v>11103</v>
      </c>
      <c r="E160" s="23">
        <v>1000</v>
      </c>
      <c r="F160" s="23">
        <v>11194</v>
      </c>
      <c r="G160" s="23">
        <v>1930000</v>
      </c>
      <c r="H160" s="23">
        <v>1930000</v>
      </c>
      <c r="I160" s="23">
        <v>0</v>
      </c>
      <c r="J160" s="23">
        <v>2031841</v>
      </c>
      <c r="K160" s="23">
        <v>1984342</v>
      </c>
      <c r="L160" s="23">
        <v>47499</v>
      </c>
      <c r="M160" s="23">
        <v>861640</v>
      </c>
      <c r="N160" s="23">
        <v>861627</v>
      </c>
      <c r="O160" s="23">
        <v>13</v>
      </c>
      <c r="P160" s="23">
        <v>5795701.14</v>
      </c>
      <c r="Q160" s="23">
        <v>5795701.14</v>
      </c>
      <c r="R160" s="23">
        <v>0</v>
      </c>
      <c r="S160" s="23">
        <v>528</v>
      </c>
      <c r="T160" s="23">
        <v>528</v>
      </c>
      <c r="U160" s="23">
        <v>0</v>
      </c>
      <c r="V160" s="23">
        <v>10976.71</v>
      </c>
      <c r="W160" s="23">
        <v>10976.71</v>
      </c>
      <c r="X160" s="23">
        <v>0</v>
      </c>
      <c r="Y160" s="23">
        <v>412718</v>
      </c>
      <c r="Z160" s="23">
        <v>412718</v>
      </c>
      <c r="AA160" s="23">
        <v>0</v>
      </c>
      <c r="AB160" s="23">
        <v>4612785</v>
      </c>
      <c r="AC160" s="23">
        <v>4587177</v>
      </c>
      <c r="AD160" s="23">
        <v>25608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-26748</v>
      </c>
      <c r="AX160" s="23">
        <v>0</v>
      </c>
      <c r="AY160" s="23">
        <v>4586037</v>
      </c>
      <c r="AZ160" s="23">
        <v>4560429</v>
      </c>
      <c r="BA160" s="23">
        <v>25608</v>
      </c>
      <c r="BB160" s="23" t="s">
        <v>472</v>
      </c>
      <c r="BC160" s="23">
        <v>0</v>
      </c>
      <c r="BD160" s="23">
        <v>0</v>
      </c>
      <c r="BE160" s="23">
        <v>0</v>
      </c>
      <c r="BF160" s="30"/>
    </row>
    <row r="161" spans="1:58" ht="9">
      <c r="A161" s="23">
        <v>2639</v>
      </c>
      <c r="B161" s="23" t="s">
        <v>210</v>
      </c>
      <c r="C161" s="23">
        <v>1000</v>
      </c>
      <c r="D161" s="23">
        <v>11103</v>
      </c>
      <c r="E161" s="23">
        <v>1000</v>
      </c>
      <c r="F161" s="23">
        <v>11194</v>
      </c>
      <c r="G161" s="23">
        <v>1930000</v>
      </c>
      <c r="H161" s="23">
        <v>1930000</v>
      </c>
      <c r="I161" s="23">
        <v>0</v>
      </c>
      <c r="J161" s="23">
        <v>2031841</v>
      </c>
      <c r="K161" s="23">
        <v>1984342</v>
      </c>
      <c r="L161" s="23">
        <v>47499</v>
      </c>
      <c r="M161" s="23">
        <v>861640</v>
      </c>
      <c r="N161" s="23">
        <v>861627</v>
      </c>
      <c r="O161" s="23">
        <v>13</v>
      </c>
      <c r="P161" s="23">
        <v>8594628.66</v>
      </c>
      <c r="Q161" s="23">
        <v>8594628.66</v>
      </c>
      <c r="R161" s="23">
        <v>0</v>
      </c>
      <c r="S161" s="23">
        <v>638</v>
      </c>
      <c r="T161" s="23">
        <v>638</v>
      </c>
      <c r="U161" s="23">
        <v>0</v>
      </c>
      <c r="V161" s="23">
        <v>13471.2</v>
      </c>
      <c r="W161" s="23">
        <v>13471.2</v>
      </c>
      <c r="X161" s="23">
        <v>0</v>
      </c>
      <c r="Y161" s="23">
        <v>780901</v>
      </c>
      <c r="Z161" s="23">
        <v>780901</v>
      </c>
      <c r="AA161" s="23">
        <v>0</v>
      </c>
      <c r="AB161" s="23">
        <v>4489857</v>
      </c>
      <c r="AC161" s="23">
        <v>4460307</v>
      </c>
      <c r="AD161" s="23">
        <v>29550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-25429</v>
      </c>
      <c r="AX161" s="23">
        <v>0</v>
      </c>
      <c r="AY161" s="23">
        <v>4464428</v>
      </c>
      <c r="AZ161" s="23">
        <v>4434878</v>
      </c>
      <c r="BA161" s="23">
        <v>29550</v>
      </c>
      <c r="BB161" s="23" t="s">
        <v>472</v>
      </c>
      <c r="BC161" s="23">
        <v>0</v>
      </c>
      <c r="BD161" s="23">
        <v>0</v>
      </c>
      <c r="BE161" s="23">
        <v>0</v>
      </c>
      <c r="BF161" s="30"/>
    </row>
    <row r="162" spans="1:58" ht="9">
      <c r="A162" s="23">
        <v>2646</v>
      </c>
      <c r="B162" s="23" t="s">
        <v>211</v>
      </c>
      <c r="C162" s="23">
        <v>1000</v>
      </c>
      <c r="D162" s="23">
        <v>11103</v>
      </c>
      <c r="E162" s="23">
        <v>1000</v>
      </c>
      <c r="F162" s="23">
        <v>11194</v>
      </c>
      <c r="G162" s="23">
        <v>1930000</v>
      </c>
      <c r="H162" s="23">
        <v>1930000</v>
      </c>
      <c r="I162" s="23">
        <v>0</v>
      </c>
      <c r="J162" s="23">
        <v>2031841</v>
      </c>
      <c r="K162" s="23">
        <v>1984342</v>
      </c>
      <c r="L162" s="23">
        <v>47499</v>
      </c>
      <c r="M162" s="23">
        <v>861640</v>
      </c>
      <c r="N162" s="23">
        <v>861627</v>
      </c>
      <c r="O162" s="23">
        <v>13</v>
      </c>
      <c r="P162" s="23">
        <v>8952081.27</v>
      </c>
      <c r="Q162" s="23">
        <v>8988826.3</v>
      </c>
      <c r="R162" s="23">
        <v>-36745.03</v>
      </c>
      <c r="S162" s="23">
        <v>712</v>
      </c>
      <c r="T162" s="23">
        <v>712</v>
      </c>
      <c r="U162" s="23">
        <v>0</v>
      </c>
      <c r="V162" s="23">
        <v>12573.15</v>
      </c>
      <c r="W162" s="23">
        <v>12624.76</v>
      </c>
      <c r="X162" s="23">
        <v>-51.61</v>
      </c>
      <c r="Y162" s="23">
        <v>517716</v>
      </c>
      <c r="Z162" s="23">
        <v>517716</v>
      </c>
      <c r="AA162" s="23">
        <v>0</v>
      </c>
      <c r="AB162" s="23">
        <v>6299276</v>
      </c>
      <c r="AC162" s="23">
        <v>6292085</v>
      </c>
      <c r="AD162" s="23">
        <v>7191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-17805</v>
      </c>
      <c r="AX162" s="23">
        <v>0</v>
      </c>
      <c r="AY162" s="23">
        <v>6281471</v>
      </c>
      <c r="AZ162" s="23">
        <v>6274280</v>
      </c>
      <c r="BA162" s="23">
        <v>7191</v>
      </c>
      <c r="BB162" s="23" t="s">
        <v>472</v>
      </c>
      <c r="BC162" s="23">
        <v>0</v>
      </c>
      <c r="BD162" s="23">
        <v>0</v>
      </c>
      <c r="BE162" s="23">
        <v>0</v>
      </c>
      <c r="BF162" s="30"/>
    </row>
    <row r="163" spans="1:58" ht="9">
      <c r="A163" s="23">
        <v>2660</v>
      </c>
      <c r="B163" s="23" t="s">
        <v>212</v>
      </c>
      <c r="C163" s="23">
        <v>1000</v>
      </c>
      <c r="D163" s="23">
        <v>11103</v>
      </c>
      <c r="E163" s="23">
        <v>1000</v>
      </c>
      <c r="F163" s="23">
        <v>11194</v>
      </c>
      <c r="G163" s="23">
        <v>1930000</v>
      </c>
      <c r="H163" s="23">
        <v>1930000</v>
      </c>
      <c r="I163" s="23">
        <v>0</v>
      </c>
      <c r="J163" s="23">
        <v>2031841</v>
      </c>
      <c r="K163" s="23">
        <v>1984342</v>
      </c>
      <c r="L163" s="23">
        <v>47499</v>
      </c>
      <c r="M163" s="23">
        <v>861640</v>
      </c>
      <c r="N163" s="23">
        <v>861627</v>
      </c>
      <c r="O163" s="23">
        <v>13</v>
      </c>
      <c r="P163" s="23">
        <v>3947312.88</v>
      </c>
      <c r="Q163" s="23">
        <v>3944540.35</v>
      </c>
      <c r="R163" s="23">
        <v>2772.53</v>
      </c>
      <c r="S163" s="23">
        <v>263</v>
      </c>
      <c r="T163" s="23">
        <v>263</v>
      </c>
      <c r="U163" s="23">
        <v>0</v>
      </c>
      <c r="V163" s="23">
        <v>15008.79</v>
      </c>
      <c r="W163" s="23">
        <v>14998.25</v>
      </c>
      <c r="X163" s="23">
        <v>10.54</v>
      </c>
      <c r="Y163" s="23">
        <v>628134</v>
      </c>
      <c r="Z163" s="23">
        <v>628134</v>
      </c>
      <c r="AA163" s="23">
        <v>0</v>
      </c>
      <c r="AB163" s="23">
        <v>2291447</v>
      </c>
      <c r="AC163" s="23">
        <v>2280893</v>
      </c>
      <c r="AD163" s="23">
        <v>10554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-7555</v>
      </c>
      <c r="AX163" s="23">
        <v>0</v>
      </c>
      <c r="AY163" s="23">
        <v>2283892</v>
      </c>
      <c r="AZ163" s="23">
        <v>2273338</v>
      </c>
      <c r="BA163" s="23">
        <v>10554</v>
      </c>
      <c r="BB163" s="23" t="s">
        <v>472</v>
      </c>
      <c r="BC163" s="23">
        <v>0</v>
      </c>
      <c r="BD163" s="23">
        <v>0</v>
      </c>
      <c r="BE163" s="23">
        <v>0</v>
      </c>
      <c r="BF163" s="30"/>
    </row>
    <row r="164" spans="1:58" ht="9">
      <c r="A164" s="23">
        <v>2695</v>
      </c>
      <c r="B164" s="23" t="s">
        <v>213</v>
      </c>
      <c r="C164" s="23">
        <v>1000</v>
      </c>
      <c r="D164" s="23">
        <v>11103</v>
      </c>
      <c r="E164" s="23">
        <v>1000</v>
      </c>
      <c r="F164" s="23">
        <v>11194</v>
      </c>
      <c r="G164" s="23">
        <v>1930000</v>
      </c>
      <c r="H164" s="23">
        <v>1930000</v>
      </c>
      <c r="I164" s="23">
        <v>0</v>
      </c>
      <c r="J164" s="23">
        <v>2031841</v>
      </c>
      <c r="K164" s="23">
        <v>1984342</v>
      </c>
      <c r="L164" s="23">
        <v>47499</v>
      </c>
      <c r="M164" s="23">
        <v>861640</v>
      </c>
      <c r="N164" s="23">
        <v>861627</v>
      </c>
      <c r="O164" s="23">
        <v>13</v>
      </c>
      <c r="P164" s="23">
        <v>117163075.37</v>
      </c>
      <c r="Q164" s="23">
        <v>117163075.37</v>
      </c>
      <c r="R164" s="23">
        <v>0</v>
      </c>
      <c r="S164" s="23">
        <v>9425</v>
      </c>
      <c r="T164" s="23">
        <v>9425</v>
      </c>
      <c r="U164" s="23">
        <v>0</v>
      </c>
      <c r="V164" s="23">
        <v>12431.1</v>
      </c>
      <c r="W164" s="23">
        <v>12431.1</v>
      </c>
      <c r="X164" s="23">
        <v>0</v>
      </c>
      <c r="Y164" s="23">
        <v>674898</v>
      </c>
      <c r="Z164" s="23">
        <v>674898</v>
      </c>
      <c r="AA164" s="23">
        <v>0</v>
      </c>
      <c r="AB164" s="23">
        <v>72434184</v>
      </c>
      <c r="AC164" s="23">
        <v>72057026</v>
      </c>
      <c r="AD164" s="23">
        <v>377158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-292972</v>
      </c>
      <c r="AX164" s="23">
        <v>0</v>
      </c>
      <c r="AY164" s="23">
        <v>72141212</v>
      </c>
      <c r="AZ164" s="23">
        <v>71764054</v>
      </c>
      <c r="BA164" s="23">
        <v>377158</v>
      </c>
      <c r="BB164" s="23" t="s">
        <v>472</v>
      </c>
      <c r="BC164" s="23">
        <v>0</v>
      </c>
      <c r="BD164" s="23">
        <v>0</v>
      </c>
      <c r="BE164" s="23">
        <v>0</v>
      </c>
      <c r="BF164" s="30"/>
    </row>
    <row r="165" spans="1:58" ht="9">
      <c r="A165" s="23">
        <v>2702</v>
      </c>
      <c r="B165" s="23" t="s">
        <v>214</v>
      </c>
      <c r="C165" s="23">
        <v>1000</v>
      </c>
      <c r="D165" s="23">
        <v>11103</v>
      </c>
      <c r="E165" s="23">
        <v>1000</v>
      </c>
      <c r="F165" s="23">
        <v>11194</v>
      </c>
      <c r="G165" s="23">
        <v>1930000</v>
      </c>
      <c r="H165" s="23">
        <v>1930000</v>
      </c>
      <c r="I165" s="23">
        <v>0</v>
      </c>
      <c r="J165" s="23">
        <v>2031841</v>
      </c>
      <c r="K165" s="23">
        <v>1984342</v>
      </c>
      <c r="L165" s="23">
        <v>47499</v>
      </c>
      <c r="M165" s="23">
        <v>861640</v>
      </c>
      <c r="N165" s="23">
        <v>861627</v>
      </c>
      <c r="O165" s="23">
        <v>13</v>
      </c>
      <c r="P165" s="23">
        <v>25252468.08</v>
      </c>
      <c r="Q165" s="23">
        <v>25115229.76</v>
      </c>
      <c r="R165" s="23">
        <v>137238.32</v>
      </c>
      <c r="S165" s="23">
        <v>1768</v>
      </c>
      <c r="T165" s="23">
        <v>1768</v>
      </c>
      <c r="U165" s="23">
        <v>0</v>
      </c>
      <c r="V165" s="23">
        <v>14283.07</v>
      </c>
      <c r="W165" s="23">
        <v>14205.45</v>
      </c>
      <c r="X165" s="23">
        <v>77.62</v>
      </c>
      <c r="Y165" s="23">
        <v>791916</v>
      </c>
      <c r="Z165" s="23">
        <v>791916</v>
      </c>
      <c r="AA165" s="23">
        <v>0</v>
      </c>
      <c r="AB165" s="23">
        <v>12397817</v>
      </c>
      <c r="AC165" s="23">
        <v>12303652</v>
      </c>
      <c r="AD165" s="23">
        <v>94165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  <c r="AT165" s="23">
        <v>0</v>
      </c>
      <c r="AU165" s="23">
        <v>0</v>
      </c>
      <c r="AV165" s="23">
        <v>0</v>
      </c>
      <c r="AW165" s="23">
        <v>-65865</v>
      </c>
      <c r="AX165" s="23">
        <v>0</v>
      </c>
      <c r="AY165" s="23">
        <v>12331952</v>
      </c>
      <c r="AZ165" s="23">
        <v>12237787</v>
      </c>
      <c r="BA165" s="23">
        <v>94165</v>
      </c>
      <c r="BB165" s="23" t="s">
        <v>472</v>
      </c>
      <c r="BC165" s="23">
        <v>0</v>
      </c>
      <c r="BD165" s="23">
        <v>0</v>
      </c>
      <c r="BE165" s="23">
        <v>0</v>
      </c>
      <c r="BF165" s="30"/>
    </row>
    <row r="166" spans="1:58" ht="9">
      <c r="A166" s="23">
        <v>2730</v>
      </c>
      <c r="B166" s="23" t="s">
        <v>215</v>
      </c>
      <c r="C166" s="23">
        <v>1000</v>
      </c>
      <c r="D166" s="23">
        <v>11103</v>
      </c>
      <c r="E166" s="23">
        <v>1000</v>
      </c>
      <c r="F166" s="23">
        <v>11194</v>
      </c>
      <c r="G166" s="23">
        <v>1930000</v>
      </c>
      <c r="H166" s="23">
        <v>1930000</v>
      </c>
      <c r="I166" s="23">
        <v>0</v>
      </c>
      <c r="J166" s="23">
        <v>2031841</v>
      </c>
      <c r="K166" s="23">
        <v>1984342</v>
      </c>
      <c r="L166" s="23">
        <v>47499</v>
      </c>
      <c r="M166" s="23">
        <v>861640</v>
      </c>
      <c r="N166" s="23">
        <v>861627</v>
      </c>
      <c r="O166" s="23">
        <v>13</v>
      </c>
      <c r="P166" s="23">
        <v>14978100.19</v>
      </c>
      <c r="Q166" s="23">
        <v>14978100.39</v>
      </c>
      <c r="R166" s="23">
        <v>-0.200000001</v>
      </c>
      <c r="S166" s="23">
        <v>723</v>
      </c>
      <c r="T166" s="23">
        <v>723</v>
      </c>
      <c r="U166" s="23">
        <v>0</v>
      </c>
      <c r="V166" s="23">
        <v>20716.6</v>
      </c>
      <c r="W166" s="23">
        <v>20716.6</v>
      </c>
      <c r="X166" s="23">
        <v>0</v>
      </c>
      <c r="Y166" s="23">
        <v>1058024</v>
      </c>
      <c r="Z166" s="23">
        <v>1058024</v>
      </c>
      <c r="AA166" s="23">
        <v>0</v>
      </c>
      <c r="AB166" s="23">
        <v>2243342</v>
      </c>
      <c r="AC166" s="23">
        <v>2197877</v>
      </c>
      <c r="AD166" s="23">
        <v>45465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1956964</v>
      </c>
      <c r="AL166" s="23">
        <v>2002430</v>
      </c>
      <c r="AM166" s="23">
        <v>-45466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  <c r="AT166" s="23">
        <v>0</v>
      </c>
      <c r="AU166" s="23">
        <v>0</v>
      </c>
      <c r="AV166" s="23">
        <v>0</v>
      </c>
      <c r="AW166" s="23">
        <v>-25817</v>
      </c>
      <c r="AX166" s="23">
        <v>0</v>
      </c>
      <c r="AY166" s="23">
        <v>4174489</v>
      </c>
      <c r="AZ166" s="23">
        <v>4174490</v>
      </c>
      <c r="BA166" s="23">
        <v>-1</v>
      </c>
      <c r="BB166" s="23" t="s">
        <v>472</v>
      </c>
      <c r="BC166" s="23">
        <v>0</v>
      </c>
      <c r="BD166" s="23">
        <v>0</v>
      </c>
      <c r="BE166" s="23">
        <v>0</v>
      </c>
      <c r="BF166" s="30"/>
    </row>
    <row r="167" spans="1:58" ht="9">
      <c r="A167" s="23">
        <v>2737</v>
      </c>
      <c r="B167" s="23" t="s">
        <v>216</v>
      </c>
      <c r="C167" s="23">
        <v>1000</v>
      </c>
      <c r="D167" s="23">
        <v>11103</v>
      </c>
      <c r="E167" s="23">
        <v>1000</v>
      </c>
      <c r="F167" s="23">
        <v>11194</v>
      </c>
      <c r="G167" s="23">
        <v>1930000</v>
      </c>
      <c r="H167" s="23">
        <v>1930000</v>
      </c>
      <c r="I167" s="23">
        <v>0</v>
      </c>
      <c r="J167" s="23">
        <v>2031841</v>
      </c>
      <c r="K167" s="23">
        <v>1984342</v>
      </c>
      <c r="L167" s="23">
        <v>47499</v>
      </c>
      <c r="M167" s="23">
        <v>861640</v>
      </c>
      <c r="N167" s="23">
        <v>861627</v>
      </c>
      <c r="O167" s="23">
        <v>13</v>
      </c>
      <c r="P167" s="23">
        <v>3184872.74</v>
      </c>
      <c r="Q167" s="23">
        <v>3184872.74</v>
      </c>
      <c r="R167" s="23">
        <v>0</v>
      </c>
      <c r="S167" s="23">
        <v>239</v>
      </c>
      <c r="T167" s="23">
        <v>239</v>
      </c>
      <c r="U167" s="23">
        <v>0</v>
      </c>
      <c r="V167" s="23">
        <v>13325.83</v>
      </c>
      <c r="W167" s="23">
        <v>13325.83</v>
      </c>
      <c r="X167" s="23">
        <v>0</v>
      </c>
      <c r="Y167" s="23">
        <v>668153</v>
      </c>
      <c r="Z167" s="23">
        <v>668153</v>
      </c>
      <c r="AA167" s="23">
        <v>0</v>
      </c>
      <c r="AB167" s="23">
        <v>1896148</v>
      </c>
      <c r="AC167" s="23">
        <v>1886677</v>
      </c>
      <c r="AD167" s="23">
        <v>9471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-7846</v>
      </c>
      <c r="AX167" s="23">
        <v>0</v>
      </c>
      <c r="AY167" s="23">
        <v>1888302</v>
      </c>
      <c r="AZ167" s="23">
        <v>1878831</v>
      </c>
      <c r="BA167" s="23">
        <v>9471</v>
      </c>
      <c r="BB167" s="23" t="s">
        <v>472</v>
      </c>
      <c r="BC167" s="23">
        <v>0</v>
      </c>
      <c r="BD167" s="23">
        <v>0</v>
      </c>
      <c r="BE167" s="23">
        <v>0</v>
      </c>
      <c r="BF167" s="30"/>
    </row>
    <row r="168" spans="1:58" ht="9">
      <c r="A168" s="23">
        <v>2758</v>
      </c>
      <c r="B168" s="23" t="s">
        <v>218</v>
      </c>
      <c r="C168" s="23">
        <v>1000</v>
      </c>
      <c r="D168" s="23">
        <v>11103</v>
      </c>
      <c r="E168" s="23">
        <v>1000</v>
      </c>
      <c r="F168" s="23">
        <v>11194</v>
      </c>
      <c r="G168" s="23">
        <v>1930000</v>
      </c>
      <c r="H168" s="23">
        <v>1930000</v>
      </c>
      <c r="I168" s="23">
        <v>0</v>
      </c>
      <c r="J168" s="23">
        <v>2031841</v>
      </c>
      <c r="K168" s="23">
        <v>1984342</v>
      </c>
      <c r="L168" s="23">
        <v>47499</v>
      </c>
      <c r="M168" s="23">
        <v>861640</v>
      </c>
      <c r="N168" s="23">
        <v>861627</v>
      </c>
      <c r="O168" s="23">
        <v>13</v>
      </c>
      <c r="P168" s="23">
        <v>58137744.28</v>
      </c>
      <c r="Q168" s="23">
        <v>58137744.28</v>
      </c>
      <c r="R168" s="23">
        <v>0</v>
      </c>
      <c r="S168" s="23">
        <v>5018</v>
      </c>
      <c r="T168" s="23">
        <v>5018</v>
      </c>
      <c r="U168" s="23">
        <v>0</v>
      </c>
      <c r="V168" s="23">
        <v>11585.84</v>
      </c>
      <c r="W168" s="23">
        <v>11585.84</v>
      </c>
      <c r="X168" s="23">
        <v>0</v>
      </c>
      <c r="Y168" s="23">
        <v>621285</v>
      </c>
      <c r="Z168" s="23">
        <v>621285</v>
      </c>
      <c r="AA168" s="23">
        <v>0</v>
      </c>
      <c r="AB168" s="23">
        <v>39273557</v>
      </c>
      <c r="AC168" s="23">
        <v>39088755</v>
      </c>
      <c r="AD168" s="23">
        <v>184802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  <c r="AT168" s="23">
        <v>0</v>
      </c>
      <c r="AU168" s="23">
        <v>0</v>
      </c>
      <c r="AV168" s="23">
        <v>0</v>
      </c>
      <c r="AW168" s="23">
        <v>-148862</v>
      </c>
      <c r="AX168" s="23">
        <v>0</v>
      </c>
      <c r="AY168" s="23">
        <v>39124695</v>
      </c>
      <c r="AZ168" s="23">
        <v>38939893</v>
      </c>
      <c r="BA168" s="23">
        <v>184802</v>
      </c>
      <c r="BB168" s="23" t="s">
        <v>472</v>
      </c>
      <c r="BC168" s="23">
        <v>0</v>
      </c>
      <c r="BD168" s="23">
        <v>0</v>
      </c>
      <c r="BE168" s="23">
        <v>0</v>
      </c>
      <c r="BF168" s="30"/>
    </row>
    <row r="169" spans="1:58" ht="9">
      <c r="A169" s="23">
        <v>2793</v>
      </c>
      <c r="B169" s="23" t="s">
        <v>219</v>
      </c>
      <c r="C169" s="23">
        <v>1000</v>
      </c>
      <c r="D169" s="23">
        <v>11103</v>
      </c>
      <c r="E169" s="23">
        <v>1000</v>
      </c>
      <c r="F169" s="23">
        <v>11194</v>
      </c>
      <c r="G169" s="23">
        <v>1930000</v>
      </c>
      <c r="H169" s="23">
        <v>1930000</v>
      </c>
      <c r="I169" s="23">
        <v>0</v>
      </c>
      <c r="J169" s="23">
        <v>2031841</v>
      </c>
      <c r="K169" s="23">
        <v>1984342</v>
      </c>
      <c r="L169" s="23">
        <v>47499</v>
      </c>
      <c r="M169" s="23">
        <v>861640</v>
      </c>
      <c r="N169" s="23">
        <v>861627</v>
      </c>
      <c r="O169" s="23">
        <v>13</v>
      </c>
      <c r="P169" s="23">
        <v>228972710.81</v>
      </c>
      <c r="Q169" s="23">
        <v>228972710.81</v>
      </c>
      <c r="R169" s="23">
        <v>0</v>
      </c>
      <c r="S169" s="23">
        <v>19974</v>
      </c>
      <c r="T169" s="23">
        <v>19974</v>
      </c>
      <c r="U169" s="23">
        <v>0</v>
      </c>
      <c r="V169" s="23">
        <v>11463.54</v>
      </c>
      <c r="W169" s="23">
        <v>11463.54</v>
      </c>
      <c r="X169" s="23">
        <v>0</v>
      </c>
      <c r="Y169" s="23">
        <v>672667</v>
      </c>
      <c r="Z169" s="23">
        <v>672667</v>
      </c>
      <c r="AA169" s="23">
        <v>0</v>
      </c>
      <c r="AB169" s="23">
        <v>149581529</v>
      </c>
      <c r="AC169" s="23">
        <v>148785092</v>
      </c>
      <c r="AD169" s="23">
        <v>796437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  <c r="AT169" s="23">
        <v>0</v>
      </c>
      <c r="AU169" s="23">
        <v>0</v>
      </c>
      <c r="AV169" s="23">
        <v>0</v>
      </c>
      <c r="AW169" s="23">
        <v>-627838</v>
      </c>
      <c r="AX169" s="23">
        <v>0</v>
      </c>
      <c r="AY169" s="23">
        <v>148953691</v>
      </c>
      <c r="AZ169" s="23">
        <v>148157254</v>
      </c>
      <c r="BA169" s="23">
        <v>796437</v>
      </c>
      <c r="BB169" s="23" t="s">
        <v>472</v>
      </c>
      <c r="BC169" s="23">
        <v>0</v>
      </c>
      <c r="BD169" s="23">
        <v>0</v>
      </c>
      <c r="BE169" s="23">
        <v>0</v>
      </c>
      <c r="BF169" s="30"/>
    </row>
    <row r="170" spans="1:58" ht="9">
      <c r="A170" s="23">
        <v>1376</v>
      </c>
      <c r="B170" s="23" t="s">
        <v>132</v>
      </c>
      <c r="C170" s="23">
        <v>1000</v>
      </c>
      <c r="D170" s="23">
        <v>11103</v>
      </c>
      <c r="E170" s="23">
        <v>1000</v>
      </c>
      <c r="F170" s="23">
        <v>11194</v>
      </c>
      <c r="G170" s="23">
        <v>1930000</v>
      </c>
      <c r="H170" s="23">
        <v>1930000</v>
      </c>
      <c r="I170" s="23">
        <v>0</v>
      </c>
      <c r="J170" s="23">
        <v>2031841</v>
      </c>
      <c r="K170" s="23">
        <v>1984342</v>
      </c>
      <c r="L170" s="23">
        <v>47499</v>
      </c>
      <c r="M170" s="23">
        <v>861640</v>
      </c>
      <c r="N170" s="23">
        <v>861627</v>
      </c>
      <c r="O170" s="23">
        <v>13</v>
      </c>
      <c r="P170" s="23">
        <v>53847468.91</v>
      </c>
      <c r="Q170" s="23">
        <v>53847468.91</v>
      </c>
      <c r="R170" s="23">
        <v>0</v>
      </c>
      <c r="S170" s="23">
        <v>3493</v>
      </c>
      <c r="T170" s="23">
        <v>3493</v>
      </c>
      <c r="U170" s="23">
        <v>0</v>
      </c>
      <c r="V170" s="23">
        <v>15415.82</v>
      </c>
      <c r="W170" s="23">
        <v>15415.82</v>
      </c>
      <c r="X170" s="23">
        <v>0</v>
      </c>
      <c r="Y170" s="23">
        <v>1432729</v>
      </c>
      <c r="Z170" s="23">
        <v>1432729</v>
      </c>
      <c r="AA170" s="23">
        <v>0</v>
      </c>
      <c r="AB170" s="23">
        <v>1320787</v>
      </c>
      <c r="AC170" s="23">
        <v>1023804</v>
      </c>
      <c r="AD170" s="23">
        <v>296983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6815838</v>
      </c>
      <c r="AL170" s="23">
        <v>7112820</v>
      </c>
      <c r="AM170" s="23">
        <v>-296982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  <c r="AT170" s="23">
        <v>0</v>
      </c>
      <c r="AU170" s="23">
        <v>0</v>
      </c>
      <c r="AV170" s="23">
        <v>0</v>
      </c>
      <c r="AW170" s="23">
        <v>-590628</v>
      </c>
      <c r="AX170" s="23">
        <v>0</v>
      </c>
      <c r="AY170" s="23">
        <v>7545997</v>
      </c>
      <c r="AZ170" s="23">
        <v>7545996</v>
      </c>
      <c r="BA170" s="23">
        <v>1</v>
      </c>
      <c r="BB170" s="23" t="s">
        <v>472</v>
      </c>
      <c r="BC170" s="23">
        <v>0</v>
      </c>
      <c r="BD170" s="23">
        <v>0</v>
      </c>
      <c r="BE170" s="23">
        <v>0</v>
      </c>
      <c r="BF170" s="30"/>
    </row>
    <row r="171" spans="1:58" ht="9">
      <c r="A171" s="23">
        <v>2800</v>
      </c>
      <c r="B171" s="23" t="s">
        <v>220</v>
      </c>
      <c r="C171" s="23">
        <v>1000</v>
      </c>
      <c r="D171" s="23">
        <v>11103</v>
      </c>
      <c r="E171" s="23">
        <v>1000</v>
      </c>
      <c r="F171" s="23">
        <v>11194</v>
      </c>
      <c r="G171" s="23">
        <v>1930000</v>
      </c>
      <c r="H171" s="23">
        <v>1930000</v>
      </c>
      <c r="I171" s="23">
        <v>0</v>
      </c>
      <c r="J171" s="23">
        <v>2031841</v>
      </c>
      <c r="K171" s="23">
        <v>1984342</v>
      </c>
      <c r="L171" s="23">
        <v>47499</v>
      </c>
      <c r="M171" s="23">
        <v>861640</v>
      </c>
      <c r="N171" s="23">
        <v>861627</v>
      </c>
      <c r="O171" s="23">
        <v>13</v>
      </c>
      <c r="P171" s="23">
        <v>19727030.57</v>
      </c>
      <c r="Q171" s="23">
        <v>19727030.57</v>
      </c>
      <c r="R171" s="23">
        <v>0</v>
      </c>
      <c r="S171" s="23">
        <v>1851</v>
      </c>
      <c r="T171" s="23">
        <v>1851</v>
      </c>
      <c r="U171" s="23">
        <v>0</v>
      </c>
      <c r="V171" s="23">
        <v>10657.5</v>
      </c>
      <c r="W171" s="23">
        <v>10657.5</v>
      </c>
      <c r="X171" s="23">
        <v>0</v>
      </c>
      <c r="Y171" s="23">
        <v>985435</v>
      </c>
      <c r="Z171" s="23">
        <v>985435</v>
      </c>
      <c r="AA171" s="23">
        <v>0</v>
      </c>
      <c r="AB171" s="23">
        <v>10112118</v>
      </c>
      <c r="AC171" s="23">
        <v>9904582</v>
      </c>
      <c r="AD171" s="23">
        <v>207536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  <c r="AT171" s="23">
        <v>0</v>
      </c>
      <c r="AU171" s="23">
        <v>0</v>
      </c>
      <c r="AV171" s="23">
        <v>0</v>
      </c>
      <c r="AW171" s="23">
        <v>-87635</v>
      </c>
      <c r="AX171" s="23">
        <v>0</v>
      </c>
      <c r="AY171" s="23">
        <v>10024483</v>
      </c>
      <c r="AZ171" s="23">
        <v>9816947</v>
      </c>
      <c r="BA171" s="23">
        <v>207536</v>
      </c>
      <c r="BB171" s="23" t="s">
        <v>472</v>
      </c>
      <c r="BC171" s="23">
        <v>0</v>
      </c>
      <c r="BD171" s="23">
        <v>0</v>
      </c>
      <c r="BE171" s="23">
        <v>0</v>
      </c>
      <c r="BF171" s="30"/>
    </row>
    <row r="172" spans="1:58" ht="9">
      <c r="A172" s="23">
        <v>2814</v>
      </c>
      <c r="B172" s="23" t="s">
        <v>221</v>
      </c>
      <c r="C172" s="23">
        <v>1000</v>
      </c>
      <c r="D172" s="23">
        <v>11103</v>
      </c>
      <c r="E172" s="23">
        <v>1000</v>
      </c>
      <c r="F172" s="23">
        <v>11194</v>
      </c>
      <c r="G172" s="23">
        <v>1930000</v>
      </c>
      <c r="H172" s="23">
        <v>1930000</v>
      </c>
      <c r="I172" s="23">
        <v>0</v>
      </c>
      <c r="J172" s="23">
        <v>2031841</v>
      </c>
      <c r="K172" s="23">
        <v>1984342</v>
      </c>
      <c r="L172" s="23">
        <v>47499</v>
      </c>
      <c r="M172" s="23">
        <v>861640</v>
      </c>
      <c r="N172" s="23">
        <v>861627</v>
      </c>
      <c r="O172" s="23">
        <v>13</v>
      </c>
      <c r="P172" s="23">
        <v>12008242.05</v>
      </c>
      <c r="Q172" s="23">
        <v>12060742.18</v>
      </c>
      <c r="R172" s="23">
        <v>-52500.13</v>
      </c>
      <c r="S172" s="23">
        <v>966</v>
      </c>
      <c r="T172" s="23">
        <v>966</v>
      </c>
      <c r="U172" s="23">
        <v>0</v>
      </c>
      <c r="V172" s="23">
        <v>12430.89</v>
      </c>
      <c r="W172" s="23">
        <v>12485.24</v>
      </c>
      <c r="X172" s="23">
        <v>-54.35</v>
      </c>
      <c r="Y172" s="23">
        <v>756975</v>
      </c>
      <c r="Z172" s="23">
        <v>756975</v>
      </c>
      <c r="AA172" s="23">
        <v>0</v>
      </c>
      <c r="AB172" s="23">
        <v>6866470</v>
      </c>
      <c r="AC172" s="23">
        <v>6829490</v>
      </c>
      <c r="AD172" s="23">
        <v>36980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  <c r="AT172" s="23">
        <v>0</v>
      </c>
      <c r="AU172" s="23">
        <v>0</v>
      </c>
      <c r="AV172" s="23">
        <v>0</v>
      </c>
      <c r="AW172" s="23">
        <v>-33357</v>
      </c>
      <c r="AX172" s="23">
        <v>0</v>
      </c>
      <c r="AY172" s="23">
        <v>6833113</v>
      </c>
      <c r="AZ172" s="23">
        <v>6796133</v>
      </c>
      <c r="BA172" s="23">
        <v>36980</v>
      </c>
      <c r="BB172" s="23" t="s">
        <v>472</v>
      </c>
      <c r="BC172" s="23">
        <v>0</v>
      </c>
      <c r="BD172" s="23">
        <v>0</v>
      </c>
      <c r="BE172" s="23">
        <v>0</v>
      </c>
      <c r="BF172" s="30"/>
    </row>
    <row r="173" spans="1:58" ht="9">
      <c r="A173" s="23">
        <v>5960</v>
      </c>
      <c r="B173" s="23" t="s">
        <v>410</v>
      </c>
      <c r="C173" s="23">
        <v>1000</v>
      </c>
      <c r="D173" s="23">
        <v>11103</v>
      </c>
      <c r="E173" s="23">
        <v>1000</v>
      </c>
      <c r="F173" s="23">
        <v>11194</v>
      </c>
      <c r="G173" s="23">
        <v>1930000</v>
      </c>
      <c r="H173" s="23">
        <v>1930000</v>
      </c>
      <c r="I173" s="23">
        <v>0</v>
      </c>
      <c r="J173" s="23">
        <v>2031841</v>
      </c>
      <c r="K173" s="23">
        <v>1984342</v>
      </c>
      <c r="L173" s="23">
        <v>47499</v>
      </c>
      <c r="M173" s="23">
        <v>861640</v>
      </c>
      <c r="N173" s="23">
        <v>861627</v>
      </c>
      <c r="O173" s="23">
        <v>13</v>
      </c>
      <c r="P173" s="23">
        <v>5334719.19</v>
      </c>
      <c r="Q173" s="23">
        <v>5334719.19</v>
      </c>
      <c r="R173" s="23">
        <v>0</v>
      </c>
      <c r="S173" s="23">
        <v>438</v>
      </c>
      <c r="T173" s="23">
        <v>438</v>
      </c>
      <c r="U173" s="23">
        <v>0</v>
      </c>
      <c r="V173" s="23">
        <v>12179.72</v>
      </c>
      <c r="W173" s="23">
        <v>12179.72</v>
      </c>
      <c r="X173" s="23">
        <v>0</v>
      </c>
      <c r="Y173" s="23">
        <v>644146</v>
      </c>
      <c r="Z173" s="23">
        <v>644146</v>
      </c>
      <c r="AA173" s="23">
        <v>0</v>
      </c>
      <c r="AB173" s="23">
        <v>3433094</v>
      </c>
      <c r="AC173" s="23">
        <v>3416367</v>
      </c>
      <c r="AD173" s="23">
        <v>16727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-12669</v>
      </c>
      <c r="AX173" s="23">
        <v>0</v>
      </c>
      <c r="AY173" s="23">
        <v>3420425</v>
      </c>
      <c r="AZ173" s="23">
        <v>3403698</v>
      </c>
      <c r="BA173" s="23">
        <v>16727</v>
      </c>
      <c r="BB173" s="23" t="s">
        <v>472</v>
      </c>
      <c r="BC173" s="23">
        <v>0</v>
      </c>
      <c r="BD173" s="23">
        <v>0</v>
      </c>
      <c r="BE173" s="23">
        <v>0</v>
      </c>
      <c r="BF173" s="30"/>
    </row>
    <row r="174" spans="1:58" ht="9">
      <c r="A174" s="23">
        <v>2828</v>
      </c>
      <c r="B174" s="23" t="s">
        <v>222</v>
      </c>
      <c r="C174" s="23">
        <v>1000</v>
      </c>
      <c r="D174" s="23">
        <v>11103</v>
      </c>
      <c r="E174" s="23">
        <v>1000</v>
      </c>
      <c r="F174" s="23">
        <v>11194</v>
      </c>
      <c r="G174" s="23">
        <v>1930000</v>
      </c>
      <c r="H174" s="23">
        <v>1930000</v>
      </c>
      <c r="I174" s="23">
        <v>0</v>
      </c>
      <c r="J174" s="23">
        <v>2031841</v>
      </c>
      <c r="K174" s="23">
        <v>1984342</v>
      </c>
      <c r="L174" s="23">
        <v>47499</v>
      </c>
      <c r="M174" s="23">
        <v>861640</v>
      </c>
      <c r="N174" s="23">
        <v>861627</v>
      </c>
      <c r="O174" s="23">
        <v>13</v>
      </c>
      <c r="P174" s="23">
        <v>13926024.14</v>
      </c>
      <c r="Q174" s="23">
        <v>13945754.16</v>
      </c>
      <c r="R174" s="23">
        <v>-19730.02</v>
      </c>
      <c r="S174" s="23">
        <v>1199</v>
      </c>
      <c r="T174" s="23">
        <v>1199</v>
      </c>
      <c r="U174" s="23">
        <v>0</v>
      </c>
      <c r="V174" s="23">
        <v>11614.7</v>
      </c>
      <c r="W174" s="23">
        <v>11631.15</v>
      </c>
      <c r="X174" s="23">
        <v>-16.45</v>
      </c>
      <c r="Y174" s="23">
        <v>846276</v>
      </c>
      <c r="Z174" s="23">
        <v>846276</v>
      </c>
      <c r="AA174" s="23">
        <v>0</v>
      </c>
      <c r="AB174" s="23">
        <v>7752331</v>
      </c>
      <c r="AC174" s="23">
        <v>7692534</v>
      </c>
      <c r="AD174" s="23">
        <v>59797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0</v>
      </c>
      <c r="AV174" s="23">
        <v>0</v>
      </c>
      <c r="AW174" s="23">
        <v>-50508</v>
      </c>
      <c r="AX174" s="23">
        <v>0</v>
      </c>
      <c r="AY174" s="23">
        <v>7701823</v>
      </c>
      <c r="AZ174" s="23">
        <v>7642026</v>
      </c>
      <c r="BA174" s="23">
        <v>59797</v>
      </c>
      <c r="BB174" s="23" t="s">
        <v>472</v>
      </c>
      <c r="BC174" s="23">
        <v>0</v>
      </c>
      <c r="BD174" s="23">
        <v>0</v>
      </c>
      <c r="BE174" s="23">
        <v>0</v>
      </c>
      <c r="BF174" s="30"/>
    </row>
    <row r="175" spans="1:58" ht="9">
      <c r="A175" s="23">
        <v>2835</v>
      </c>
      <c r="B175" s="23" t="s">
        <v>223</v>
      </c>
      <c r="C175" s="23">
        <v>1000</v>
      </c>
      <c r="D175" s="23">
        <v>11103</v>
      </c>
      <c r="E175" s="23">
        <v>1000</v>
      </c>
      <c r="F175" s="23">
        <v>11194</v>
      </c>
      <c r="G175" s="23">
        <v>1930000</v>
      </c>
      <c r="H175" s="23">
        <v>1930000</v>
      </c>
      <c r="I175" s="23">
        <v>0</v>
      </c>
      <c r="J175" s="23">
        <v>2031841</v>
      </c>
      <c r="K175" s="23">
        <v>1984342</v>
      </c>
      <c r="L175" s="23">
        <v>47499</v>
      </c>
      <c r="M175" s="23">
        <v>861640</v>
      </c>
      <c r="N175" s="23">
        <v>861627</v>
      </c>
      <c r="O175" s="23">
        <v>13</v>
      </c>
      <c r="P175" s="23">
        <v>50982644.33</v>
      </c>
      <c r="Q175" s="23">
        <v>50982644.33</v>
      </c>
      <c r="R175" s="23">
        <v>0</v>
      </c>
      <c r="S175" s="23">
        <v>4803</v>
      </c>
      <c r="T175" s="23">
        <v>4803</v>
      </c>
      <c r="U175" s="23">
        <v>0</v>
      </c>
      <c r="V175" s="23">
        <v>10614.75</v>
      </c>
      <c r="W175" s="23">
        <v>10614.75</v>
      </c>
      <c r="X175" s="23">
        <v>0</v>
      </c>
      <c r="Y175" s="23">
        <v>553870</v>
      </c>
      <c r="Z175" s="23">
        <v>553870</v>
      </c>
      <c r="AA175" s="23">
        <v>0</v>
      </c>
      <c r="AB175" s="23">
        <v>37015921</v>
      </c>
      <c r="AC175" s="23">
        <v>36714593</v>
      </c>
      <c r="AD175" s="23">
        <v>301328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  <c r="AT175" s="23">
        <v>0</v>
      </c>
      <c r="AU175" s="23">
        <v>0</v>
      </c>
      <c r="AV175" s="23">
        <v>0</v>
      </c>
      <c r="AW175" s="23">
        <v>-321779</v>
      </c>
      <c r="AX175" s="23">
        <v>0</v>
      </c>
      <c r="AY175" s="23">
        <v>36694142</v>
      </c>
      <c r="AZ175" s="23">
        <v>36392814</v>
      </c>
      <c r="BA175" s="23">
        <v>301328</v>
      </c>
      <c r="BB175" s="23" t="s">
        <v>472</v>
      </c>
      <c r="BC175" s="23">
        <v>0</v>
      </c>
      <c r="BD175" s="23">
        <v>0</v>
      </c>
      <c r="BE175" s="23">
        <v>0</v>
      </c>
      <c r="BF175" s="30"/>
    </row>
    <row r="176" spans="1:58" ht="9">
      <c r="A176" s="23">
        <v>2842</v>
      </c>
      <c r="B176" s="23" t="s">
        <v>224</v>
      </c>
      <c r="C176" s="23">
        <v>1000</v>
      </c>
      <c r="D176" s="23">
        <v>11103</v>
      </c>
      <c r="E176" s="23">
        <v>1000</v>
      </c>
      <c r="F176" s="23">
        <v>11194</v>
      </c>
      <c r="G176" s="23">
        <v>1930000</v>
      </c>
      <c r="H176" s="23">
        <v>1930000</v>
      </c>
      <c r="I176" s="23">
        <v>0</v>
      </c>
      <c r="J176" s="23">
        <v>2031841</v>
      </c>
      <c r="K176" s="23">
        <v>1984342</v>
      </c>
      <c r="L176" s="23">
        <v>47499</v>
      </c>
      <c r="M176" s="23">
        <v>861640</v>
      </c>
      <c r="N176" s="23">
        <v>861627</v>
      </c>
      <c r="O176" s="23">
        <v>13</v>
      </c>
      <c r="P176" s="23">
        <v>6041492.99</v>
      </c>
      <c r="Q176" s="23">
        <v>6041492.99</v>
      </c>
      <c r="R176" s="23">
        <v>0</v>
      </c>
      <c r="S176" s="23">
        <v>463</v>
      </c>
      <c r="T176" s="23">
        <v>463</v>
      </c>
      <c r="U176" s="23">
        <v>0</v>
      </c>
      <c r="V176" s="23">
        <v>13048.58</v>
      </c>
      <c r="W176" s="23">
        <v>13048.58</v>
      </c>
      <c r="X176" s="23">
        <v>0</v>
      </c>
      <c r="Y176" s="23">
        <v>1889309</v>
      </c>
      <c r="Z176" s="23">
        <v>1889309</v>
      </c>
      <c r="AA176" s="23">
        <v>0</v>
      </c>
      <c r="AB176" s="23">
        <v>9762</v>
      </c>
      <c r="AC176" s="23">
        <v>9762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74935</v>
      </c>
      <c r="AL176" s="23">
        <v>74935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84697</v>
      </c>
      <c r="AZ176" s="23">
        <v>84697</v>
      </c>
      <c r="BA176" s="23">
        <v>0</v>
      </c>
      <c r="BB176" s="23" t="s">
        <v>472</v>
      </c>
      <c r="BC176" s="23">
        <v>0</v>
      </c>
      <c r="BD176" s="23">
        <v>0</v>
      </c>
      <c r="BE176" s="23">
        <v>0</v>
      </c>
      <c r="BF176" s="30"/>
    </row>
    <row r="177" spans="1:58" ht="9">
      <c r="A177" s="23">
        <v>2849</v>
      </c>
      <c r="B177" s="23" t="s">
        <v>509</v>
      </c>
      <c r="C177" s="23">
        <v>1000</v>
      </c>
      <c r="D177" s="23">
        <v>11103</v>
      </c>
      <c r="E177" s="23">
        <v>1000</v>
      </c>
      <c r="F177" s="23">
        <v>11194</v>
      </c>
      <c r="G177" s="23">
        <v>1930000</v>
      </c>
      <c r="H177" s="23">
        <v>1930000</v>
      </c>
      <c r="I177" s="23">
        <v>0</v>
      </c>
      <c r="J177" s="23">
        <v>2031841</v>
      </c>
      <c r="K177" s="23">
        <v>1984342</v>
      </c>
      <c r="L177" s="23">
        <v>47499</v>
      </c>
      <c r="M177" s="23">
        <v>861640</v>
      </c>
      <c r="N177" s="23">
        <v>861627</v>
      </c>
      <c r="O177" s="23">
        <v>13</v>
      </c>
      <c r="P177" s="23">
        <v>75914541.93</v>
      </c>
      <c r="Q177" s="23">
        <v>75914541.93</v>
      </c>
      <c r="R177" s="23">
        <v>0</v>
      </c>
      <c r="S177" s="23">
        <v>6173</v>
      </c>
      <c r="T177" s="23">
        <v>6173</v>
      </c>
      <c r="U177" s="23">
        <v>0</v>
      </c>
      <c r="V177" s="23">
        <v>12297.84</v>
      </c>
      <c r="W177" s="23">
        <v>12297.84</v>
      </c>
      <c r="X177" s="23">
        <v>0</v>
      </c>
      <c r="Y177" s="23">
        <v>976002</v>
      </c>
      <c r="Z177" s="23">
        <v>976002</v>
      </c>
      <c r="AA177" s="23">
        <v>0</v>
      </c>
      <c r="AB177" s="23">
        <v>34480544</v>
      </c>
      <c r="AC177" s="23">
        <v>34123330</v>
      </c>
      <c r="AD177" s="23">
        <v>357214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  <c r="AT177" s="23">
        <v>0</v>
      </c>
      <c r="AU177" s="23">
        <v>0</v>
      </c>
      <c r="AV177" s="23">
        <v>0</v>
      </c>
      <c r="AW177" s="23">
        <v>-286892</v>
      </c>
      <c r="AX177" s="23">
        <v>0</v>
      </c>
      <c r="AY177" s="23">
        <v>34193652</v>
      </c>
      <c r="AZ177" s="23">
        <v>33836438</v>
      </c>
      <c r="BA177" s="23">
        <v>357214</v>
      </c>
      <c r="BB177" s="23" t="s">
        <v>472</v>
      </c>
      <c r="BC177" s="23">
        <v>0</v>
      </c>
      <c r="BD177" s="23">
        <v>0</v>
      </c>
      <c r="BE177" s="23">
        <v>0</v>
      </c>
      <c r="BF177" s="30"/>
    </row>
    <row r="178" spans="1:58" ht="9">
      <c r="A178" s="23">
        <v>1848</v>
      </c>
      <c r="B178" s="23" t="s">
        <v>157</v>
      </c>
      <c r="C178" s="23">
        <v>1000</v>
      </c>
      <c r="D178" s="23">
        <v>11103</v>
      </c>
      <c r="E178" s="23">
        <v>1000</v>
      </c>
      <c r="F178" s="23">
        <v>11194</v>
      </c>
      <c r="G178" s="23">
        <v>2895000</v>
      </c>
      <c r="H178" s="23">
        <v>2895000</v>
      </c>
      <c r="I178" s="23">
        <v>0</v>
      </c>
      <c r="J178" s="23">
        <v>3047761</v>
      </c>
      <c r="K178" s="23">
        <v>2976513</v>
      </c>
      <c r="L178" s="23">
        <v>71248</v>
      </c>
      <c r="M178" s="23">
        <v>1292460</v>
      </c>
      <c r="N178" s="23">
        <v>1292440</v>
      </c>
      <c r="O178" s="23">
        <v>20</v>
      </c>
      <c r="P178" s="23">
        <v>7056369.73</v>
      </c>
      <c r="Q178" s="23">
        <v>7056369.73</v>
      </c>
      <c r="R178" s="23">
        <v>0</v>
      </c>
      <c r="S178" s="23">
        <v>545</v>
      </c>
      <c r="T178" s="23">
        <v>545</v>
      </c>
      <c r="U178" s="23">
        <v>0</v>
      </c>
      <c r="V178" s="23">
        <v>12947.47</v>
      </c>
      <c r="W178" s="23">
        <v>12947.47</v>
      </c>
      <c r="X178" s="23">
        <v>0</v>
      </c>
      <c r="Y178" s="23">
        <v>2192545</v>
      </c>
      <c r="Z178" s="23">
        <v>2192545</v>
      </c>
      <c r="AA178" s="23">
        <v>0</v>
      </c>
      <c r="AB178" s="23">
        <v>977226</v>
      </c>
      <c r="AC178" s="23">
        <v>929988</v>
      </c>
      <c r="AD178" s="23">
        <v>47238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545277</v>
      </c>
      <c r="AL178" s="23">
        <v>592515</v>
      </c>
      <c r="AM178" s="23">
        <v>-47238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  <c r="AT178" s="23">
        <v>0</v>
      </c>
      <c r="AU178" s="23">
        <v>0</v>
      </c>
      <c r="AV178" s="23">
        <v>0</v>
      </c>
      <c r="AW178" s="23">
        <v>-77566</v>
      </c>
      <c r="AX178" s="23">
        <v>0</v>
      </c>
      <c r="AY178" s="23">
        <v>1444937</v>
      </c>
      <c r="AZ178" s="23">
        <v>1444937</v>
      </c>
      <c r="BA178" s="23">
        <v>0</v>
      </c>
      <c r="BB178" s="23" t="s">
        <v>473</v>
      </c>
      <c r="BC178" s="23">
        <v>0</v>
      </c>
      <c r="BD178" s="23">
        <v>0</v>
      </c>
      <c r="BE178" s="23">
        <v>0</v>
      </c>
      <c r="BF178" s="30"/>
    </row>
    <row r="179" spans="1:58" ht="9">
      <c r="A179" s="23">
        <v>2856</v>
      </c>
      <c r="B179" s="23" t="s">
        <v>490</v>
      </c>
      <c r="C179" s="23">
        <v>1000</v>
      </c>
      <c r="D179" s="23">
        <v>11103</v>
      </c>
      <c r="E179" s="23">
        <v>1000</v>
      </c>
      <c r="F179" s="23">
        <v>11194</v>
      </c>
      <c r="G179" s="23">
        <v>1930000</v>
      </c>
      <c r="H179" s="23">
        <v>1930000</v>
      </c>
      <c r="I179" s="23">
        <v>0</v>
      </c>
      <c r="J179" s="23">
        <v>2031841</v>
      </c>
      <c r="K179" s="23">
        <v>1984342</v>
      </c>
      <c r="L179" s="23">
        <v>47499</v>
      </c>
      <c r="M179" s="23">
        <v>861640</v>
      </c>
      <c r="N179" s="23">
        <v>861627</v>
      </c>
      <c r="O179" s="23">
        <v>13</v>
      </c>
      <c r="P179" s="23">
        <v>10536662.26</v>
      </c>
      <c r="Q179" s="23">
        <v>10536662.26</v>
      </c>
      <c r="R179" s="23">
        <v>0</v>
      </c>
      <c r="S179" s="23">
        <v>731</v>
      </c>
      <c r="T179" s="23">
        <v>731</v>
      </c>
      <c r="U179" s="23">
        <v>0</v>
      </c>
      <c r="V179" s="23">
        <v>14414.04</v>
      </c>
      <c r="W179" s="23">
        <v>14414.04</v>
      </c>
      <c r="X179" s="23">
        <v>0</v>
      </c>
      <c r="Y179" s="23">
        <v>457457</v>
      </c>
      <c r="Z179" s="23">
        <v>457457</v>
      </c>
      <c r="AA179" s="23">
        <v>0</v>
      </c>
      <c r="AB179" s="23">
        <v>7415635</v>
      </c>
      <c r="AC179" s="23">
        <v>7395794</v>
      </c>
      <c r="AD179" s="23">
        <v>19841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  <c r="AT179" s="23">
        <v>0</v>
      </c>
      <c r="AU179" s="23">
        <v>0</v>
      </c>
      <c r="AV179" s="23">
        <v>0</v>
      </c>
      <c r="AW179" s="23">
        <v>-15906</v>
      </c>
      <c r="AX179" s="23">
        <v>0</v>
      </c>
      <c r="AY179" s="23">
        <v>7399729</v>
      </c>
      <c r="AZ179" s="23">
        <v>7379888</v>
      </c>
      <c r="BA179" s="23">
        <v>19841</v>
      </c>
      <c r="BB179" s="23" t="s">
        <v>472</v>
      </c>
      <c r="BC179" s="23">
        <v>0</v>
      </c>
      <c r="BD179" s="23">
        <v>0</v>
      </c>
      <c r="BE179" s="23">
        <v>0</v>
      </c>
      <c r="BF179" s="30"/>
    </row>
    <row r="180" spans="1:58" ht="9">
      <c r="A180" s="23">
        <v>2863</v>
      </c>
      <c r="B180" s="23" t="s">
        <v>225</v>
      </c>
      <c r="C180" s="23">
        <v>1000</v>
      </c>
      <c r="D180" s="23">
        <v>11103</v>
      </c>
      <c r="E180" s="23">
        <v>1000</v>
      </c>
      <c r="F180" s="23">
        <v>11194</v>
      </c>
      <c r="G180" s="23">
        <v>1930000</v>
      </c>
      <c r="H180" s="23">
        <v>1930000</v>
      </c>
      <c r="I180" s="23">
        <v>0</v>
      </c>
      <c r="J180" s="23">
        <v>2031841</v>
      </c>
      <c r="K180" s="23">
        <v>1984342</v>
      </c>
      <c r="L180" s="23">
        <v>47499</v>
      </c>
      <c r="M180" s="23">
        <v>861640</v>
      </c>
      <c r="N180" s="23">
        <v>861627</v>
      </c>
      <c r="O180" s="23">
        <v>13</v>
      </c>
      <c r="P180" s="23">
        <v>3514930.95</v>
      </c>
      <c r="Q180" s="23">
        <v>3514930.95</v>
      </c>
      <c r="R180" s="23">
        <v>0</v>
      </c>
      <c r="S180" s="23">
        <v>249</v>
      </c>
      <c r="T180" s="23">
        <v>249</v>
      </c>
      <c r="U180" s="23">
        <v>0</v>
      </c>
      <c r="V180" s="23">
        <v>14116.19</v>
      </c>
      <c r="W180" s="23">
        <v>14116.19</v>
      </c>
      <c r="X180" s="23">
        <v>0</v>
      </c>
      <c r="Y180" s="23">
        <v>589932</v>
      </c>
      <c r="Z180" s="23">
        <v>589932</v>
      </c>
      <c r="AA180" s="23">
        <v>0</v>
      </c>
      <c r="AB180" s="23">
        <v>2194727</v>
      </c>
      <c r="AC180" s="23">
        <v>2186013</v>
      </c>
      <c r="AD180" s="23">
        <v>8714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  <c r="AT180" s="23">
        <v>0</v>
      </c>
      <c r="AU180" s="23">
        <v>0</v>
      </c>
      <c r="AV180" s="23">
        <v>0</v>
      </c>
      <c r="AW180" s="23">
        <v>-6757</v>
      </c>
      <c r="AX180" s="23">
        <v>0</v>
      </c>
      <c r="AY180" s="23">
        <v>2187970</v>
      </c>
      <c r="AZ180" s="23">
        <v>2179256</v>
      </c>
      <c r="BA180" s="23">
        <v>8714</v>
      </c>
      <c r="BB180" s="23" t="s">
        <v>472</v>
      </c>
      <c r="BC180" s="23">
        <v>0</v>
      </c>
      <c r="BD180" s="23">
        <v>0</v>
      </c>
      <c r="BE180" s="23">
        <v>0</v>
      </c>
      <c r="BF180" s="30"/>
    </row>
    <row r="181" spans="1:58" ht="9">
      <c r="A181" s="23">
        <v>3862</v>
      </c>
      <c r="B181" s="23" t="s">
        <v>286</v>
      </c>
      <c r="C181" s="23">
        <v>1000</v>
      </c>
      <c r="D181" s="23">
        <v>11103</v>
      </c>
      <c r="E181" s="23">
        <v>1000</v>
      </c>
      <c r="F181" s="23">
        <v>11194</v>
      </c>
      <c r="G181" s="23">
        <v>2895000</v>
      </c>
      <c r="H181" s="23">
        <v>2895000</v>
      </c>
      <c r="I181" s="23">
        <v>0</v>
      </c>
      <c r="J181" s="23">
        <v>3047761</v>
      </c>
      <c r="K181" s="23">
        <v>2976513</v>
      </c>
      <c r="L181" s="23">
        <v>71248</v>
      </c>
      <c r="M181" s="23">
        <v>1292460</v>
      </c>
      <c r="N181" s="23">
        <v>1292440</v>
      </c>
      <c r="O181" s="23">
        <v>20</v>
      </c>
      <c r="P181" s="23">
        <v>4267362.99</v>
      </c>
      <c r="Q181" s="23">
        <v>4267362.99</v>
      </c>
      <c r="R181" s="23">
        <v>0</v>
      </c>
      <c r="S181" s="23">
        <v>366</v>
      </c>
      <c r="T181" s="23">
        <v>366</v>
      </c>
      <c r="U181" s="23">
        <v>0</v>
      </c>
      <c r="V181" s="23">
        <v>11659.46</v>
      </c>
      <c r="W181" s="23">
        <v>11659.46</v>
      </c>
      <c r="X181" s="23">
        <v>0</v>
      </c>
      <c r="Y181" s="23">
        <v>3783492</v>
      </c>
      <c r="Z181" s="23">
        <v>3783492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19791</v>
      </c>
      <c r="AL181" s="23">
        <v>19791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>
        <v>0</v>
      </c>
      <c r="AW181" s="23">
        <v>0</v>
      </c>
      <c r="AX181" s="23">
        <v>0</v>
      </c>
      <c r="AY181" s="23">
        <v>19791</v>
      </c>
      <c r="AZ181" s="23">
        <v>19791</v>
      </c>
      <c r="BA181" s="23">
        <v>0</v>
      </c>
      <c r="BB181" s="23" t="s">
        <v>473</v>
      </c>
      <c r="BC181" s="23">
        <v>0</v>
      </c>
      <c r="BD181" s="23">
        <v>0</v>
      </c>
      <c r="BE181" s="23">
        <v>0</v>
      </c>
      <c r="BF181" s="30"/>
    </row>
    <row r="182" spans="1:58" ht="9">
      <c r="A182" s="23">
        <v>2885</v>
      </c>
      <c r="B182" s="23" t="s">
        <v>227</v>
      </c>
      <c r="C182" s="23">
        <v>1000</v>
      </c>
      <c r="D182" s="23">
        <v>11103</v>
      </c>
      <c r="E182" s="23">
        <v>1000</v>
      </c>
      <c r="F182" s="23">
        <v>11194</v>
      </c>
      <c r="G182" s="23">
        <v>2895000</v>
      </c>
      <c r="H182" s="23">
        <v>2895000</v>
      </c>
      <c r="I182" s="23">
        <v>0</v>
      </c>
      <c r="J182" s="23">
        <v>3047761</v>
      </c>
      <c r="K182" s="23">
        <v>2976513</v>
      </c>
      <c r="L182" s="23">
        <v>71248</v>
      </c>
      <c r="M182" s="23">
        <v>1292460</v>
      </c>
      <c r="N182" s="23">
        <v>1292440</v>
      </c>
      <c r="O182" s="23">
        <v>20</v>
      </c>
      <c r="P182" s="23">
        <v>22635473.58</v>
      </c>
      <c r="Q182" s="23">
        <v>22583111.85</v>
      </c>
      <c r="R182" s="23">
        <v>52361.73</v>
      </c>
      <c r="S182" s="23">
        <v>1764</v>
      </c>
      <c r="T182" s="23">
        <v>1764</v>
      </c>
      <c r="U182" s="23">
        <v>0</v>
      </c>
      <c r="V182" s="23">
        <v>12831.9</v>
      </c>
      <c r="W182" s="23">
        <v>12802.22</v>
      </c>
      <c r="X182" s="23">
        <v>29.68</v>
      </c>
      <c r="Y182" s="23">
        <v>2089356</v>
      </c>
      <c r="Z182" s="23">
        <v>2089356</v>
      </c>
      <c r="AA182" s="23">
        <v>0</v>
      </c>
      <c r="AB182" s="23">
        <v>4214724</v>
      </c>
      <c r="AC182" s="23">
        <v>4101303</v>
      </c>
      <c r="AD182" s="23">
        <v>113421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905908</v>
      </c>
      <c r="AL182" s="23">
        <v>1019329</v>
      </c>
      <c r="AM182" s="23">
        <v>-113421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  <c r="AT182" s="23">
        <v>0</v>
      </c>
      <c r="AU182" s="23">
        <v>0</v>
      </c>
      <c r="AV182" s="23">
        <v>0</v>
      </c>
      <c r="AW182" s="23">
        <v>-113772</v>
      </c>
      <c r="AX182" s="23">
        <v>0</v>
      </c>
      <c r="AY182" s="23">
        <v>5006860</v>
      </c>
      <c r="AZ182" s="23">
        <v>5006860</v>
      </c>
      <c r="BA182" s="23">
        <v>0</v>
      </c>
      <c r="BB182" s="23" t="s">
        <v>473</v>
      </c>
      <c r="BC182" s="23">
        <v>0</v>
      </c>
      <c r="BD182" s="23">
        <v>0</v>
      </c>
      <c r="BE182" s="23">
        <v>0</v>
      </c>
      <c r="BF182" s="30"/>
    </row>
    <row r="183" spans="1:58" ht="9">
      <c r="A183" s="23">
        <v>2884</v>
      </c>
      <c r="B183" s="23" t="s">
        <v>226</v>
      </c>
      <c r="C183" s="23">
        <v>1000</v>
      </c>
      <c r="D183" s="23">
        <v>11103</v>
      </c>
      <c r="E183" s="23">
        <v>1000</v>
      </c>
      <c r="F183" s="23">
        <v>11194</v>
      </c>
      <c r="G183" s="23">
        <v>5790000</v>
      </c>
      <c r="H183" s="23">
        <v>5790000</v>
      </c>
      <c r="I183" s="23">
        <v>0</v>
      </c>
      <c r="J183" s="23">
        <v>6095523</v>
      </c>
      <c r="K183" s="23">
        <v>5953026</v>
      </c>
      <c r="L183" s="23">
        <v>142497</v>
      </c>
      <c r="M183" s="23">
        <v>2584920</v>
      </c>
      <c r="N183" s="23">
        <v>2584881</v>
      </c>
      <c r="O183" s="23">
        <v>39</v>
      </c>
      <c r="P183" s="23">
        <v>17369620.56</v>
      </c>
      <c r="Q183" s="23">
        <v>17215677.07</v>
      </c>
      <c r="R183" s="23">
        <v>153943.49</v>
      </c>
      <c r="S183" s="23">
        <v>1295</v>
      </c>
      <c r="T183" s="23">
        <v>1295</v>
      </c>
      <c r="U183" s="23">
        <v>0</v>
      </c>
      <c r="V183" s="23">
        <v>13412.83</v>
      </c>
      <c r="W183" s="23">
        <v>13293.96</v>
      </c>
      <c r="X183" s="23">
        <v>118.87</v>
      </c>
      <c r="Y183" s="23">
        <v>4478537</v>
      </c>
      <c r="Z183" s="23">
        <v>4478537</v>
      </c>
      <c r="AA183" s="23">
        <v>0</v>
      </c>
      <c r="AB183" s="23">
        <v>1572750</v>
      </c>
      <c r="AC183" s="23">
        <v>1570870</v>
      </c>
      <c r="AD183" s="23">
        <v>1880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  <c r="AT183" s="23">
        <v>0</v>
      </c>
      <c r="AU183" s="23">
        <v>0</v>
      </c>
      <c r="AV183" s="23">
        <v>0</v>
      </c>
      <c r="AW183" s="23">
        <v>-92843</v>
      </c>
      <c r="AX183" s="23">
        <v>0</v>
      </c>
      <c r="AY183" s="23">
        <v>1479907</v>
      </c>
      <c r="AZ183" s="23">
        <v>1478027</v>
      </c>
      <c r="BA183" s="23">
        <v>1880</v>
      </c>
      <c r="BB183" s="23" t="s">
        <v>474</v>
      </c>
      <c r="BC183" s="23">
        <v>0</v>
      </c>
      <c r="BD183" s="23">
        <v>0</v>
      </c>
      <c r="BE183" s="23">
        <v>0</v>
      </c>
      <c r="BF183" s="30"/>
    </row>
    <row r="184" spans="1:58" ht="9">
      <c r="A184" s="23">
        <v>2891</v>
      </c>
      <c r="B184" s="23" t="s">
        <v>228</v>
      </c>
      <c r="C184" s="23">
        <v>1000</v>
      </c>
      <c r="D184" s="23">
        <v>11103</v>
      </c>
      <c r="E184" s="23">
        <v>1000</v>
      </c>
      <c r="F184" s="23">
        <v>11194</v>
      </c>
      <c r="G184" s="23">
        <v>1930000</v>
      </c>
      <c r="H184" s="23">
        <v>1930000</v>
      </c>
      <c r="I184" s="23">
        <v>0</v>
      </c>
      <c r="J184" s="23">
        <v>2031841</v>
      </c>
      <c r="K184" s="23">
        <v>1984342</v>
      </c>
      <c r="L184" s="23">
        <v>47499</v>
      </c>
      <c r="M184" s="23">
        <v>861640</v>
      </c>
      <c r="N184" s="23">
        <v>861627</v>
      </c>
      <c r="O184" s="23">
        <v>13</v>
      </c>
      <c r="P184" s="23">
        <v>3992065.98</v>
      </c>
      <c r="Q184" s="23">
        <v>3992065.98</v>
      </c>
      <c r="R184" s="23">
        <v>0</v>
      </c>
      <c r="S184" s="23">
        <v>276</v>
      </c>
      <c r="T184" s="23">
        <v>276</v>
      </c>
      <c r="U184" s="23">
        <v>0</v>
      </c>
      <c r="V184" s="23">
        <v>14464.01</v>
      </c>
      <c r="W184" s="23">
        <v>14464.01</v>
      </c>
      <c r="X184" s="23">
        <v>0</v>
      </c>
      <c r="Y184" s="23">
        <v>2115295</v>
      </c>
      <c r="Z184" s="23">
        <v>2115295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91637</v>
      </c>
      <c r="AL184" s="23">
        <v>91637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  <c r="AT184" s="23">
        <v>0</v>
      </c>
      <c r="AU184" s="23">
        <v>0</v>
      </c>
      <c r="AV184" s="23">
        <v>0</v>
      </c>
      <c r="AW184" s="23">
        <v>0</v>
      </c>
      <c r="AX184" s="23">
        <v>0</v>
      </c>
      <c r="AY184" s="23">
        <v>91637</v>
      </c>
      <c r="AZ184" s="23">
        <v>91637</v>
      </c>
      <c r="BA184" s="23">
        <v>0</v>
      </c>
      <c r="BB184" s="23" t="s">
        <v>472</v>
      </c>
      <c r="BC184" s="23">
        <v>0</v>
      </c>
      <c r="BD184" s="23">
        <v>0</v>
      </c>
      <c r="BE184" s="23">
        <v>0</v>
      </c>
      <c r="BF184" s="30"/>
    </row>
    <row r="185" spans="1:58" ht="9">
      <c r="A185" s="23">
        <v>2898</v>
      </c>
      <c r="B185" s="23" t="s">
        <v>229</v>
      </c>
      <c r="C185" s="23">
        <v>1000</v>
      </c>
      <c r="D185" s="23">
        <v>11103</v>
      </c>
      <c r="E185" s="23">
        <v>1000</v>
      </c>
      <c r="F185" s="23">
        <v>11194</v>
      </c>
      <c r="G185" s="23">
        <v>1930000</v>
      </c>
      <c r="H185" s="23">
        <v>1930000</v>
      </c>
      <c r="I185" s="23">
        <v>0</v>
      </c>
      <c r="J185" s="23">
        <v>2031841</v>
      </c>
      <c r="K185" s="23">
        <v>1984342</v>
      </c>
      <c r="L185" s="23">
        <v>47499</v>
      </c>
      <c r="M185" s="23">
        <v>861640</v>
      </c>
      <c r="N185" s="23">
        <v>861627</v>
      </c>
      <c r="O185" s="23">
        <v>13</v>
      </c>
      <c r="P185" s="23">
        <v>21066242.53</v>
      </c>
      <c r="Q185" s="23">
        <v>21066242.53</v>
      </c>
      <c r="R185" s="23">
        <v>0</v>
      </c>
      <c r="S185" s="23">
        <v>1574</v>
      </c>
      <c r="T185" s="23">
        <v>1574</v>
      </c>
      <c r="U185" s="23">
        <v>0</v>
      </c>
      <c r="V185" s="23">
        <v>13383.89</v>
      </c>
      <c r="W185" s="23">
        <v>13383.89</v>
      </c>
      <c r="X185" s="23">
        <v>0</v>
      </c>
      <c r="Y185" s="23">
        <v>955821</v>
      </c>
      <c r="Z185" s="23">
        <v>955821</v>
      </c>
      <c r="AA185" s="23">
        <v>0</v>
      </c>
      <c r="AB185" s="23">
        <v>8823498</v>
      </c>
      <c r="AC185" s="23">
        <v>8734270</v>
      </c>
      <c r="AD185" s="23">
        <v>89228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  <c r="AT185" s="23">
        <v>0</v>
      </c>
      <c r="AU185" s="23">
        <v>0</v>
      </c>
      <c r="AV185" s="23">
        <v>0</v>
      </c>
      <c r="AW185" s="23">
        <v>-71258</v>
      </c>
      <c r="AX185" s="23">
        <v>0</v>
      </c>
      <c r="AY185" s="23">
        <v>8752240</v>
      </c>
      <c r="AZ185" s="23">
        <v>8663012</v>
      </c>
      <c r="BA185" s="23">
        <v>89228</v>
      </c>
      <c r="BB185" s="23" t="s">
        <v>472</v>
      </c>
      <c r="BC185" s="23">
        <v>0</v>
      </c>
      <c r="BD185" s="23">
        <v>0</v>
      </c>
      <c r="BE185" s="23">
        <v>0</v>
      </c>
      <c r="BF185" s="30"/>
    </row>
    <row r="186" spans="1:58" ht="9">
      <c r="A186" s="23">
        <v>3647</v>
      </c>
      <c r="B186" s="23" t="s">
        <v>273</v>
      </c>
      <c r="C186" s="23">
        <v>1000</v>
      </c>
      <c r="D186" s="23">
        <v>11103</v>
      </c>
      <c r="E186" s="23">
        <v>1000</v>
      </c>
      <c r="F186" s="23">
        <v>11194</v>
      </c>
      <c r="G186" s="23">
        <v>5790000</v>
      </c>
      <c r="H186" s="23">
        <v>5790000</v>
      </c>
      <c r="I186" s="23">
        <v>0</v>
      </c>
      <c r="J186" s="23">
        <v>6095523</v>
      </c>
      <c r="K186" s="23">
        <v>5953026</v>
      </c>
      <c r="L186" s="23">
        <v>142497</v>
      </c>
      <c r="M186" s="23">
        <v>2584920</v>
      </c>
      <c r="N186" s="23">
        <v>2584881</v>
      </c>
      <c r="O186" s="23">
        <v>39</v>
      </c>
      <c r="P186" s="23">
        <v>11256182.38</v>
      </c>
      <c r="Q186" s="23">
        <v>11229377.94</v>
      </c>
      <c r="R186" s="23">
        <v>26804.44</v>
      </c>
      <c r="S186" s="23">
        <v>722</v>
      </c>
      <c r="T186" s="23">
        <v>722</v>
      </c>
      <c r="U186" s="23">
        <v>0</v>
      </c>
      <c r="V186" s="23">
        <v>15590.28</v>
      </c>
      <c r="W186" s="23">
        <v>15553.16</v>
      </c>
      <c r="X186" s="23">
        <v>37.12</v>
      </c>
      <c r="Y186" s="23">
        <v>10808293</v>
      </c>
      <c r="Z186" s="23">
        <v>10808293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13465</v>
      </c>
      <c r="AL186" s="23">
        <v>13465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  <c r="AT186" s="23">
        <v>0</v>
      </c>
      <c r="AU186" s="23">
        <v>0</v>
      </c>
      <c r="AV186" s="23">
        <v>0</v>
      </c>
      <c r="AW186" s="23">
        <v>0</v>
      </c>
      <c r="AX186" s="23">
        <v>0</v>
      </c>
      <c r="AY186" s="23">
        <v>13465</v>
      </c>
      <c r="AZ186" s="23">
        <v>13465</v>
      </c>
      <c r="BA186" s="23">
        <v>0</v>
      </c>
      <c r="BB186" s="23" t="s">
        <v>474</v>
      </c>
      <c r="BC186" s="23">
        <v>0</v>
      </c>
      <c r="BD186" s="23">
        <v>0</v>
      </c>
      <c r="BE186" s="23">
        <v>0</v>
      </c>
      <c r="BF186" s="30"/>
    </row>
    <row r="187" spans="1:58" ht="9">
      <c r="A187" s="23">
        <v>2912</v>
      </c>
      <c r="B187" s="23" t="s">
        <v>230</v>
      </c>
      <c r="C187" s="23">
        <v>1000</v>
      </c>
      <c r="D187" s="23">
        <v>11103</v>
      </c>
      <c r="E187" s="23">
        <v>1000</v>
      </c>
      <c r="F187" s="23">
        <v>11194</v>
      </c>
      <c r="G187" s="23">
        <v>1930000</v>
      </c>
      <c r="H187" s="23">
        <v>1930000</v>
      </c>
      <c r="I187" s="23">
        <v>0</v>
      </c>
      <c r="J187" s="23">
        <v>2031841</v>
      </c>
      <c r="K187" s="23">
        <v>1984342</v>
      </c>
      <c r="L187" s="23">
        <v>47499</v>
      </c>
      <c r="M187" s="23">
        <v>861640</v>
      </c>
      <c r="N187" s="23">
        <v>861627</v>
      </c>
      <c r="O187" s="23">
        <v>13</v>
      </c>
      <c r="P187" s="23">
        <v>11262374.41</v>
      </c>
      <c r="Q187" s="23">
        <v>11262374.41</v>
      </c>
      <c r="R187" s="23">
        <v>0</v>
      </c>
      <c r="S187" s="23">
        <v>1021</v>
      </c>
      <c r="T187" s="23">
        <v>1021</v>
      </c>
      <c r="U187" s="23">
        <v>0</v>
      </c>
      <c r="V187" s="23">
        <v>11030.73</v>
      </c>
      <c r="W187" s="23">
        <v>11030.73</v>
      </c>
      <c r="X187" s="23">
        <v>0</v>
      </c>
      <c r="Y187" s="23">
        <v>520729</v>
      </c>
      <c r="Z187" s="23">
        <v>520729</v>
      </c>
      <c r="AA187" s="23">
        <v>0</v>
      </c>
      <c r="AB187" s="23">
        <v>8362193</v>
      </c>
      <c r="AC187" s="23">
        <v>8299364</v>
      </c>
      <c r="AD187" s="23">
        <v>62829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  <c r="AT187" s="23">
        <v>0</v>
      </c>
      <c r="AU187" s="23">
        <v>0</v>
      </c>
      <c r="AV187" s="23">
        <v>0</v>
      </c>
      <c r="AW187" s="23">
        <v>-67890</v>
      </c>
      <c r="AX187" s="23">
        <v>0</v>
      </c>
      <c r="AY187" s="23">
        <v>8294303</v>
      </c>
      <c r="AZ187" s="23">
        <v>8231474</v>
      </c>
      <c r="BA187" s="23">
        <v>62829</v>
      </c>
      <c r="BB187" s="23" t="s">
        <v>472</v>
      </c>
      <c r="BC187" s="23">
        <v>0</v>
      </c>
      <c r="BD187" s="23">
        <v>0</v>
      </c>
      <c r="BE187" s="23">
        <v>0</v>
      </c>
      <c r="BF187" s="30"/>
    </row>
    <row r="188" spans="1:58" ht="9">
      <c r="A188" s="23">
        <v>2940</v>
      </c>
      <c r="B188" s="23" t="s">
        <v>231</v>
      </c>
      <c r="C188" s="23">
        <v>1000</v>
      </c>
      <c r="D188" s="23">
        <v>11103</v>
      </c>
      <c r="E188" s="23">
        <v>1000</v>
      </c>
      <c r="F188" s="23">
        <v>11194</v>
      </c>
      <c r="G188" s="23">
        <v>1930000</v>
      </c>
      <c r="H188" s="23">
        <v>1930000</v>
      </c>
      <c r="I188" s="23">
        <v>0</v>
      </c>
      <c r="J188" s="23">
        <v>2031841</v>
      </c>
      <c r="K188" s="23">
        <v>1984342</v>
      </c>
      <c r="L188" s="23">
        <v>47499</v>
      </c>
      <c r="M188" s="23">
        <v>861640</v>
      </c>
      <c r="N188" s="23">
        <v>861627</v>
      </c>
      <c r="O188" s="23">
        <v>13</v>
      </c>
      <c r="P188" s="23">
        <v>3442006.8</v>
      </c>
      <c r="Q188" s="23">
        <v>3442006.8</v>
      </c>
      <c r="R188" s="23">
        <v>0</v>
      </c>
      <c r="S188" s="23">
        <v>250</v>
      </c>
      <c r="T188" s="23">
        <v>250</v>
      </c>
      <c r="U188" s="23">
        <v>0</v>
      </c>
      <c r="V188" s="23">
        <v>13768.03</v>
      </c>
      <c r="W188" s="23">
        <v>13768.03</v>
      </c>
      <c r="X188" s="23">
        <v>0</v>
      </c>
      <c r="Y188" s="23">
        <v>768301</v>
      </c>
      <c r="Z188" s="23">
        <v>768301</v>
      </c>
      <c r="AA188" s="23">
        <v>0</v>
      </c>
      <c r="AB188" s="23">
        <v>1793340</v>
      </c>
      <c r="AC188" s="23">
        <v>1781947</v>
      </c>
      <c r="AD188" s="23">
        <v>11393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  <c r="AT188" s="23">
        <v>0</v>
      </c>
      <c r="AU188" s="23">
        <v>0</v>
      </c>
      <c r="AV188" s="23">
        <v>0</v>
      </c>
      <c r="AW188" s="23">
        <v>-8848</v>
      </c>
      <c r="AX188" s="23">
        <v>0</v>
      </c>
      <c r="AY188" s="23">
        <v>1784492</v>
      </c>
      <c r="AZ188" s="23">
        <v>1773099</v>
      </c>
      <c r="BA188" s="23">
        <v>11393</v>
      </c>
      <c r="BB188" s="23" t="s">
        <v>472</v>
      </c>
      <c r="BC188" s="23">
        <v>0</v>
      </c>
      <c r="BD188" s="23">
        <v>0</v>
      </c>
      <c r="BE188" s="23">
        <v>0</v>
      </c>
      <c r="BF188" s="30"/>
    </row>
    <row r="189" spans="1:58" ht="9">
      <c r="A189" s="23">
        <v>2961</v>
      </c>
      <c r="B189" s="23" t="s">
        <v>232</v>
      </c>
      <c r="C189" s="23">
        <v>1000</v>
      </c>
      <c r="D189" s="23">
        <v>11103</v>
      </c>
      <c r="E189" s="23">
        <v>1000</v>
      </c>
      <c r="F189" s="23">
        <v>11194</v>
      </c>
      <c r="G189" s="23">
        <v>1930000</v>
      </c>
      <c r="H189" s="23">
        <v>1930000</v>
      </c>
      <c r="I189" s="23">
        <v>0</v>
      </c>
      <c r="J189" s="23">
        <v>2031841</v>
      </c>
      <c r="K189" s="23">
        <v>1984342</v>
      </c>
      <c r="L189" s="23">
        <v>47499</v>
      </c>
      <c r="M189" s="23">
        <v>861640</v>
      </c>
      <c r="N189" s="23">
        <v>861627</v>
      </c>
      <c r="O189" s="23">
        <v>13</v>
      </c>
      <c r="P189" s="23">
        <v>4669324.78</v>
      </c>
      <c r="Q189" s="23">
        <v>4937741.9</v>
      </c>
      <c r="R189" s="23">
        <v>-268417.12</v>
      </c>
      <c r="S189" s="23">
        <v>418</v>
      </c>
      <c r="T189" s="23">
        <v>418</v>
      </c>
      <c r="U189" s="23">
        <v>0</v>
      </c>
      <c r="V189" s="23">
        <v>11170.63</v>
      </c>
      <c r="W189" s="23">
        <v>11812.78</v>
      </c>
      <c r="X189" s="23">
        <v>-642.15</v>
      </c>
      <c r="Y189" s="23">
        <v>565919</v>
      </c>
      <c r="Z189" s="23">
        <v>565919</v>
      </c>
      <c r="AA189" s="23">
        <v>0</v>
      </c>
      <c r="AB189" s="23">
        <v>3351962</v>
      </c>
      <c r="AC189" s="23">
        <v>3430061</v>
      </c>
      <c r="AD189" s="23">
        <v>-78099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  <c r="AT189" s="23">
        <v>0</v>
      </c>
      <c r="AU189" s="23">
        <v>0</v>
      </c>
      <c r="AV189" s="23">
        <v>0</v>
      </c>
      <c r="AW189" s="23">
        <v>-11403</v>
      </c>
      <c r="AX189" s="23">
        <v>0</v>
      </c>
      <c r="AY189" s="23">
        <v>3340559</v>
      </c>
      <c r="AZ189" s="23">
        <v>3418658</v>
      </c>
      <c r="BA189" s="23">
        <v>-78099</v>
      </c>
      <c r="BB189" s="23" t="s">
        <v>472</v>
      </c>
      <c r="BC189" s="23">
        <v>0</v>
      </c>
      <c r="BD189" s="23">
        <v>0</v>
      </c>
      <c r="BE189" s="23">
        <v>0</v>
      </c>
      <c r="BF189" s="30"/>
    </row>
    <row r="190" spans="1:58" ht="9">
      <c r="A190" s="23">
        <v>3087</v>
      </c>
      <c r="B190" s="23" t="s">
        <v>233</v>
      </c>
      <c r="C190" s="23">
        <v>1000</v>
      </c>
      <c r="D190" s="23">
        <v>11103</v>
      </c>
      <c r="E190" s="23">
        <v>1000</v>
      </c>
      <c r="F190" s="23">
        <v>11194</v>
      </c>
      <c r="G190" s="23">
        <v>2895000</v>
      </c>
      <c r="H190" s="23">
        <v>2895000</v>
      </c>
      <c r="I190" s="23">
        <v>0</v>
      </c>
      <c r="J190" s="23">
        <v>3047761</v>
      </c>
      <c r="K190" s="23">
        <v>2976513</v>
      </c>
      <c r="L190" s="23">
        <v>71248</v>
      </c>
      <c r="M190" s="23">
        <v>1292460</v>
      </c>
      <c r="N190" s="23">
        <v>1292440</v>
      </c>
      <c r="O190" s="23">
        <v>20</v>
      </c>
      <c r="P190" s="23">
        <v>2082017.72</v>
      </c>
      <c r="Q190" s="23">
        <v>2082017.72</v>
      </c>
      <c r="R190" s="23">
        <v>0</v>
      </c>
      <c r="S190" s="23">
        <v>100</v>
      </c>
      <c r="T190" s="23">
        <v>100</v>
      </c>
      <c r="U190" s="23">
        <v>0</v>
      </c>
      <c r="V190" s="23">
        <v>20820.18</v>
      </c>
      <c r="W190" s="23">
        <v>20820.18</v>
      </c>
      <c r="X190" s="23">
        <v>0</v>
      </c>
      <c r="Y190" s="23">
        <v>7332973</v>
      </c>
      <c r="Z190" s="23">
        <v>7332973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1808</v>
      </c>
      <c r="AL190" s="23">
        <v>1808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  <c r="AT190" s="23">
        <v>0</v>
      </c>
      <c r="AU190" s="23">
        <v>0</v>
      </c>
      <c r="AV190" s="23">
        <v>0</v>
      </c>
      <c r="AW190" s="23">
        <v>0</v>
      </c>
      <c r="AX190" s="23">
        <v>0</v>
      </c>
      <c r="AY190" s="23">
        <v>1808</v>
      </c>
      <c r="AZ190" s="23">
        <v>1808</v>
      </c>
      <c r="BA190" s="23">
        <v>0</v>
      </c>
      <c r="BB190" s="23" t="s">
        <v>473</v>
      </c>
      <c r="BC190" s="23">
        <v>0</v>
      </c>
      <c r="BD190" s="23">
        <v>0</v>
      </c>
      <c r="BE190" s="23">
        <v>0</v>
      </c>
      <c r="BF190" s="30"/>
    </row>
    <row r="191" spans="1:58" ht="9">
      <c r="A191" s="23">
        <v>3094</v>
      </c>
      <c r="B191" s="23" t="s">
        <v>234</v>
      </c>
      <c r="C191" s="23">
        <v>1000</v>
      </c>
      <c r="D191" s="23">
        <v>11103</v>
      </c>
      <c r="E191" s="23">
        <v>1000</v>
      </c>
      <c r="F191" s="23">
        <v>11194</v>
      </c>
      <c r="G191" s="23">
        <v>2895000</v>
      </c>
      <c r="H191" s="23">
        <v>2895000</v>
      </c>
      <c r="I191" s="23">
        <v>0</v>
      </c>
      <c r="J191" s="23">
        <v>3047761</v>
      </c>
      <c r="K191" s="23">
        <v>2976513</v>
      </c>
      <c r="L191" s="23">
        <v>71248</v>
      </c>
      <c r="M191" s="23">
        <v>1292460</v>
      </c>
      <c r="N191" s="23">
        <v>1292440</v>
      </c>
      <c r="O191" s="23">
        <v>20</v>
      </c>
      <c r="P191" s="23">
        <v>1522775.8</v>
      </c>
      <c r="Q191" s="23">
        <v>1522775.8</v>
      </c>
      <c r="R191" s="23">
        <v>0</v>
      </c>
      <c r="S191" s="23">
        <v>89</v>
      </c>
      <c r="T191" s="23">
        <v>89</v>
      </c>
      <c r="U191" s="23">
        <v>0</v>
      </c>
      <c r="V191" s="23">
        <v>17109.84</v>
      </c>
      <c r="W191" s="23">
        <v>17109.84</v>
      </c>
      <c r="X191" s="23">
        <v>0</v>
      </c>
      <c r="Y191" s="23">
        <v>13094133</v>
      </c>
      <c r="Z191" s="23">
        <v>13094133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  <c r="AT191" s="23">
        <v>0</v>
      </c>
      <c r="AU191" s="23">
        <v>0</v>
      </c>
      <c r="AV191" s="23">
        <v>0</v>
      </c>
      <c r="AW191" s="23">
        <v>0</v>
      </c>
      <c r="AX191" s="23">
        <v>0</v>
      </c>
      <c r="AY191" s="23">
        <v>0</v>
      </c>
      <c r="AZ191" s="23">
        <v>0</v>
      </c>
      <c r="BA191" s="23">
        <v>0</v>
      </c>
      <c r="BB191" s="23" t="s">
        <v>473</v>
      </c>
      <c r="BC191" s="23">
        <v>0</v>
      </c>
      <c r="BD191" s="23">
        <v>0</v>
      </c>
      <c r="BE191" s="23">
        <v>0</v>
      </c>
      <c r="BF191" s="30"/>
    </row>
    <row r="192" spans="1:58" ht="9">
      <c r="A192" s="23">
        <v>3129</v>
      </c>
      <c r="B192" s="23" t="s">
        <v>236</v>
      </c>
      <c r="C192" s="23">
        <v>1000</v>
      </c>
      <c r="D192" s="23">
        <v>11103</v>
      </c>
      <c r="E192" s="23">
        <v>1000</v>
      </c>
      <c r="F192" s="23">
        <v>11194</v>
      </c>
      <c r="G192" s="23">
        <v>1930000</v>
      </c>
      <c r="H192" s="23">
        <v>1930000</v>
      </c>
      <c r="I192" s="23">
        <v>0</v>
      </c>
      <c r="J192" s="23">
        <v>2031841</v>
      </c>
      <c r="K192" s="23">
        <v>1984342</v>
      </c>
      <c r="L192" s="23">
        <v>47499</v>
      </c>
      <c r="M192" s="23">
        <v>861640</v>
      </c>
      <c r="N192" s="23">
        <v>861627</v>
      </c>
      <c r="O192" s="23">
        <v>13</v>
      </c>
      <c r="P192" s="23">
        <v>14708207.01</v>
      </c>
      <c r="Q192" s="23">
        <v>14708207.01</v>
      </c>
      <c r="R192" s="23">
        <v>0</v>
      </c>
      <c r="S192" s="23">
        <v>1296</v>
      </c>
      <c r="T192" s="23">
        <v>1296</v>
      </c>
      <c r="U192" s="23">
        <v>0</v>
      </c>
      <c r="V192" s="23">
        <v>11348.93</v>
      </c>
      <c r="W192" s="23">
        <v>11348.93</v>
      </c>
      <c r="X192" s="23">
        <v>0</v>
      </c>
      <c r="Y192" s="23">
        <v>537670</v>
      </c>
      <c r="Z192" s="23">
        <v>537670</v>
      </c>
      <c r="AA192" s="23">
        <v>0</v>
      </c>
      <c r="AB192" s="23">
        <v>10683451</v>
      </c>
      <c r="AC192" s="23">
        <v>10642147</v>
      </c>
      <c r="AD192" s="23">
        <v>41304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  <c r="AT192" s="23">
        <v>0</v>
      </c>
      <c r="AU192" s="23">
        <v>0</v>
      </c>
      <c r="AV192" s="23">
        <v>0</v>
      </c>
      <c r="AW192" s="23">
        <v>-34485</v>
      </c>
      <c r="AX192" s="23">
        <v>0</v>
      </c>
      <c r="AY192" s="23">
        <v>10648966</v>
      </c>
      <c r="AZ192" s="23">
        <v>10607662</v>
      </c>
      <c r="BA192" s="23">
        <v>41304</v>
      </c>
      <c r="BB192" s="23" t="s">
        <v>472</v>
      </c>
      <c r="BC192" s="23">
        <v>0</v>
      </c>
      <c r="BD192" s="23">
        <v>0</v>
      </c>
      <c r="BE192" s="23">
        <v>0</v>
      </c>
      <c r="BF192" s="30"/>
    </row>
    <row r="193" spans="1:58" ht="9">
      <c r="A193" s="23">
        <v>3150</v>
      </c>
      <c r="B193" s="23" t="s">
        <v>237</v>
      </c>
      <c r="C193" s="23">
        <v>1000</v>
      </c>
      <c r="D193" s="23">
        <v>11103</v>
      </c>
      <c r="E193" s="23">
        <v>1000</v>
      </c>
      <c r="F193" s="23">
        <v>11194</v>
      </c>
      <c r="G193" s="23">
        <v>1930000</v>
      </c>
      <c r="H193" s="23">
        <v>1930000</v>
      </c>
      <c r="I193" s="23">
        <v>0</v>
      </c>
      <c r="J193" s="23">
        <v>2031841</v>
      </c>
      <c r="K193" s="23">
        <v>1984342</v>
      </c>
      <c r="L193" s="23">
        <v>47499</v>
      </c>
      <c r="M193" s="23">
        <v>861640</v>
      </c>
      <c r="N193" s="23">
        <v>861627</v>
      </c>
      <c r="O193" s="23">
        <v>13</v>
      </c>
      <c r="P193" s="23">
        <v>18971628.07</v>
      </c>
      <c r="Q193" s="23">
        <v>18971628.07</v>
      </c>
      <c r="R193" s="23">
        <v>0</v>
      </c>
      <c r="S193" s="23">
        <v>1494</v>
      </c>
      <c r="T193" s="23">
        <v>1494</v>
      </c>
      <c r="U193" s="23">
        <v>0</v>
      </c>
      <c r="V193" s="23">
        <v>12698.55</v>
      </c>
      <c r="W193" s="23">
        <v>12698.55</v>
      </c>
      <c r="X193" s="23">
        <v>0</v>
      </c>
      <c r="Y193" s="23">
        <v>1125265</v>
      </c>
      <c r="Z193" s="23">
        <v>1125265</v>
      </c>
      <c r="AA193" s="23">
        <v>0</v>
      </c>
      <c r="AB193" s="23">
        <v>6628268</v>
      </c>
      <c r="AC193" s="23">
        <v>6528584</v>
      </c>
      <c r="AD193" s="23">
        <v>99684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  <c r="AT193" s="23">
        <v>0</v>
      </c>
      <c r="AU193" s="23">
        <v>0</v>
      </c>
      <c r="AV193" s="23">
        <v>0</v>
      </c>
      <c r="AW193" s="23">
        <v>-78908</v>
      </c>
      <c r="AX193" s="23">
        <v>0</v>
      </c>
      <c r="AY193" s="23">
        <v>6549360</v>
      </c>
      <c r="AZ193" s="23">
        <v>6449676</v>
      </c>
      <c r="BA193" s="23">
        <v>99684</v>
      </c>
      <c r="BB193" s="23" t="s">
        <v>472</v>
      </c>
      <c r="BC193" s="23">
        <v>0</v>
      </c>
      <c r="BD193" s="23">
        <v>0</v>
      </c>
      <c r="BE193" s="23">
        <v>0</v>
      </c>
      <c r="BF193" s="30"/>
    </row>
    <row r="194" spans="1:58" ht="9">
      <c r="A194" s="23">
        <v>3171</v>
      </c>
      <c r="B194" s="23" t="s">
        <v>238</v>
      </c>
      <c r="C194" s="23">
        <v>1000</v>
      </c>
      <c r="D194" s="23">
        <v>11103</v>
      </c>
      <c r="E194" s="23">
        <v>1000</v>
      </c>
      <c r="F194" s="23">
        <v>11194</v>
      </c>
      <c r="G194" s="23">
        <v>1930000</v>
      </c>
      <c r="H194" s="23">
        <v>1930000</v>
      </c>
      <c r="I194" s="23">
        <v>0</v>
      </c>
      <c r="J194" s="23">
        <v>2031841</v>
      </c>
      <c r="K194" s="23">
        <v>1984342</v>
      </c>
      <c r="L194" s="23">
        <v>47499</v>
      </c>
      <c r="M194" s="23">
        <v>861640</v>
      </c>
      <c r="N194" s="23">
        <v>861627</v>
      </c>
      <c r="O194" s="23">
        <v>13</v>
      </c>
      <c r="P194" s="23">
        <v>15157548.51</v>
      </c>
      <c r="Q194" s="23">
        <v>15157548.51</v>
      </c>
      <c r="R194" s="23">
        <v>0</v>
      </c>
      <c r="S194" s="23">
        <v>1074</v>
      </c>
      <c r="T194" s="23">
        <v>1074</v>
      </c>
      <c r="U194" s="23">
        <v>0</v>
      </c>
      <c r="V194" s="23">
        <v>14113.17</v>
      </c>
      <c r="W194" s="23">
        <v>14113.17</v>
      </c>
      <c r="X194" s="23">
        <v>0</v>
      </c>
      <c r="Y194" s="23">
        <v>647236</v>
      </c>
      <c r="Z194" s="23">
        <v>647236</v>
      </c>
      <c r="AA194" s="23">
        <v>0</v>
      </c>
      <c r="AB194" s="23">
        <v>8912477</v>
      </c>
      <c r="AC194" s="23">
        <v>8871240</v>
      </c>
      <c r="AD194" s="23">
        <v>41237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23">
        <v>0</v>
      </c>
      <c r="AW194" s="23">
        <v>-25124</v>
      </c>
      <c r="AX194" s="23">
        <v>0</v>
      </c>
      <c r="AY194" s="23">
        <v>8887353</v>
      </c>
      <c r="AZ194" s="23">
        <v>8846116</v>
      </c>
      <c r="BA194" s="23">
        <v>41237</v>
      </c>
      <c r="BB194" s="23" t="s">
        <v>472</v>
      </c>
      <c r="BC194" s="23">
        <v>0</v>
      </c>
      <c r="BD194" s="23">
        <v>0</v>
      </c>
      <c r="BE194" s="23">
        <v>0</v>
      </c>
      <c r="BF194" s="30"/>
    </row>
    <row r="195" spans="1:58" ht="9">
      <c r="A195" s="23">
        <v>3206</v>
      </c>
      <c r="B195" s="23" t="s">
        <v>239</v>
      </c>
      <c r="C195" s="23">
        <v>1000</v>
      </c>
      <c r="D195" s="23">
        <v>11103</v>
      </c>
      <c r="E195" s="23">
        <v>1000</v>
      </c>
      <c r="F195" s="23">
        <v>11194</v>
      </c>
      <c r="G195" s="23">
        <v>1930000</v>
      </c>
      <c r="H195" s="23">
        <v>1930000</v>
      </c>
      <c r="I195" s="23">
        <v>0</v>
      </c>
      <c r="J195" s="23">
        <v>2031841</v>
      </c>
      <c r="K195" s="23">
        <v>1984342</v>
      </c>
      <c r="L195" s="23">
        <v>47499</v>
      </c>
      <c r="M195" s="23">
        <v>861640</v>
      </c>
      <c r="N195" s="23">
        <v>861627</v>
      </c>
      <c r="O195" s="23">
        <v>13</v>
      </c>
      <c r="P195" s="23">
        <v>5625228.03</v>
      </c>
      <c r="Q195" s="23">
        <v>5629167.03</v>
      </c>
      <c r="R195" s="23">
        <v>-3939</v>
      </c>
      <c r="S195" s="23">
        <v>516</v>
      </c>
      <c r="T195" s="23">
        <v>516</v>
      </c>
      <c r="U195" s="23">
        <v>0</v>
      </c>
      <c r="V195" s="23">
        <v>10901.6</v>
      </c>
      <c r="W195" s="23">
        <v>10909.24</v>
      </c>
      <c r="X195" s="23">
        <v>-7.64</v>
      </c>
      <c r="Y195" s="23">
        <v>513227</v>
      </c>
      <c r="Z195" s="23">
        <v>513227</v>
      </c>
      <c r="AA195" s="23">
        <v>0</v>
      </c>
      <c r="AB195" s="23">
        <v>4197459</v>
      </c>
      <c r="AC195" s="23">
        <v>4169490</v>
      </c>
      <c r="AD195" s="23">
        <v>27969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  <c r="AT195" s="23">
        <v>0</v>
      </c>
      <c r="AU195" s="23">
        <v>0</v>
      </c>
      <c r="AV195" s="23">
        <v>0</v>
      </c>
      <c r="AW195" s="23">
        <v>-76498</v>
      </c>
      <c r="AX195" s="23">
        <v>0</v>
      </c>
      <c r="AY195" s="23">
        <v>4120961</v>
      </c>
      <c r="AZ195" s="23">
        <v>4092992</v>
      </c>
      <c r="BA195" s="23">
        <v>27969</v>
      </c>
      <c r="BB195" s="23" t="s">
        <v>472</v>
      </c>
      <c r="BC195" s="23">
        <v>0</v>
      </c>
      <c r="BD195" s="23">
        <v>0</v>
      </c>
      <c r="BE195" s="23">
        <v>0</v>
      </c>
      <c r="BF195" s="30"/>
    </row>
    <row r="196" spans="1:58" ht="9">
      <c r="A196" s="23">
        <v>3213</v>
      </c>
      <c r="B196" s="23" t="s">
        <v>240</v>
      </c>
      <c r="C196" s="23">
        <v>1000</v>
      </c>
      <c r="D196" s="23">
        <v>11103</v>
      </c>
      <c r="E196" s="23">
        <v>1000</v>
      </c>
      <c r="F196" s="23">
        <v>11194</v>
      </c>
      <c r="G196" s="23">
        <v>1930000</v>
      </c>
      <c r="H196" s="23">
        <v>1930000</v>
      </c>
      <c r="I196" s="23">
        <v>0</v>
      </c>
      <c r="J196" s="23">
        <v>2031841</v>
      </c>
      <c r="K196" s="23">
        <v>1984342</v>
      </c>
      <c r="L196" s="23">
        <v>47499</v>
      </c>
      <c r="M196" s="23">
        <v>861640</v>
      </c>
      <c r="N196" s="23">
        <v>861627</v>
      </c>
      <c r="O196" s="23">
        <v>13</v>
      </c>
      <c r="P196" s="23">
        <v>5856086.74</v>
      </c>
      <c r="Q196" s="23">
        <v>5856086.74</v>
      </c>
      <c r="R196" s="23">
        <v>0</v>
      </c>
      <c r="S196" s="23">
        <v>477</v>
      </c>
      <c r="T196" s="23">
        <v>477</v>
      </c>
      <c r="U196" s="23">
        <v>0</v>
      </c>
      <c r="V196" s="23">
        <v>12276.91</v>
      </c>
      <c r="W196" s="23">
        <v>12276.91</v>
      </c>
      <c r="X196" s="23">
        <v>0</v>
      </c>
      <c r="Y196" s="23">
        <v>949098</v>
      </c>
      <c r="Z196" s="23">
        <v>949098</v>
      </c>
      <c r="AA196" s="23">
        <v>0</v>
      </c>
      <c r="AB196" s="23">
        <v>2753648</v>
      </c>
      <c r="AC196" s="23">
        <v>2726806</v>
      </c>
      <c r="AD196" s="23">
        <v>26842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  <c r="AT196" s="23">
        <v>0</v>
      </c>
      <c r="AU196" s="23">
        <v>0</v>
      </c>
      <c r="AV196" s="23">
        <v>0</v>
      </c>
      <c r="AW196" s="23">
        <v>-20877</v>
      </c>
      <c r="AX196" s="23">
        <v>0</v>
      </c>
      <c r="AY196" s="23">
        <v>2732771</v>
      </c>
      <c r="AZ196" s="23">
        <v>2705929</v>
      </c>
      <c r="BA196" s="23">
        <v>26842</v>
      </c>
      <c r="BB196" s="23" t="s">
        <v>472</v>
      </c>
      <c r="BC196" s="23">
        <v>0</v>
      </c>
      <c r="BD196" s="23">
        <v>0</v>
      </c>
      <c r="BE196" s="23">
        <v>0</v>
      </c>
      <c r="BF196" s="30"/>
    </row>
    <row r="197" spans="1:58" ht="9">
      <c r="A197" s="23">
        <v>3220</v>
      </c>
      <c r="B197" s="23" t="s">
        <v>241</v>
      </c>
      <c r="C197" s="23">
        <v>1000</v>
      </c>
      <c r="D197" s="23">
        <v>11103</v>
      </c>
      <c r="E197" s="23">
        <v>1000</v>
      </c>
      <c r="F197" s="23">
        <v>11194</v>
      </c>
      <c r="G197" s="23">
        <v>1930000</v>
      </c>
      <c r="H197" s="23">
        <v>1930000</v>
      </c>
      <c r="I197" s="23">
        <v>0</v>
      </c>
      <c r="J197" s="23">
        <v>2031841</v>
      </c>
      <c r="K197" s="23">
        <v>1984342</v>
      </c>
      <c r="L197" s="23">
        <v>47499</v>
      </c>
      <c r="M197" s="23">
        <v>861640</v>
      </c>
      <c r="N197" s="23">
        <v>861627</v>
      </c>
      <c r="O197" s="23">
        <v>13</v>
      </c>
      <c r="P197" s="23">
        <v>22853155.81</v>
      </c>
      <c r="Q197" s="23">
        <v>22853155.81</v>
      </c>
      <c r="R197" s="23">
        <v>0</v>
      </c>
      <c r="S197" s="23">
        <v>1831</v>
      </c>
      <c r="T197" s="23">
        <v>1831</v>
      </c>
      <c r="U197" s="23">
        <v>0</v>
      </c>
      <c r="V197" s="23">
        <v>12481.24</v>
      </c>
      <c r="W197" s="23">
        <v>12481.24</v>
      </c>
      <c r="X197" s="23">
        <v>0</v>
      </c>
      <c r="Y197" s="23">
        <v>732603</v>
      </c>
      <c r="Z197" s="23">
        <v>732603</v>
      </c>
      <c r="AA197" s="23">
        <v>0</v>
      </c>
      <c r="AB197" s="23">
        <v>13342610</v>
      </c>
      <c r="AC197" s="23">
        <v>13263073</v>
      </c>
      <c r="AD197" s="23">
        <v>79537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  <c r="AT197" s="23">
        <v>0</v>
      </c>
      <c r="AU197" s="23">
        <v>0</v>
      </c>
      <c r="AV197" s="23">
        <v>0</v>
      </c>
      <c r="AW197" s="23">
        <v>-64290</v>
      </c>
      <c r="AX197" s="23">
        <v>0</v>
      </c>
      <c r="AY197" s="23">
        <v>13278320</v>
      </c>
      <c r="AZ197" s="23">
        <v>13198783</v>
      </c>
      <c r="BA197" s="23">
        <v>79537</v>
      </c>
      <c r="BB197" s="23" t="s">
        <v>472</v>
      </c>
      <c r="BC197" s="23">
        <v>0</v>
      </c>
      <c r="BD197" s="23">
        <v>0</v>
      </c>
      <c r="BE197" s="23">
        <v>0</v>
      </c>
      <c r="BF197" s="30"/>
    </row>
    <row r="198" spans="1:58" ht="9">
      <c r="A198" s="23">
        <v>3269</v>
      </c>
      <c r="B198" s="23" t="s">
        <v>242</v>
      </c>
      <c r="C198" s="23">
        <v>1000</v>
      </c>
      <c r="D198" s="23">
        <v>11103</v>
      </c>
      <c r="E198" s="23">
        <v>1000</v>
      </c>
      <c r="F198" s="23">
        <v>11194</v>
      </c>
      <c r="G198" s="23">
        <v>1930000</v>
      </c>
      <c r="H198" s="23">
        <v>1930000</v>
      </c>
      <c r="I198" s="23">
        <v>0</v>
      </c>
      <c r="J198" s="23">
        <v>2031841</v>
      </c>
      <c r="K198" s="23">
        <v>1984342</v>
      </c>
      <c r="L198" s="23">
        <v>47499</v>
      </c>
      <c r="M198" s="23">
        <v>861640</v>
      </c>
      <c r="N198" s="23">
        <v>861627</v>
      </c>
      <c r="O198" s="23">
        <v>13</v>
      </c>
      <c r="P198" s="23">
        <v>397372593.07</v>
      </c>
      <c r="Q198" s="23">
        <v>397372593.07</v>
      </c>
      <c r="R198" s="23">
        <v>0</v>
      </c>
      <c r="S198" s="23">
        <v>26904</v>
      </c>
      <c r="T198" s="23">
        <v>26904</v>
      </c>
      <c r="U198" s="23">
        <v>0</v>
      </c>
      <c r="V198" s="23">
        <v>14770.02</v>
      </c>
      <c r="W198" s="23">
        <v>14770.02</v>
      </c>
      <c r="X198" s="23">
        <v>0</v>
      </c>
      <c r="Y198" s="23">
        <v>1356184</v>
      </c>
      <c r="Z198" s="23">
        <v>1356184</v>
      </c>
      <c r="AA198" s="23">
        <v>0</v>
      </c>
      <c r="AB198" s="23">
        <v>41760214</v>
      </c>
      <c r="AC198" s="23">
        <v>39595375</v>
      </c>
      <c r="AD198" s="23">
        <v>2164839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  <c r="AT198" s="23">
        <v>0</v>
      </c>
      <c r="AU198" s="23">
        <v>0</v>
      </c>
      <c r="AV198" s="23">
        <v>0</v>
      </c>
      <c r="AW198" s="23">
        <v>-1700423</v>
      </c>
      <c r="AX198" s="23">
        <v>0</v>
      </c>
      <c r="AY198" s="23">
        <v>40059791</v>
      </c>
      <c r="AZ198" s="23">
        <v>37894952</v>
      </c>
      <c r="BA198" s="23">
        <v>2164839</v>
      </c>
      <c r="BB198" s="23" t="s">
        <v>472</v>
      </c>
      <c r="BC198" s="23">
        <v>0</v>
      </c>
      <c r="BD198" s="23">
        <v>0</v>
      </c>
      <c r="BE198" s="23">
        <v>0</v>
      </c>
      <c r="BF198" s="30"/>
    </row>
    <row r="199" spans="1:58" ht="9">
      <c r="A199" s="23">
        <v>3276</v>
      </c>
      <c r="B199" s="23" t="s">
        <v>243</v>
      </c>
      <c r="C199" s="23">
        <v>1000</v>
      </c>
      <c r="D199" s="23">
        <v>11103</v>
      </c>
      <c r="E199" s="23">
        <v>1000</v>
      </c>
      <c r="F199" s="23">
        <v>11194</v>
      </c>
      <c r="G199" s="23">
        <v>1930000</v>
      </c>
      <c r="H199" s="23">
        <v>1930000</v>
      </c>
      <c r="I199" s="23">
        <v>0</v>
      </c>
      <c r="J199" s="23">
        <v>2031841</v>
      </c>
      <c r="K199" s="23">
        <v>1984342</v>
      </c>
      <c r="L199" s="23">
        <v>47499</v>
      </c>
      <c r="M199" s="23">
        <v>861640</v>
      </c>
      <c r="N199" s="23">
        <v>861627</v>
      </c>
      <c r="O199" s="23">
        <v>13</v>
      </c>
      <c r="P199" s="23">
        <v>7732481.84</v>
      </c>
      <c r="Q199" s="23">
        <v>7732851.84</v>
      </c>
      <c r="R199" s="23">
        <v>-370</v>
      </c>
      <c r="S199" s="23">
        <v>661</v>
      </c>
      <c r="T199" s="23">
        <v>661</v>
      </c>
      <c r="U199" s="23">
        <v>0</v>
      </c>
      <c r="V199" s="23">
        <v>11698.16</v>
      </c>
      <c r="W199" s="23">
        <v>11698.72</v>
      </c>
      <c r="X199" s="23">
        <v>-0.56</v>
      </c>
      <c r="Y199" s="23">
        <v>673490</v>
      </c>
      <c r="Z199" s="23">
        <v>673490</v>
      </c>
      <c r="AA199" s="23">
        <v>0</v>
      </c>
      <c r="AB199" s="23">
        <v>4980752</v>
      </c>
      <c r="AC199" s="23">
        <v>4954442</v>
      </c>
      <c r="AD199" s="23">
        <v>26310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  <c r="AT199" s="23">
        <v>0</v>
      </c>
      <c r="AU199" s="23">
        <v>0</v>
      </c>
      <c r="AV199" s="23">
        <v>0</v>
      </c>
      <c r="AW199" s="23">
        <v>-22665</v>
      </c>
      <c r="AX199" s="23">
        <v>0</v>
      </c>
      <c r="AY199" s="23">
        <v>4958087</v>
      </c>
      <c r="AZ199" s="23">
        <v>4931777</v>
      </c>
      <c r="BA199" s="23">
        <v>26310</v>
      </c>
      <c r="BB199" s="23" t="s">
        <v>472</v>
      </c>
      <c r="BC199" s="23">
        <v>0</v>
      </c>
      <c r="BD199" s="23">
        <v>0</v>
      </c>
      <c r="BE199" s="23">
        <v>0</v>
      </c>
      <c r="BF199" s="30"/>
    </row>
    <row r="200" spans="1:58" ht="9">
      <c r="A200" s="23">
        <v>3290</v>
      </c>
      <c r="B200" s="23" t="s">
        <v>244</v>
      </c>
      <c r="C200" s="23">
        <v>1000</v>
      </c>
      <c r="D200" s="23">
        <v>11103</v>
      </c>
      <c r="E200" s="23">
        <v>1000</v>
      </c>
      <c r="F200" s="23">
        <v>11194</v>
      </c>
      <c r="G200" s="23">
        <v>1930000</v>
      </c>
      <c r="H200" s="23">
        <v>1930000</v>
      </c>
      <c r="I200" s="23">
        <v>0</v>
      </c>
      <c r="J200" s="23">
        <v>2031841</v>
      </c>
      <c r="K200" s="23">
        <v>1984342</v>
      </c>
      <c r="L200" s="23">
        <v>47499</v>
      </c>
      <c r="M200" s="23">
        <v>861640</v>
      </c>
      <c r="N200" s="23">
        <v>861627</v>
      </c>
      <c r="O200" s="23">
        <v>13</v>
      </c>
      <c r="P200" s="23">
        <v>57808554.43</v>
      </c>
      <c r="Q200" s="23">
        <v>57271361.52</v>
      </c>
      <c r="R200" s="23">
        <v>537192.91</v>
      </c>
      <c r="S200" s="23">
        <v>5233</v>
      </c>
      <c r="T200" s="23">
        <v>5233</v>
      </c>
      <c r="U200" s="23">
        <v>0</v>
      </c>
      <c r="V200" s="23">
        <v>11046.92</v>
      </c>
      <c r="W200" s="23">
        <v>10944.27</v>
      </c>
      <c r="X200" s="23">
        <v>102.65</v>
      </c>
      <c r="Y200" s="23">
        <v>638924</v>
      </c>
      <c r="Z200" s="23">
        <v>638924</v>
      </c>
      <c r="AA200" s="23">
        <v>0</v>
      </c>
      <c r="AB200" s="23">
        <v>39543469</v>
      </c>
      <c r="AC200" s="23">
        <v>38783506</v>
      </c>
      <c r="AD200" s="23">
        <v>759963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-155618</v>
      </c>
      <c r="AX200" s="23">
        <v>0</v>
      </c>
      <c r="AY200" s="23">
        <v>39387851</v>
      </c>
      <c r="AZ200" s="23">
        <v>38627888</v>
      </c>
      <c r="BA200" s="23">
        <v>759963</v>
      </c>
      <c r="BB200" s="23" t="s">
        <v>472</v>
      </c>
      <c r="BC200" s="23">
        <v>0</v>
      </c>
      <c r="BD200" s="23">
        <v>0</v>
      </c>
      <c r="BE200" s="23">
        <v>0</v>
      </c>
      <c r="BF200" s="30"/>
    </row>
    <row r="201" spans="1:58" ht="9">
      <c r="A201" s="23">
        <v>3297</v>
      </c>
      <c r="B201" s="23" t="s">
        <v>245</v>
      </c>
      <c r="C201" s="23">
        <v>1000</v>
      </c>
      <c r="D201" s="23">
        <v>11103</v>
      </c>
      <c r="E201" s="23">
        <v>1000</v>
      </c>
      <c r="F201" s="23">
        <v>11194</v>
      </c>
      <c r="G201" s="23">
        <v>1930000</v>
      </c>
      <c r="H201" s="23">
        <v>1930000</v>
      </c>
      <c r="I201" s="23">
        <v>0</v>
      </c>
      <c r="J201" s="23">
        <v>2031841</v>
      </c>
      <c r="K201" s="23">
        <v>1984342</v>
      </c>
      <c r="L201" s="23">
        <v>47499</v>
      </c>
      <c r="M201" s="23">
        <v>861640</v>
      </c>
      <c r="N201" s="23">
        <v>861627</v>
      </c>
      <c r="O201" s="23">
        <v>13</v>
      </c>
      <c r="P201" s="23">
        <v>16840102.35</v>
      </c>
      <c r="Q201" s="23">
        <v>16848102.35</v>
      </c>
      <c r="R201" s="23">
        <v>-8000</v>
      </c>
      <c r="S201" s="23">
        <v>1254</v>
      </c>
      <c r="T201" s="23">
        <v>1254</v>
      </c>
      <c r="U201" s="23">
        <v>0</v>
      </c>
      <c r="V201" s="23">
        <v>13429.11</v>
      </c>
      <c r="W201" s="23">
        <v>13435.49</v>
      </c>
      <c r="X201" s="23">
        <v>-6.38</v>
      </c>
      <c r="Y201" s="23">
        <v>902779</v>
      </c>
      <c r="Z201" s="23">
        <v>902779</v>
      </c>
      <c r="AA201" s="23">
        <v>0</v>
      </c>
      <c r="AB201" s="23">
        <v>7568213</v>
      </c>
      <c r="AC201" s="23">
        <v>7500687</v>
      </c>
      <c r="AD201" s="23">
        <v>67526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  <c r="AU201" s="23">
        <v>0</v>
      </c>
      <c r="AV201" s="23">
        <v>0</v>
      </c>
      <c r="AW201" s="23">
        <v>-51803</v>
      </c>
      <c r="AX201" s="23">
        <v>0</v>
      </c>
      <c r="AY201" s="23">
        <v>7516410</v>
      </c>
      <c r="AZ201" s="23">
        <v>7448884</v>
      </c>
      <c r="BA201" s="23">
        <v>67526</v>
      </c>
      <c r="BB201" s="23" t="s">
        <v>472</v>
      </c>
      <c r="BC201" s="23">
        <v>0</v>
      </c>
      <c r="BD201" s="23">
        <v>0</v>
      </c>
      <c r="BE201" s="23">
        <v>0</v>
      </c>
      <c r="BF201" s="30"/>
    </row>
    <row r="202" spans="1:58" ht="9">
      <c r="A202" s="23">
        <v>1897</v>
      </c>
      <c r="B202" s="23" t="s">
        <v>163</v>
      </c>
      <c r="C202" s="23">
        <v>1000</v>
      </c>
      <c r="D202" s="23">
        <v>11103</v>
      </c>
      <c r="E202" s="23">
        <v>1000</v>
      </c>
      <c r="F202" s="23">
        <v>11194</v>
      </c>
      <c r="G202" s="23">
        <v>2895000</v>
      </c>
      <c r="H202" s="23">
        <v>2895000</v>
      </c>
      <c r="I202" s="23">
        <v>0</v>
      </c>
      <c r="J202" s="23">
        <v>3047761</v>
      </c>
      <c r="K202" s="23">
        <v>2976513</v>
      </c>
      <c r="L202" s="23">
        <v>71248</v>
      </c>
      <c r="M202" s="23">
        <v>1292460</v>
      </c>
      <c r="N202" s="23">
        <v>1292440</v>
      </c>
      <c r="O202" s="23">
        <v>20</v>
      </c>
      <c r="P202" s="23">
        <v>8282945.72</v>
      </c>
      <c r="Q202" s="23">
        <v>8282945.72</v>
      </c>
      <c r="R202" s="23">
        <v>0</v>
      </c>
      <c r="S202" s="23">
        <v>414</v>
      </c>
      <c r="T202" s="23">
        <v>414</v>
      </c>
      <c r="U202" s="23">
        <v>0</v>
      </c>
      <c r="V202" s="23">
        <v>20007.12</v>
      </c>
      <c r="W202" s="23">
        <v>20007.12</v>
      </c>
      <c r="X202" s="23">
        <v>0</v>
      </c>
      <c r="Y202" s="23">
        <v>2697640</v>
      </c>
      <c r="Z202" s="23">
        <v>2697640</v>
      </c>
      <c r="AA202" s="23">
        <v>0</v>
      </c>
      <c r="AB202" s="23">
        <v>28223</v>
      </c>
      <c r="AC202" s="23">
        <v>28223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91575</v>
      </c>
      <c r="AL202" s="23">
        <v>91575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23">
        <v>0</v>
      </c>
      <c r="AW202" s="23">
        <v>0</v>
      </c>
      <c r="AX202" s="23">
        <v>0</v>
      </c>
      <c r="AY202" s="23">
        <v>119798</v>
      </c>
      <c r="AZ202" s="23">
        <v>119798</v>
      </c>
      <c r="BA202" s="23">
        <v>0</v>
      </c>
      <c r="BB202" s="23" t="s">
        <v>473</v>
      </c>
      <c r="BC202" s="23">
        <v>0</v>
      </c>
      <c r="BD202" s="23">
        <v>0</v>
      </c>
      <c r="BE202" s="23">
        <v>0</v>
      </c>
      <c r="BF202" s="30"/>
    </row>
    <row r="203" spans="1:58" ht="9">
      <c r="A203" s="23">
        <v>3304</v>
      </c>
      <c r="B203" s="23" t="s">
        <v>246</v>
      </c>
      <c r="C203" s="23">
        <v>1000</v>
      </c>
      <c r="D203" s="23">
        <v>11103</v>
      </c>
      <c r="E203" s="23">
        <v>1000</v>
      </c>
      <c r="F203" s="23">
        <v>11194</v>
      </c>
      <c r="G203" s="23">
        <v>1930000</v>
      </c>
      <c r="H203" s="23">
        <v>1930000</v>
      </c>
      <c r="I203" s="23">
        <v>0</v>
      </c>
      <c r="J203" s="23">
        <v>2031841</v>
      </c>
      <c r="K203" s="23">
        <v>1984342</v>
      </c>
      <c r="L203" s="23">
        <v>47499</v>
      </c>
      <c r="M203" s="23">
        <v>861640</v>
      </c>
      <c r="N203" s="23">
        <v>861627</v>
      </c>
      <c r="O203" s="23">
        <v>13</v>
      </c>
      <c r="P203" s="23">
        <v>9407404.73</v>
      </c>
      <c r="Q203" s="23">
        <v>9559012.3</v>
      </c>
      <c r="R203" s="23">
        <v>-151607.57</v>
      </c>
      <c r="S203" s="23">
        <v>706</v>
      </c>
      <c r="T203" s="23">
        <v>706</v>
      </c>
      <c r="U203" s="23">
        <v>0</v>
      </c>
      <c r="V203" s="23">
        <v>13324.94</v>
      </c>
      <c r="W203" s="23">
        <v>13539.68</v>
      </c>
      <c r="X203" s="23">
        <v>-214.74</v>
      </c>
      <c r="Y203" s="23">
        <v>738402</v>
      </c>
      <c r="Z203" s="23">
        <v>738402</v>
      </c>
      <c r="AA203" s="23">
        <v>0</v>
      </c>
      <c r="AB203" s="23">
        <v>5200835</v>
      </c>
      <c r="AC203" s="23">
        <v>5191599</v>
      </c>
      <c r="AD203" s="23">
        <v>9236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  <c r="AT203" s="23">
        <v>0</v>
      </c>
      <c r="AU203" s="23">
        <v>0</v>
      </c>
      <c r="AV203" s="23">
        <v>0</v>
      </c>
      <c r="AW203" s="23">
        <v>-47819</v>
      </c>
      <c r="AX203" s="23">
        <v>0</v>
      </c>
      <c r="AY203" s="23">
        <v>5153016</v>
      </c>
      <c r="AZ203" s="23">
        <v>5143780</v>
      </c>
      <c r="BA203" s="23">
        <v>9236</v>
      </c>
      <c r="BB203" s="23" t="s">
        <v>472</v>
      </c>
      <c r="BC203" s="23">
        <v>0</v>
      </c>
      <c r="BD203" s="23">
        <v>0</v>
      </c>
      <c r="BE203" s="23">
        <v>0</v>
      </c>
      <c r="BF203" s="30"/>
    </row>
    <row r="204" spans="1:58" ht="9">
      <c r="A204" s="23">
        <v>3311</v>
      </c>
      <c r="B204" s="23" t="s">
        <v>247</v>
      </c>
      <c r="C204" s="23">
        <v>1000</v>
      </c>
      <c r="D204" s="23">
        <v>11103</v>
      </c>
      <c r="E204" s="23">
        <v>1000</v>
      </c>
      <c r="F204" s="23">
        <v>11194</v>
      </c>
      <c r="G204" s="23">
        <v>1930000</v>
      </c>
      <c r="H204" s="23">
        <v>1930000</v>
      </c>
      <c r="I204" s="23">
        <v>0</v>
      </c>
      <c r="J204" s="23">
        <v>2031841</v>
      </c>
      <c r="K204" s="23">
        <v>1984342</v>
      </c>
      <c r="L204" s="23">
        <v>47499</v>
      </c>
      <c r="M204" s="23">
        <v>861640</v>
      </c>
      <c r="N204" s="23">
        <v>861627</v>
      </c>
      <c r="O204" s="23">
        <v>13</v>
      </c>
      <c r="P204" s="23">
        <v>26821962.39</v>
      </c>
      <c r="Q204" s="23">
        <v>26821962.39</v>
      </c>
      <c r="R204" s="23">
        <v>0</v>
      </c>
      <c r="S204" s="23">
        <v>2138</v>
      </c>
      <c r="T204" s="23">
        <v>2138</v>
      </c>
      <c r="U204" s="23">
        <v>0</v>
      </c>
      <c r="V204" s="23">
        <v>12545.35</v>
      </c>
      <c r="W204" s="23">
        <v>12545.35</v>
      </c>
      <c r="X204" s="23">
        <v>0</v>
      </c>
      <c r="Y204" s="23">
        <v>606685</v>
      </c>
      <c r="Z204" s="23">
        <v>606685</v>
      </c>
      <c r="AA204" s="23">
        <v>0</v>
      </c>
      <c r="AB204" s="23">
        <v>17529014</v>
      </c>
      <c r="AC204" s="23">
        <v>17452101</v>
      </c>
      <c r="AD204" s="23">
        <v>76913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  <c r="AT204" s="23">
        <v>0</v>
      </c>
      <c r="AU204" s="23">
        <v>0</v>
      </c>
      <c r="AV204" s="23">
        <v>0</v>
      </c>
      <c r="AW204" s="23">
        <v>-63438</v>
      </c>
      <c r="AX204" s="23">
        <v>0</v>
      </c>
      <c r="AY204" s="23">
        <v>17465576</v>
      </c>
      <c r="AZ204" s="23">
        <v>17388663</v>
      </c>
      <c r="BA204" s="23">
        <v>76913</v>
      </c>
      <c r="BB204" s="23" t="s">
        <v>472</v>
      </c>
      <c r="BC204" s="23">
        <v>0</v>
      </c>
      <c r="BD204" s="23">
        <v>0</v>
      </c>
      <c r="BE204" s="23">
        <v>0</v>
      </c>
      <c r="BF204" s="30"/>
    </row>
    <row r="205" spans="1:58" ht="9">
      <c r="A205" s="23">
        <v>3318</v>
      </c>
      <c r="B205" s="23" t="s">
        <v>248</v>
      </c>
      <c r="C205" s="23">
        <v>1000</v>
      </c>
      <c r="D205" s="23">
        <v>11103</v>
      </c>
      <c r="E205" s="23">
        <v>1000</v>
      </c>
      <c r="F205" s="23">
        <v>11194</v>
      </c>
      <c r="G205" s="23">
        <v>1930000</v>
      </c>
      <c r="H205" s="23">
        <v>1930000</v>
      </c>
      <c r="I205" s="23">
        <v>0</v>
      </c>
      <c r="J205" s="23">
        <v>2031841</v>
      </c>
      <c r="K205" s="23">
        <v>1984342</v>
      </c>
      <c r="L205" s="23">
        <v>47499</v>
      </c>
      <c r="M205" s="23">
        <v>861640</v>
      </c>
      <c r="N205" s="23">
        <v>861627</v>
      </c>
      <c r="O205" s="23">
        <v>13</v>
      </c>
      <c r="P205" s="23">
        <v>5235006.29</v>
      </c>
      <c r="Q205" s="23">
        <v>5235006.29</v>
      </c>
      <c r="R205" s="23">
        <v>0</v>
      </c>
      <c r="S205" s="23">
        <v>508</v>
      </c>
      <c r="T205" s="23">
        <v>508</v>
      </c>
      <c r="U205" s="23">
        <v>0</v>
      </c>
      <c r="V205" s="23">
        <v>10305.13</v>
      </c>
      <c r="W205" s="23">
        <v>10305.13</v>
      </c>
      <c r="X205" s="23">
        <v>0</v>
      </c>
      <c r="Y205" s="23">
        <v>684794</v>
      </c>
      <c r="Z205" s="23">
        <v>684794</v>
      </c>
      <c r="AA205" s="23">
        <v>0</v>
      </c>
      <c r="AB205" s="23">
        <v>3461606</v>
      </c>
      <c r="AC205" s="23">
        <v>3423476</v>
      </c>
      <c r="AD205" s="23">
        <v>38130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  <c r="AT205" s="23">
        <v>0</v>
      </c>
      <c r="AU205" s="23">
        <v>0</v>
      </c>
      <c r="AV205" s="23">
        <v>0</v>
      </c>
      <c r="AW205" s="23">
        <v>-37051</v>
      </c>
      <c r="AX205" s="23">
        <v>0</v>
      </c>
      <c r="AY205" s="23">
        <v>3424555</v>
      </c>
      <c r="AZ205" s="23">
        <v>3386425</v>
      </c>
      <c r="BA205" s="23">
        <v>38130</v>
      </c>
      <c r="BB205" s="23" t="s">
        <v>472</v>
      </c>
      <c r="BC205" s="23">
        <v>0</v>
      </c>
      <c r="BD205" s="23">
        <v>0</v>
      </c>
      <c r="BE205" s="23">
        <v>0</v>
      </c>
      <c r="BF205" s="30"/>
    </row>
    <row r="206" spans="1:58" ht="9">
      <c r="A206" s="23">
        <v>3325</v>
      </c>
      <c r="B206" s="23" t="s">
        <v>249</v>
      </c>
      <c r="C206" s="23">
        <v>1000</v>
      </c>
      <c r="D206" s="23">
        <v>11103</v>
      </c>
      <c r="E206" s="23">
        <v>1000</v>
      </c>
      <c r="F206" s="23">
        <v>11194</v>
      </c>
      <c r="G206" s="23">
        <v>1930000</v>
      </c>
      <c r="H206" s="23">
        <v>1930000</v>
      </c>
      <c r="I206" s="23">
        <v>0</v>
      </c>
      <c r="J206" s="23">
        <v>2031841</v>
      </c>
      <c r="K206" s="23">
        <v>1984342</v>
      </c>
      <c r="L206" s="23">
        <v>47499</v>
      </c>
      <c r="M206" s="23">
        <v>861640</v>
      </c>
      <c r="N206" s="23">
        <v>861627</v>
      </c>
      <c r="O206" s="23">
        <v>13</v>
      </c>
      <c r="P206" s="23">
        <v>8879522.12</v>
      </c>
      <c r="Q206" s="23">
        <v>8879522.12</v>
      </c>
      <c r="R206" s="23">
        <v>0</v>
      </c>
      <c r="S206" s="23">
        <v>802</v>
      </c>
      <c r="T206" s="23">
        <v>802</v>
      </c>
      <c r="U206" s="23">
        <v>0</v>
      </c>
      <c r="V206" s="23">
        <v>11071.72</v>
      </c>
      <c r="W206" s="23">
        <v>11071.72</v>
      </c>
      <c r="X206" s="23">
        <v>0</v>
      </c>
      <c r="Y206" s="23">
        <v>1020808</v>
      </c>
      <c r="Z206" s="23">
        <v>1020808</v>
      </c>
      <c r="AA206" s="23">
        <v>0</v>
      </c>
      <c r="AB206" s="23">
        <v>4397132</v>
      </c>
      <c r="AC206" s="23">
        <v>4299996</v>
      </c>
      <c r="AD206" s="23">
        <v>97136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  <c r="AT206" s="23">
        <v>0</v>
      </c>
      <c r="AU206" s="23">
        <v>0</v>
      </c>
      <c r="AV206" s="23">
        <v>0</v>
      </c>
      <c r="AW206" s="23">
        <v>-97836</v>
      </c>
      <c r="AX206" s="23">
        <v>0</v>
      </c>
      <c r="AY206" s="23">
        <v>4299296</v>
      </c>
      <c r="AZ206" s="23">
        <v>4202160</v>
      </c>
      <c r="BA206" s="23">
        <v>97136</v>
      </c>
      <c r="BB206" s="23" t="s">
        <v>472</v>
      </c>
      <c r="BC206" s="23">
        <v>0</v>
      </c>
      <c r="BD206" s="23">
        <v>0</v>
      </c>
      <c r="BE206" s="23">
        <v>0</v>
      </c>
      <c r="BF206" s="30"/>
    </row>
    <row r="207" spans="1:58" ht="9">
      <c r="A207" s="23">
        <v>3332</v>
      </c>
      <c r="B207" s="23" t="s">
        <v>250</v>
      </c>
      <c r="C207" s="23">
        <v>1000</v>
      </c>
      <c r="D207" s="23">
        <v>11103</v>
      </c>
      <c r="E207" s="23">
        <v>1000</v>
      </c>
      <c r="F207" s="23">
        <v>11194</v>
      </c>
      <c r="G207" s="23">
        <v>1930000</v>
      </c>
      <c r="H207" s="23">
        <v>1930000</v>
      </c>
      <c r="I207" s="23">
        <v>0</v>
      </c>
      <c r="J207" s="23">
        <v>2031841</v>
      </c>
      <c r="K207" s="23">
        <v>1984342</v>
      </c>
      <c r="L207" s="23">
        <v>47499</v>
      </c>
      <c r="M207" s="23">
        <v>861640</v>
      </c>
      <c r="N207" s="23">
        <v>861627</v>
      </c>
      <c r="O207" s="23">
        <v>13</v>
      </c>
      <c r="P207" s="23">
        <v>12920770.75</v>
      </c>
      <c r="Q207" s="23">
        <v>12884085.87</v>
      </c>
      <c r="R207" s="23">
        <v>36684.88</v>
      </c>
      <c r="S207" s="23">
        <v>983</v>
      </c>
      <c r="T207" s="23">
        <v>983</v>
      </c>
      <c r="U207" s="23">
        <v>0</v>
      </c>
      <c r="V207" s="23">
        <v>13144.22</v>
      </c>
      <c r="W207" s="23">
        <v>13106.9</v>
      </c>
      <c r="X207" s="23">
        <v>37.32</v>
      </c>
      <c r="Y207" s="23">
        <v>620083</v>
      </c>
      <c r="Z207" s="23">
        <v>620083</v>
      </c>
      <c r="AA207" s="23">
        <v>0</v>
      </c>
      <c r="AB207" s="23">
        <v>8130098</v>
      </c>
      <c r="AC207" s="23">
        <v>8083665</v>
      </c>
      <c r="AD207" s="23">
        <v>46433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  <c r="AT207" s="23">
        <v>0</v>
      </c>
      <c r="AU207" s="23">
        <v>0</v>
      </c>
      <c r="AV207" s="23">
        <v>0</v>
      </c>
      <c r="AW207" s="23">
        <v>-22322</v>
      </c>
      <c r="AX207" s="23">
        <v>0</v>
      </c>
      <c r="AY207" s="23">
        <v>8107776</v>
      </c>
      <c r="AZ207" s="23">
        <v>8061343</v>
      </c>
      <c r="BA207" s="23">
        <v>46433</v>
      </c>
      <c r="BB207" s="23" t="s">
        <v>472</v>
      </c>
      <c r="BC207" s="23">
        <v>0</v>
      </c>
      <c r="BD207" s="23">
        <v>0</v>
      </c>
      <c r="BE207" s="23">
        <v>0</v>
      </c>
      <c r="BF207" s="30"/>
    </row>
    <row r="208" spans="1:58" ht="9">
      <c r="A208" s="23">
        <v>3339</v>
      </c>
      <c r="B208" s="23" t="s">
        <v>251</v>
      </c>
      <c r="C208" s="23">
        <v>1000</v>
      </c>
      <c r="D208" s="23">
        <v>11103</v>
      </c>
      <c r="E208" s="23">
        <v>1000</v>
      </c>
      <c r="F208" s="23">
        <v>11194</v>
      </c>
      <c r="G208" s="23">
        <v>1930000</v>
      </c>
      <c r="H208" s="23">
        <v>1930000</v>
      </c>
      <c r="I208" s="23">
        <v>0</v>
      </c>
      <c r="J208" s="23">
        <v>2031841</v>
      </c>
      <c r="K208" s="23">
        <v>1984342</v>
      </c>
      <c r="L208" s="23">
        <v>47499</v>
      </c>
      <c r="M208" s="23">
        <v>861640</v>
      </c>
      <c r="N208" s="23">
        <v>861627</v>
      </c>
      <c r="O208" s="23">
        <v>13</v>
      </c>
      <c r="P208" s="23">
        <v>49037950.47</v>
      </c>
      <c r="Q208" s="23">
        <v>49037950.47</v>
      </c>
      <c r="R208" s="23">
        <v>0</v>
      </c>
      <c r="S208" s="23">
        <v>3922</v>
      </c>
      <c r="T208" s="23">
        <v>3922</v>
      </c>
      <c r="U208" s="23">
        <v>0</v>
      </c>
      <c r="V208" s="23">
        <v>12503.3</v>
      </c>
      <c r="W208" s="23">
        <v>12503.3</v>
      </c>
      <c r="X208" s="23">
        <v>0</v>
      </c>
      <c r="Y208" s="23">
        <v>749388</v>
      </c>
      <c r="Z208" s="23">
        <v>749388</v>
      </c>
      <c r="AA208" s="23">
        <v>0</v>
      </c>
      <c r="AB208" s="23">
        <v>28124380</v>
      </c>
      <c r="AC208" s="23">
        <v>27950108</v>
      </c>
      <c r="AD208" s="23">
        <v>174272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  <c r="AT208" s="23">
        <v>0</v>
      </c>
      <c r="AU208" s="23">
        <v>0</v>
      </c>
      <c r="AV208" s="23">
        <v>0</v>
      </c>
      <c r="AW208" s="23">
        <v>-140888</v>
      </c>
      <c r="AX208" s="23">
        <v>0</v>
      </c>
      <c r="AY208" s="23">
        <v>27983492</v>
      </c>
      <c r="AZ208" s="23">
        <v>27809220</v>
      </c>
      <c r="BA208" s="23">
        <v>174272</v>
      </c>
      <c r="BB208" s="23" t="s">
        <v>472</v>
      </c>
      <c r="BC208" s="23">
        <v>0</v>
      </c>
      <c r="BD208" s="23">
        <v>0</v>
      </c>
      <c r="BE208" s="23">
        <v>0</v>
      </c>
      <c r="BF208" s="30"/>
    </row>
    <row r="209" spans="1:58" ht="9">
      <c r="A209" s="23">
        <v>3360</v>
      </c>
      <c r="B209" s="23" t="s">
        <v>252</v>
      </c>
      <c r="C209" s="23">
        <v>1000</v>
      </c>
      <c r="D209" s="23">
        <v>11103</v>
      </c>
      <c r="E209" s="23">
        <v>1000</v>
      </c>
      <c r="F209" s="23">
        <v>11194</v>
      </c>
      <c r="G209" s="23">
        <v>1930000</v>
      </c>
      <c r="H209" s="23">
        <v>1930000</v>
      </c>
      <c r="I209" s="23">
        <v>0</v>
      </c>
      <c r="J209" s="23">
        <v>2031841</v>
      </c>
      <c r="K209" s="23">
        <v>1984342</v>
      </c>
      <c r="L209" s="23">
        <v>47499</v>
      </c>
      <c r="M209" s="23">
        <v>861640</v>
      </c>
      <c r="N209" s="23">
        <v>861627</v>
      </c>
      <c r="O209" s="23">
        <v>13</v>
      </c>
      <c r="P209" s="23">
        <v>18646800.26</v>
      </c>
      <c r="Q209" s="23">
        <v>18487245.57</v>
      </c>
      <c r="R209" s="23">
        <v>159554.69</v>
      </c>
      <c r="S209" s="23">
        <v>1410</v>
      </c>
      <c r="T209" s="23">
        <v>1410</v>
      </c>
      <c r="U209" s="23">
        <v>0</v>
      </c>
      <c r="V209" s="23">
        <v>13224.68</v>
      </c>
      <c r="W209" s="23">
        <v>13111.52</v>
      </c>
      <c r="X209" s="23">
        <v>113.16</v>
      </c>
      <c r="Y209" s="23">
        <v>712012</v>
      </c>
      <c r="Z209" s="23">
        <v>712012</v>
      </c>
      <c r="AA209" s="23">
        <v>0</v>
      </c>
      <c r="AB209" s="23">
        <v>10662644</v>
      </c>
      <c r="AC209" s="23">
        <v>10575398</v>
      </c>
      <c r="AD209" s="23">
        <v>87246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  <c r="AT209" s="23">
        <v>0</v>
      </c>
      <c r="AU209" s="23">
        <v>0</v>
      </c>
      <c r="AV209" s="23">
        <v>0</v>
      </c>
      <c r="AW209" s="23">
        <v>114535</v>
      </c>
      <c r="AX209" s="23">
        <v>0</v>
      </c>
      <c r="AY209" s="23">
        <v>10777179</v>
      </c>
      <c r="AZ209" s="23">
        <v>10689933</v>
      </c>
      <c r="BA209" s="23">
        <v>87246</v>
      </c>
      <c r="BB209" s="23" t="s">
        <v>472</v>
      </c>
      <c r="BC209" s="23">
        <v>0</v>
      </c>
      <c r="BD209" s="23">
        <v>0</v>
      </c>
      <c r="BE209" s="23">
        <v>0</v>
      </c>
      <c r="BF209" s="30"/>
    </row>
    <row r="210" spans="1:58" ht="9">
      <c r="A210" s="23">
        <v>3367</v>
      </c>
      <c r="B210" s="23" t="s">
        <v>253</v>
      </c>
      <c r="C210" s="23">
        <v>1000</v>
      </c>
      <c r="D210" s="23">
        <v>11103</v>
      </c>
      <c r="E210" s="23">
        <v>1000</v>
      </c>
      <c r="F210" s="23">
        <v>11194</v>
      </c>
      <c r="G210" s="23">
        <v>1930000</v>
      </c>
      <c r="H210" s="23">
        <v>1930000</v>
      </c>
      <c r="I210" s="23">
        <v>0</v>
      </c>
      <c r="J210" s="23">
        <v>2031841</v>
      </c>
      <c r="K210" s="23">
        <v>1984342</v>
      </c>
      <c r="L210" s="23">
        <v>47499</v>
      </c>
      <c r="M210" s="23">
        <v>861640</v>
      </c>
      <c r="N210" s="23">
        <v>861627</v>
      </c>
      <c r="O210" s="23">
        <v>13</v>
      </c>
      <c r="P210" s="23">
        <v>14919901.14</v>
      </c>
      <c r="Q210" s="23">
        <v>14919901.14</v>
      </c>
      <c r="R210" s="23">
        <v>0</v>
      </c>
      <c r="S210" s="23">
        <v>1057</v>
      </c>
      <c r="T210" s="23">
        <v>1057</v>
      </c>
      <c r="U210" s="23">
        <v>0</v>
      </c>
      <c r="V210" s="23">
        <v>14115.33</v>
      </c>
      <c r="W210" s="23">
        <v>14115.33</v>
      </c>
      <c r="X210" s="23">
        <v>0</v>
      </c>
      <c r="Y210" s="23">
        <v>784331</v>
      </c>
      <c r="Z210" s="23">
        <v>784331</v>
      </c>
      <c r="AA210" s="23">
        <v>0</v>
      </c>
      <c r="AB210" s="23">
        <v>7469738</v>
      </c>
      <c r="AC210" s="23">
        <v>7420558</v>
      </c>
      <c r="AD210" s="23">
        <v>49180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-186</v>
      </c>
      <c r="AO210" s="23">
        <v>-186</v>
      </c>
      <c r="AP210" s="23">
        <v>0</v>
      </c>
      <c r="AQ210" s="23">
        <v>0</v>
      </c>
      <c r="AR210" s="23">
        <v>0</v>
      </c>
      <c r="AS210" s="23">
        <v>0</v>
      </c>
      <c r="AT210" s="23">
        <v>0</v>
      </c>
      <c r="AU210" s="23">
        <v>0</v>
      </c>
      <c r="AV210" s="23">
        <v>0</v>
      </c>
      <c r="AW210" s="23">
        <v>-39280</v>
      </c>
      <c r="AX210" s="23">
        <v>0</v>
      </c>
      <c r="AY210" s="23">
        <v>7430272</v>
      </c>
      <c r="AZ210" s="23">
        <v>7381092</v>
      </c>
      <c r="BA210" s="23">
        <v>49180</v>
      </c>
      <c r="BB210" s="23" t="s">
        <v>472</v>
      </c>
      <c r="BC210" s="23">
        <v>0</v>
      </c>
      <c r="BD210" s="23">
        <v>0</v>
      </c>
      <c r="BE210" s="23">
        <v>0</v>
      </c>
      <c r="BF210" s="30"/>
    </row>
    <row r="211" spans="1:58" ht="9">
      <c r="A211" s="23">
        <v>3381</v>
      </c>
      <c r="B211" s="23" t="s">
        <v>254</v>
      </c>
      <c r="C211" s="23">
        <v>1000</v>
      </c>
      <c r="D211" s="23">
        <v>11103</v>
      </c>
      <c r="E211" s="23">
        <v>1000</v>
      </c>
      <c r="F211" s="23">
        <v>11194</v>
      </c>
      <c r="G211" s="23">
        <v>1930000</v>
      </c>
      <c r="H211" s="23">
        <v>1930000</v>
      </c>
      <c r="I211" s="23">
        <v>0</v>
      </c>
      <c r="J211" s="23">
        <v>2031841</v>
      </c>
      <c r="K211" s="23">
        <v>1984342</v>
      </c>
      <c r="L211" s="23">
        <v>47499</v>
      </c>
      <c r="M211" s="23">
        <v>861640</v>
      </c>
      <c r="N211" s="23">
        <v>861627</v>
      </c>
      <c r="O211" s="23">
        <v>13</v>
      </c>
      <c r="P211" s="23">
        <v>30068406.81</v>
      </c>
      <c r="Q211" s="23">
        <v>30066207.69</v>
      </c>
      <c r="R211" s="23">
        <v>2199.12</v>
      </c>
      <c r="S211" s="23">
        <v>2367</v>
      </c>
      <c r="T211" s="23">
        <v>2367</v>
      </c>
      <c r="U211" s="23">
        <v>0</v>
      </c>
      <c r="V211" s="23">
        <v>12703.17</v>
      </c>
      <c r="W211" s="23">
        <v>12702.24</v>
      </c>
      <c r="X211" s="23">
        <v>0.93</v>
      </c>
      <c r="Y211" s="23">
        <v>869514</v>
      </c>
      <c r="Z211" s="23">
        <v>869514</v>
      </c>
      <c r="AA211" s="23">
        <v>0</v>
      </c>
      <c r="AB211" s="23">
        <v>14946030</v>
      </c>
      <c r="AC211" s="23">
        <v>14824008</v>
      </c>
      <c r="AD211" s="23">
        <v>122022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  <c r="AT211" s="23">
        <v>0</v>
      </c>
      <c r="AU211" s="23">
        <v>0</v>
      </c>
      <c r="AV211" s="23">
        <v>0</v>
      </c>
      <c r="AW211" s="23">
        <v>-95079</v>
      </c>
      <c r="AX211" s="23">
        <v>0</v>
      </c>
      <c r="AY211" s="23">
        <v>14850951</v>
      </c>
      <c r="AZ211" s="23">
        <v>14728929</v>
      </c>
      <c r="BA211" s="23">
        <v>122022</v>
      </c>
      <c r="BB211" s="23" t="s">
        <v>472</v>
      </c>
      <c r="BC211" s="23">
        <v>0</v>
      </c>
      <c r="BD211" s="23">
        <v>0</v>
      </c>
      <c r="BE211" s="23">
        <v>0</v>
      </c>
      <c r="BF211" s="30"/>
    </row>
    <row r="212" spans="1:58" ht="9">
      <c r="A212" s="23">
        <v>3409</v>
      </c>
      <c r="B212" s="23" t="s">
        <v>255</v>
      </c>
      <c r="C212" s="23">
        <v>1000</v>
      </c>
      <c r="D212" s="23">
        <v>11103</v>
      </c>
      <c r="E212" s="23">
        <v>1000</v>
      </c>
      <c r="F212" s="23">
        <v>11194</v>
      </c>
      <c r="G212" s="23">
        <v>1930000</v>
      </c>
      <c r="H212" s="23">
        <v>1930000</v>
      </c>
      <c r="I212" s="23">
        <v>0</v>
      </c>
      <c r="J212" s="23">
        <v>2031841</v>
      </c>
      <c r="K212" s="23">
        <v>1984342</v>
      </c>
      <c r="L212" s="23">
        <v>47499</v>
      </c>
      <c r="M212" s="23">
        <v>861640</v>
      </c>
      <c r="N212" s="23">
        <v>861627</v>
      </c>
      <c r="O212" s="23">
        <v>13</v>
      </c>
      <c r="P212" s="23">
        <v>20902161.81</v>
      </c>
      <c r="Q212" s="23">
        <v>20902161.81</v>
      </c>
      <c r="R212" s="23">
        <v>0</v>
      </c>
      <c r="S212" s="23">
        <v>2239</v>
      </c>
      <c r="T212" s="23">
        <v>2239</v>
      </c>
      <c r="U212" s="23">
        <v>0</v>
      </c>
      <c r="V212" s="23">
        <v>9335.49</v>
      </c>
      <c r="W212" s="23">
        <v>9335.49</v>
      </c>
      <c r="X212" s="23">
        <v>0</v>
      </c>
      <c r="Y212" s="23">
        <v>491668</v>
      </c>
      <c r="Z212" s="23">
        <v>491668</v>
      </c>
      <c r="AA212" s="23">
        <v>0</v>
      </c>
      <c r="AB212" s="23">
        <v>15815610</v>
      </c>
      <c r="AC212" s="23">
        <v>15707509</v>
      </c>
      <c r="AD212" s="23">
        <v>108101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  <c r="AT212" s="23">
        <v>0</v>
      </c>
      <c r="AU212" s="23">
        <v>0</v>
      </c>
      <c r="AV212" s="23">
        <v>0</v>
      </c>
      <c r="AW212" s="23">
        <v>-121985</v>
      </c>
      <c r="AX212" s="23">
        <v>0</v>
      </c>
      <c r="AY212" s="23">
        <v>15693625</v>
      </c>
      <c r="AZ212" s="23">
        <v>15585524</v>
      </c>
      <c r="BA212" s="23">
        <v>108101</v>
      </c>
      <c r="BB212" s="23" t="s">
        <v>472</v>
      </c>
      <c r="BC212" s="23">
        <v>0</v>
      </c>
      <c r="BD212" s="23">
        <v>0</v>
      </c>
      <c r="BE212" s="23">
        <v>0</v>
      </c>
      <c r="BF212" s="30"/>
    </row>
    <row r="213" spans="1:58" ht="9">
      <c r="A213" s="23">
        <v>3427</v>
      </c>
      <c r="B213" s="23" t="s">
        <v>256</v>
      </c>
      <c r="C213" s="23">
        <v>1000</v>
      </c>
      <c r="D213" s="23">
        <v>11103</v>
      </c>
      <c r="E213" s="23">
        <v>1000</v>
      </c>
      <c r="F213" s="23">
        <v>11194</v>
      </c>
      <c r="G213" s="23">
        <v>1930000</v>
      </c>
      <c r="H213" s="23">
        <v>1930000</v>
      </c>
      <c r="I213" s="23">
        <v>0</v>
      </c>
      <c r="J213" s="23">
        <v>2031841</v>
      </c>
      <c r="K213" s="23">
        <v>1984342</v>
      </c>
      <c r="L213" s="23">
        <v>47499</v>
      </c>
      <c r="M213" s="23">
        <v>861640</v>
      </c>
      <c r="N213" s="23">
        <v>861627</v>
      </c>
      <c r="O213" s="23">
        <v>13</v>
      </c>
      <c r="P213" s="23">
        <v>2903800.29</v>
      </c>
      <c r="Q213" s="23">
        <v>2903800.29</v>
      </c>
      <c r="R213" s="23">
        <v>0</v>
      </c>
      <c r="S213" s="23">
        <v>277</v>
      </c>
      <c r="T213" s="23">
        <v>277</v>
      </c>
      <c r="U213" s="23">
        <v>0</v>
      </c>
      <c r="V213" s="23">
        <v>10483.03</v>
      </c>
      <c r="W213" s="23">
        <v>10483.03</v>
      </c>
      <c r="X213" s="23">
        <v>0</v>
      </c>
      <c r="Y213" s="23">
        <v>549773</v>
      </c>
      <c r="Z213" s="23">
        <v>549773</v>
      </c>
      <c r="AA213" s="23">
        <v>0</v>
      </c>
      <c r="AB213" s="23">
        <v>2114137</v>
      </c>
      <c r="AC213" s="23">
        <v>2097124</v>
      </c>
      <c r="AD213" s="23">
        <v>17013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  <c r="AT213" s="23">
        <v>0</v>
      </c>
      <c r="AU213" s="23">
        <v>0</v>
      </c>
      <c r="AV213" s="23">
        <v>0</v>
      </c>
      <c r="AW213" s="23">
        <v>-7402</v>
      </c>
      <c r="AX213" s="23">
        <v>0</v>
      </c>
      <c r="AY213" s="23">
        <v>2106735</v>
      </c>
      <c r="AZ213" s="23">
        <v>2089722</v>
      </c>
      <c r="BA213" s="23">
        <v>17013</v>
      </c>
      <c r="BB213" s="23" t="s">
        <v>472</v>
      </c>
      <c r="BC213" s="23">
        <v>0</v>
      </c>
      <c r="BD213" s="23">
        <v>0</v>
      </c>
      <c r="BE213" s="23">
        <v>0</v>
      </c>
      <c r="BF213" s="30"/>
    </row>
    <row r="214" spans="1:58" ht="9">
      <c r="A214" s="23">
        <v>3428</v>
      </c>
      <c r="B214" s="23" t="s">
        <v>257</v>
      </c>
      <c r="C214" s="23">
        <v>1000</v>
      </c>
      <c r="D214" s="23">
        <v>11103</v>
      </c>
      <c r="E214" s="23">
        <v>1000</v>
      </c>
      <c r="F214" s="23">
        <v>11194</v>
      </c>
      <c r="G214" s="23">
        <v>1930000</v>
      </c>
      <c r="H214" s="23">
        <v>1930000</v>
      </c>
      <c r="I214" s="23">
        <v>0</v>
      </c>
      <c r="J214" s="23">
        <v>2031841</v>
      </c>
      <c r="K214" s="23">
        <v>1984342</v>
      </c>
      <c r="L214" s="23">
        <v>47499</v>
      </c>
      <c r="M214" s="23">
        <v>861640</v>
      </c>
      <c r="N214" s="23">
        <v>861627</v>
      </c>
      <c r="O214" s="23">
        <v>13</v>
      </c>
      <c r="P214" s="23">
        <v>10681682.32</v>
      </c>
      <c r="Q214" s="23">
        <v>10689772.32</v>
      </c>
      <c r="R214" s="23">
        <v>-8090</v>
      </c>
      <c r="S214" s="23">
        <v>749</v>
      </c>
      <c r="T214" s="23">
        <v>749</v>
      </c>
      <c r="U214" s="23">
        <v>0</v>
      </c>
      <c r="V214" s="23">
        <v>14261.26</v>
      </c>
      <c r="W214" s="23">
        <v>14272.06</v>
      </c>
      <c r="X214" s="23">
        <v>-10.8</v>
      </c>
      <c r="Y214" s="23">
        <v>597394</v>
      </c>
      <c r="Z214" s="23">
        <v>597394</v>
      </c>
      <c r="AA214" s="23">
        <v>0</v>
      </c>
      <c r="AB214" s="23">
        <v>6584899</v>
      </c>
      <c r="AC214" s="23">
        <v>6560835</v>
      </c>
      <c r="AD214" s="23">
        <v>24064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  <c r="AT214" s="23">
        <v>0</v>
      </c>
      <c r="AU214" s="23">
        <v>0</v>
      </c>
      <c r="AV214" s="23">
        <v>0</v>
      </c>
      <c r="AW214" s="23">
        <v>-22226</v>
      </c>
      <c r="AX214" s="23">
        <v>0</v>
      </c>
      <c r="AY214" s="23">
        <v>6562673</v>
      </c>
      <c r="AZ214" s="23">
        <v>6538609</v>
      </c>
      <c r="BA214" s="23">
        <v>24064</v>
      </c>
      <c r="BB214" s="23" t="s">
        <v>472</v>
      </c>
      <c r="BC214" s="23">
        <v>0</v>
      </c>
      <c r="BD214" s="23">
        <v>0</v>
      </c>
      <c r="BE214" s="23">
        <v>0</v>
      </c>
      <c r="BF214" s="30"/>
    </row>
    <row r="215" spans="1:58" ht="9">
      <c r="A215" s="23">
        <v>3430</v>
      </c>
      <c r="B215" s="23" t="s">
        <v>258</v>
      </c>
      <c r="C215" s="23">
        <v>1000</v>
      </c>
      <c r="D215" s="23">
        <v>11103</v>
      </c>
      <c r="E215" s="23">
        <v>1000</v>
      </c>
      <c r="F215" s="23">
        <v>11194</v>
      </c>
      <c r="G215" s="23">
        <v>1930000</v>
      </c>
      <c r="H215" s="23">
        <v>1930000</v>
      </c>
      <c r="I215" s="23">
        <v>0</v>
      </c>
      <c r="J215" s="23">
        <v>2031841</v>
      </c>
      <c r="K215" s="23">
        <v>1984342</v>
      </c>
      <c r="L215" s="23">
        <v>47499</v>
      </c>
      <c r="M215" s="23">
        <v>861640</v>
      </c>
      <c r="N215" s="23">
        <v>861627</v>
      </c>
      <c r="O215" s="23">
        <v>13</v>
      </c>
      <c r="P215" s="23">
        <v>48816020.62</v>
      </c>
      <c r="Q215" s="23">
        <v>48816020.62</v>
      </c>
      <c r="R215" s="23">
        <v>0</v>
      </c>
      <c r="S215" s="23">
        <v>3542</v>
      </c>
      <c r="T215" s="23">
        <v>3542</v>
      </c>
      <c r="U215" s="23">
        <v>0</v>
      </c>
      <c r="V215" s="23">
        <v>13782.05</v>
      </c>
      <c r="W215" s="23">
        <v>13782.05</v>
      </c>
      <c r="X215" s="23">
        <v>0</v>
      </c>
      <c r="Y215" s="23">
        <v>508025</v>
      </c>
      <c r="Z215" s="23">
        <v>508025</v>
      </c>
      <c r="AA215" s="23">
        <v>0</v>
      </c>
      <c r="AB215" s="23">
        <v>33341475</v>
      </c>
      <c r="AC215" s="23">
        <v>33234733</v>
      </c>
      <c r="AD215" s="23">
        <v>106742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  <c r="AT215" s="23">
        <v>0</v>
      </c>
      <c r="AU215" s="23">
        <v>0</v>
      </c>
      <c r="AV215" s="23">
        <v>0</v>
      </c>
      <c r="AW215" s="23">
        <v>-86595</v>
      </c>
      <c r="AX215" s="23">
        <v>0</v>
      </c>
      <c r="AY215" s="23">
        <v>33254880</v>
      </c>
      <c r="AZ215" s="23">
        <v>33148138</v>
      </c>
      <c r="BA215" s="23">
        <v>106742</v>
      </c>
      <c r="BB215" s="23" t="s">
        <v>472</v>
      </c>
      <c r="BC215" s="23">
        <v>0</v>
      </c>
      <c r="BD215" s="23">
        <v>0</v>
      </c>
      <c r="BE215" s="23">
        <v>0</v>
      </c>
      <c r="BF215" s="30"/>
    </row>
    <row r="216" spans="1:58" ht="9">
      <c r="A216" s="23">
        <v>3434</v>
      </c>
      <c r="B216" s="23" t="s">
        <v>259</v>
      </c>
      <c r="C216" s="23">
        <v>1000</v>
      </c>
      <c r="D216" s="23">
        <v>11103</v>
      </c>
      <c r="E216" s="23">
        <v>1000</v>
      </c>
      <c r="F216" s="23">
        <v>11194</v>
      </c>
      <c r="G216" s="23">
        <v>1930000</v>
      </c>
      <c r="H216" s="23">
        <v>1930000</v>
      </c>
      <c r="I216" s="23">
        <v>0</v>
      </c>
      <c r="J216" s="23">
        <v>2031841</v>
      </c>
      <c r="K216" s="23">
        <v>1984342</v>
      </c>
      <c r="L216" s="23">
        <v>47499</v>
      </c>
      <c r="M216" s="23">
        <v>861640</v>
      </c>
      <c r="N216" s="23">
        <v>861627</v>
      </c>
      <c r="O216" s="23">
        <v>13</v>
      </c>
      <c r="P216" s="23">
        <v>8915169.41</v>
      </c>
      <c r="Q216" s="23">
        <v>8915309.41</v>
      </c>
      <c r="R216" s="23">
        <v>-140</v>
      </c>
      <c r="S216" s="23">
        <v>1043</v>
      </c>
      <c r="T216" s="23">
        <v>1043</v>
      </c>
      <c r="U216" s="23">
        <v>0</v>
      </c>
      <c r="V216" s="23">
        <v>8547.62</v>
      </c>
      <c r="W216" s="23">
        <v>8547.76</v>
      </c>
      <c r="X216" s="23">
        <v>-0.14</v>
      </c>
      <c r="Y216" s="23">
        <v>496158</v>
      </c>
      <c r="Z216" s="23">
        <v>496158</v>
      </c>
      <c r="AA216" s="23">
        <v>0</v>
      </c>
      <c r="AB216" s="23">
        <v>6724715</v>
      </c>
      <c r="AC216" s="23">
        <v>6678813</v>
      </c>
      <c r="AD216" s="23">
        <v>45902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395373</v>
      </c>
      <c r="AL216" s="23">
        <v>441275</v>
      </c>
      <c r="AM216" s="23">
        <v>-45902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  <c r="AT216" s="23">
        <v>0</v>
      </c>
      <c r="AU216" s="23">
        <v>0</v>
      </c>
      <c r="AV216" s="23">
        <v>0</v>
      </c>
      <c r="AW216" s="23">
        <v>-21493</v>
      </c>
      <c r="AX216" s="23">
        <v>0</v>
      </c>
      <c r="AY216" s="23">
        <v>7098595</v>
      </c>
      <c r="AZ216" s="23">
        <v>7098595</v>
      </c>
      <c r="BA216" s="23">
        <v>0</v>
      </c>
      <c r="BB216" s="23" t="s">
        <v>472</v>
      </c>
      <c r="BC216" s="23">
        <v>0</v>
      </c>
      <c r="BD216" s="23">
        <v>0</v>
      </c>
      <c r="BE216" s="23">
        <v>0</v>
      </c>
      <c r="BF216" s="30"/>
    </row>
    <row r="217" spans="1:58" ht="9">
      <c r="A217" s="23">
        <v>3437</v>
      </c>
      <c r="B217" s="23" t="s">
        <v>260</v>
      </c>
      <c r="C217" s="23">
        <v>1000</v>
      </c>
      <c r="D217" s="23">
        <v>11103</v>
      </c>
      <c r="E217" s="23">
        <v>1000</v>
      </c>
      <c r="F217" s="23">
        <v>11194</v>
      </c>
      <c r="G217" s="23">
        <v>1930000</v>
      </c>
      <c r="H217" s="23">
        <v>1930000</v>
      </c>
      <c r="I217" s="23">
        <v>0</v>
      </c>
      <c r="J217" s="23">
        <v>2031841</v>
      </c>
      <c r="K217" s="23">
        <v>1984342</v>
      </c>
      <c r="L217" s="23">
        <v>47499</v>
      </c>
      <c r="M217" s="23">
        <v>861640</v>
      </c>
      <c r="N217" s="23">
        <v>861627</v>
      </c>
      <c r="O217" s="23">
        <v>13</v>
      </c>
      <c r="P217" s="23">
        <v>46081697.72</v>
      </c>
      <c r="Q217" s="23">
        <v>45976184.8</v>
      </c>
      <c r="R217" s="23">
        <v>105512.92</v>
      </c>
      <c r="S217" s="23">
        <v>4007</v>
      </c>
      <c r="T217" s="23">
        <v>4007</v>
      </c>
      <c r="U217" s="23">
        <v>0</v>
      </c>
      <c r="V217" s="23">
        <v>11500.3</v>
      </c>
      <c r="W217" s="23">
        <v>11473.97</v>
      </c>
      <c r="X217" s="23">
        <v>26.33</v>
      </c>
      <c r="Y217" s="23">
        <v>1250764</v>
      </c>
      <c r="Z217" s="23">
        <v>1250764</v>
      </c>
      <c r="AA217" s="23">
        <v>0</v>
      </c>
      <c r="AB217" s="23">
        <v>16253548</v>
      </c>
      <c r="AC217" s="23">
        <v>16004128</v>
      </c>
      <c r="AD217" s="23">
        <v>249420</v>
      </c>
      <c r="AE217" s="23">
        <v>0</v>
      </c>
      <c r="AF217" s="23">
        <v>0</v>
      </c>
      <c r="AG217" s="23">
        <v>0</v>
      </c>
      <c r="AH217" s="23">
        <v>23035</v>
      </c>
      <c r="AI217" s="23">
        <v>22982</v>
      </c>
      <c r="AJ217" s="23">
        <v>53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  <c r="AT217" s="23">
        <v>0</v>
      </c>
      <c r="AU217" s="23">
        <v>0</v>
      </c>
      <c r="AV217" s="23">
        <v>0</v>
      </c>
      <c r="AW217" s="23">
        <v>-237760</v>
      </c>
      <c r="AX217" s="23">
        <v>0</v>
      </c>
      <c r="AY217" s="23">
        <v>16038823</v>
      </c>
      <c r="AZ217" s="23">
        <v>15789350</v>
      </c>
      <c r="BA217" s="23">
        <v>249473</v>
      </c>
      <c r="BB217" s="23" t="s">
        <v>472</v>
      </c>
      <c r="BC217" s="23">
        <v>0</v>
      </c>
      <c r="BD217" s="23">
        <v>0</v>
      </c>
      <c r="BE217" s="23">
        <v>0</v>
      </c>
      <c r="BF217" s="30"/>
    </row>
    <row r="218" spans="1:58" ht="9">
      <c r="A218" s="23">
        <v>3444</v>
      </c>
      <c r="B218" s="23" t="s">
        <v>261</v>
      </c>
      <c r="C218" s="23">
        <v>1000</v>
      </c>
      <c r="D218" s="23">
        <v>11103</v>
      </c>
      <c r="E218" s="23">
        <v>1000</v>
      </c>
      <c r="F218" s="23">
        <v>11194</v>
      </c>
      <c r="G218" s="23">
        <v>1930000</v>
      </c>
      <c r="H218" s="23">
        <v>1930000</v>
      </c>
      <c r="I218" s="23">
        <v>0</v>
      </c>
      <c r="J218" s="23">
        <v>2031841</v>
      </c>
      <c r="K218" s="23">
        <v>1984342</v>
      </c>
      <c r="L218" s="23">
        <v>47499</v>
      </c>
      <c r="M218" s="23">
        <v>861640</v>
      </c>
      <c r="N218" s="23">
        <v>861627</v>
      </c>
      <c r="O218" s="23">
        <v>13</v>
      </c>
      <c r="P218" s="23">
        <v>38974432.96</v>
      </c>
      <c r="Q218" s="23">
        <v>38974432.96</v>
      </c>
      <c r="R218" s="23">
        <v>0</v>
      </c>
      <c r="S218" s="23">
        <v>3521</v>
      </c>
      <c r="T218" s="23">
        <v>3521</v>
      </c>
      <c r="U218" s="23">
        <v>0</v>
      </c>
      <c r="V218" s="23">
        <v>11069.14</v>
      </c>
      <c r="W218" s="23">
        <v>11069.14</v>
      </c>
      <c r="X218" s="23">
        <v>0</v>
      </c>
      <c r="Y218" s="23">
        <v>726837</v>
      </c>
      <c r="Z218" s="23">
        <v>726837</v>
      </c>
      <c r="AA218" s="23">
        <v>0</v>
      </c>
      <c r="AB218" s="23">
        <v>24965884</v>
      </c>
      <c r="AC218" s="23">
        <v>24662333</v>
      </c>
      <c r="AD218" s="23">
        <v>303551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  <c r="AT218" s="23">
        <v>0</v>
      </c>
      <c r="AU218" s="23">
        <v>0</v>
      </c>
      <c r="AV218" s="23">
        <v>0</v>
      </c>
      <c r="AW218" s="23">
        <v>-120300</v>
      </c>
      <c r="AX218" s="23">
        <v>0</v>
      </c>
      <c r="AY218" s="23">
        <v>24845584</v>
      </c>
      <c r="AZ218" s="23">
        <v>24542033</v>
      </c>
      <c r="BA218" s="23">
        <v>303551</v>
      </c>
      <c r="BB218" s="23" t="s">
        <v>472</v>
      </c>
      <c r="BC218" s="23">
        <v>0</v>
      </c>
      <c r="BD218" s="23">
        <v>0</v>
      </c>
      <c r="BE218" s="23">
        <v>0</v>
      </c>
      <c r="BF218" s="30"/>
    </row>
    <row r="219" spans="1:58" ht="9">
      <c r="A219" s="23">
        <v>3479</v>
      </c>
      <c r="B219" s="23" t="s">
        <v>262</v>
      </c>
      <c r="C219" s="23">
        <v>1000</v>
      </c>
      <c r="D219" s="23">
        <v>11103</v>
      </c>
      <c r="E219" s="23">
        <v>1000</v>
      </c>
      <c r="F219" s="23">
        <v>11194</v>
      </c>
      <c r="G219" s="23">
        <v>1930000</v>
      </c>
      <c r="H219" s="23">
        <v>1930000</v>
      </c>
      <c r="I219" s="23">
        <v>0</v>
      </c>
      <c r="J219" s="23">
        <v>2031841</v>
      </c>
      <c r="K219" s="23">
        <v>1984342</v>
      </c>
      <c r="L219" s="23">
        <v>47499</v>
      </c>
      <c r="M219" s="23">
        <v>861640</v>
      </c>
      <c r="N219" s="23">
        <v>861627</v>
      </c>
      <c r="O219" s="23">
        <v>13</v>
      </c>
      <c r="P219" s="23">
        <v>43961283.74</v>
      </c>
      <c r="Q219" s="23">
        <v>43961283.74</v>
      </c>
      <c r="R219" s="23">
        <v>0</v>
      </c>
      <c r="S219" s="23">
        <v>3557</v>
      </c>
      <c r="T219" s="23">
        <v>3557</v>
      </c>
      <c r="U219" s="23">
        <v>0</v>
      </c>
      <c r="V219" s="23">
        <v>12359.09</v>
      </c>
      <c r="W219" s="23">
        <v>12359.09</v>
      </c>
      <c r="X219" s="23">
        <v>0</v>
      </c>
      <c r="Y219" s="23">
        <v>1747990</v>
      </c>
      <c r="Z219" s="23">
        <v>1747990</v>
      </c>
      <c r="AA219" s="23">
        <v>0</v>
      </c>
      <c r="AB219" s="23">
        <v>759752</v>
      </c>
      <c r="AC219" s="23">
        <v>391107</v>
      </c>
      <c r="AD219" s="23">
        <v>368645</v>
      </c>
      <c r="AE219" s="23">
        <v>0</v>
      </c>
      <c r="AF219" s="23">
        <v>0</v>
      </c>
      <c r="AG219" s="23">
        <v>0</v>
      </c>
      <c r="AH219" s="23">
        <v>365681</v>
      </c>
      <c r="AI219" s="23">
        <v>365681</v>
      </c>
      <c r="AJ219" s="23">
        <v>0</v>
      </c>
      <c r="AK219" s="23">
        <v>0</v>
      </c>
      <c r="AL219" s="23">
        <v>142560</v>
      </c>
      <c r="AM219" s="23">
        <v>-142560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23">
        <v>1125433</v>
      </c>
      <c r="AZ219" s="23">
        <v>899348</v>
      </c>
      <c r="BA219" s="23">
        <v>226085</v>
      </c>
      <c r="BB219" s="23" t="s">
        <v>472</v>
      </c>
      <c r="BC219" s="23">
        <v>0</v>
      </c>
      <c r="BD219" s="23">
        <v>0</v>
      </c>
      <c r="BE219" s="23">
        <v>0</v>
      </c>
      <c r="BF219" s="30"/>
    </row>
    <row r="220" spans="1:58" ht="9">
      <c r="A220" s="23">
        <v>3484</v>
      </c>
      <c r="B220" s="23" t="s">
        <v>263</v>
      </c>
      <c r="C220" s="23">
        <v>1000</v>
      </c>
      <c r="D220" s="23">
        <v>11103</v>
      </c>
      <c r="E220" s="23">
        <v>1000</v>
      </c>
      <c r="F220" s="23">
        <v>11194</v>
      </c>
      <c r="G220" s="23">
        <v>1930000</v>
      </c>
      <c r="H220" s="23">
        <v>1930000</v>
      </c>
      <c r="I220" s="23">
        <v>0</v>
      </c>
      <c r="J220" s="23">
        <v>2031841</v>
      </c>
      <c r="K220" s="23">
        <v>1984342</v>
      </c>
      <c r="L220" s="23">
        <v>47499</v>
      </c>
      <c r="M220" s="23">
        <v>861640</v>
      </c>
      <c r="N220" s="23">
        <v>861627</v>
      </c>
      <c r="O220" s="23">
        <v>13</v>
      </c>
      <c r="P220" s="23">
        <v>2135841.04</v>
      </c>
      <c r="Q220" s="23">
        <v>2135841.04</v>
      </c>
      <c r="R220" s="23">
        <v>0</v>
      </c>
      <c r="S220" s="23">
        <v>138</v>
      </c>
      <c r="T220" s="23">
        <v>138</v>
      </c>
      <c r="U220" s="23">
        <v>0</v>
      </c>
      <c r="V220" s="23">
        <v>15477.11</v>
      </c>
      <c r="W220" s="23">
        <v>15477.11</v>
      </c>
      <c r="X220" s="23">
        <v>0</v>
      </c>
      <c r="Y220" s="23">
        <v>4215949</v>
      </c>
      <c r="Z220" s="23">
        <v>4215949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23">
        <v>0</v>
      </c>
      <c r="BA220" s="23">
        <v>0</v>
      </c>
      <c r="BB220" s="23" t="s">
        <v>472</v>
      </c>
      <c r="BC220" s="23">
        <v>0</v>
      </c>
      <c r="BD220" s="23">
        <v>0</v>
      </c>
      <c r="BE220" s="23">
        <v>0</v>
      </c>
      <c r="BF220" s="30"/>
    </row>
    <row r="221" spans="1:58" ht="9">
      <c r="A221" s="23">
        <v>3500</v>
      </c>
      <c r="B221" s="23" t="s">
        <v>264</v>
      </c>
      <c r="C221" s="23">
        <v>1000</v>
      </c>
      <c r="D221" s="23">
        <v>11103</v>
      </c>
      <c r="E221" s="23">
        <v>1000</v>
      </c>
      <c r="F221" s="23">
        <v>11194</v>
      </c>
      <c r="G221" s="23">
        <v>1930000</v>
      </c>
      <c r="H221" s="23">
        <v>1930000</v>
      </c>
      <c r="I221" s="23">
        <v>0</v>
      </c>
      <c r="J221" s="23">
        <v>2031841</v>
      </c>
      <c r="K221" s="23">
        <v>1984342</v>
      </c>
      <c r="L221" s="23">
        <v>47499</v>
      </c>
      <c r="M221" s="23">
        <v>861640</v>
      </c>
      <c r="N221" s="23">
        <v>861627</v>
      </c>
      <c r="O221" s="23">
        <v>13</v>
      </c>
      <c r="P221" s="23">
        <v>25818160.15</v>
      </c>
      <c r="Q221" s="23">
        <v>25818160.15</v>
      </c>
      <c r="R221" s="23">
        <v>0</v>
      </c>
      <c r="S221" s="23">
        <v>2395</v>
      </c>
      <c r="T221" s="23">
        <v>2395</v>
      </c>
      <c r="U221" s="23">
        <v>0</v>
      </c>
      <c r="V221" s="23">
        <v>10780.03</v>
      </c>
      <c r="W221" s="23">
        <v>10780.03</v>
      </c>
      <c r="X221" s="23">
        <v>0</v>
      </c>
      <c r="Y221" s="23">
        <v>628126</v>
      </c>
      <c r="Z221" s="23">
        <v>628126</v>
      </c>
      <c r="AA221" s="23">
        <v>0</v>
      </c>
      <c r="AB221" s="23">
        <v>17797613</v>
      </c>
      <c r="AC221" s="23">
        <v>17624293</v>
      </c>
      <c r="AD221" s="23">
        <v>173320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-73433</v>
      </c>
      <c r="AX221" s="23">
        <v>0</v>
      </c>
      <c r="AY221" s="23">
        <v>17724180</v>
      </c>
      <c r="AZ221" s="23">
        <v>17550860</v>
      </c>
      <c r="BA221" s="23">
        <v>173320</v>
      </c>
      <c r="BB221" s="23" t="s">
        <v>472</v>
      </c>
      <c r="BC221" s="23">
        <v>0</v>
      </c>
      <c r="BD221" s="23">
        <v>0</v>
      </c>
      <c r="BE221" s="23">
        <v>0</v>
      </c>
      <c r="BF221" s="30"/>
    </row>
    <row r="222" spans="1:58" ht="9">
      <c r="A222" s="23">
        <v>3528</v>
      </c>
      <c r="B222" s="23" t="s">
        <v>267</v>
      </c>
      <c r="C222" s="23">
        <v>1000</v>
      </c>
      <c r="D222" s="23">
        <v>11103</v>
      </c>
      <c r="E222" s="23">
        <v>1000</v>
      </c>
      <c r="F222" s="23">
        <v>11194</v>
      </c>
      <c r="G222" s="23">
        <v>2895000</v>
      </c>
      <c r="H222" s="23">
        <v>2895000</v>
      </c>
      <c r="I222" s="23">
        <v>0</v>
      </c>
      <c r="J222" s="23">
        <v>3047761</v>
      </c>
      <c r="K222" s="23">
        <v>2976513</v>
      </c>
      <c r="L222" s="23">
        <v>71248</v>
      </c>
      <c r="M222" s="23">
        <v>1292460</v>
      </c>
      <c r="N222" s="23">
        <v>1292440</v>
      </c>
      <c r="O222" s="23">
        <v>20</v>
      </c>
      <c r="P222" s="23">
        <v>8285434.3</v>
      </c>
      <c r="Q222" s="23">
        <v>8285434.3</v>
      </c>
      <c r="R222" s="23">
        <v>0</v>
      </c>
      <c r="S222" s="23">
        <v>877</v>
      </c>
      <c r="T222" s="23">
        <v>877</v>
      </c>
      <c r="U222" s="23">
        <v>0</v>
      </c>
      <c r="V222" s="23">
        <v>9447.47</v>
      </c>
      <c r="W222" s="23">
        <v>9447.47</v>
      </c>
      <c r="X222" s="23">
        <v>0</v>
      </c>
      <c r="Y222" s="23">
        <v>1531383</v>
      </c>
      <c r="Z222" s="23">
        <v>1531383</v>
      </c>
      <c r="AA222" s="23">
        <v>0</v>
      </c>
      <c r="AB222" s="23">
        <v>4099069</v>
      </c>
      <c r="AC222" s="23">
        <v>4009958</v>
      </c>
      <c r="AD222" s="23">
        <v>89111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  <c r="AT222" s="23">
        <v>0</v>
      </c>
      <c r="AU222" s="23">
        <v>0</v>
      </c>
      <c r="AV222" s="23">
        <v>0</v>
      </c>
      <c r="AW222" s="23">
        <v>-95525</v>
      </c>
      <c r="AX222" s="23">
        <v>0</v>
      </c>
      <c r="AY222" s="23">
        <v>4003544</v>
      </c>
      <c r="AZ222" s="23">
        <v>3914433</v>
      </c>
      <c r="BA222" s="23">
        <v>89111</v>
      </c>
      <c r="BB222" s="23" t="s">
        <v>473</v>
      </c>
      <c r="BC222" s="23">
        <v>0</v>
      </c>
      <c r="BD222" s="23">
        <v>0</v>
      </c>
      <c r="BE222" s="23">
        <v>0</v>
      </c>
      <c r="BF222" s="30"/>
    </row>
    <row r="223" spans="1:58" ht="9">
      <c r="A223" s="23">
        <v>3549</v>
      </c>
      <c r="B223" s="23" t="s">
        <v>268</v>
      </c>
      <c r="C223" s="23">
        <v>1000</v>
      </c>
      <c r="D223" s="23">
        <v>11103</v>
      </c>
      <c r="E223" s="23">
        <v>1000</v>
      </c>
      <c r="F223" s="23">
        <v>11194</v>
      </c>
      <c r="G223" s="23">
        <v>1930000</v>
      </c>
      <c r="H223" s="23">
        <v>1930000</v>
      </c>
      <c r="I223" s="23">
        <v>0</v>
      </c>
      <c r="J223" s="23">
        <v>2031841</v>
      </c>
      <c r="K223" s="23">
        <v>1984342</v>
      </c>
      <c r="L223" s="23">
        <v>47499</v>
      </c>
      <c r="M223" s="23">
        <v>861640</v>
      </c>
      <c r="N223" s="23">
        <v>861627</v>
      </c>
      <c r="O223" s="23">
        <v>13</v>
      </c>
      <c r="P223" s="23">
        <v>95623164.71</v>
      </c>
      <c r="Q223" s="23">
        <v>95623164.71</v>
      </c>
      <c r="R223" s="23">
        <v>0</v>
      </c>
      <c r="S223" s="23">
        <v>7407</v>
      </c>
      <c r="T223" s="23">
        <v>7407</v>
      </c>
      <c r="U223" s="23">
        <v>0</v>
      </c>
      <c r="V223" s="23">
        <v>12909.84</v>
      </c>
      <c r="W223" s="23">
        <v>12909.84</v>
      </c>
      <c r="X223" s="23">
        <v>0</v>
      </c>
      <c r="Y223" s="23">
        <v>1247662</v>
      </c>
      <c r="Z223" s="23">
        <v>1247662</v>
      </c>
      <c r="AA223" s="23">
        <v>0</v>
      </c>
      <c r="AB223" s="23">
        <v>25504282</v>
      </c>
      <c r="AC223" s="23">
        <v>24956259</v>
      </c>
      <c r="AD223" s="23">
        <v>548023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23">
        <v>0</v>
      </c>
      <c r="AW223" s="23">
        <v>-440776</v>
      </c>
      <c r="AX223" s="23">
        <v>0</v>
      </c>
      <c r="AY223" s="23">
        <v>25063506</v>
      </c>
      <c r="AZ223" s="23">
        <v>24515483</v>
      </c>
      <c r="BA223" s="23">
        <v>548023</v>
      </c>
      <c r="BB223" s="23" t="s">
        <v>472</v>
      </c>
      <c r="BC223" s="23">
        <v>0</v>
      </c>
      <c r="BD223" s="23">
        <v>0</v>
      </c>
      <c r="BE223" s="23">
        <v>0</v>
      </c>
      <c r="BF223" s="30"/>
    </row>
    <row r="224" spans="1:58" ht="9">
      <c r="A224" s="23">
        <v>3612</v>
      </c>
      <c r="B224" s="23" t="s">
        <v>269</v>
      </c>
      <c r="C224" s="23">
        <v>1000</v>
      </c>
      <c r="D224" s="23">
        <v>11103</v>
      </c>
      <c r="E224" s="23">
        <v>1000</v>
      </c>
      <c r="F224" s="23">
        <v>11194</v>
      </c>
      <c r="G224" s="23">
        <v>1930000</v>
      </c>
      <c r="H224" s="23">
        <v>1930000</v>
      </c>
      <c r="I224" s="23">
        <v>0</v>
      </c>
      <c r="J224" s="23">
        <v>2031841</v>
      </c>
      <c r="K224" s="23">
        <v>1984342</v>
      </c>
      <c r="L224" s="23">
        <v>47499</v>
      </c>
      <c r="M224" s="23">
        <v>861640</v>
      </c>
      <c r="N224" s="23">
        <v>861627</v>
      </c>
      <c r="O224" s="23">
        <v>13</v>
      </c>
      <c r="P224" s="23">
        <v>44399579.97</v>
      </c>
      <c r="Q224" s="23">
        <v>44399579.97</v>
      </c>
      <c r="R224" s="23">
        <v>0</v>
      </c>
      <c r="S224" s="23">
        <v>3458</v>
      </c>
      <c r="T224" s="23">
        <v>3458</v>
      </c>
      <c r="U224" s="23">
        <v>0</v>
      </c>
      <c r="V224" s="23">
        <v>12839.67</v>
      </c>
      <c r="W224" s="23">
        <v>12839.67</v>
      </c>
      <c r="X224" s="23">
        <v>0</v>
      </c>
      <c r="Y224" s="23">
        <v>779777</v>
      </c>
      <c r="Z224" s="23">
        <v>779777</v>
      </c>
      <c r="AA224" s="23">
        <v>0</v>
      </c>
      <c r="AB224" s="23">
        <v>24159831</v>
      </c>
      <c r="AC224" s="23">
        <v>23999932</v>
      </c>
      <c r="AD224" s="23">
        <v>159899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  <c r="AT224" s="23">
        <v>0</v>
      </c>
      <c r="AU224" s="23">
        <v>0</v>
      </c>
      <c r="AV224" s="23">
        <v>0</v>
      </c>
      <c r="AW224" s="23">
        <v>-124796</v>
      </c>
      <c r="AX224" s="23">
        <v>0</v>
      </c>
      <c r="AY224" s="23">
        <v>24035035</v>
      </c>
      <c r="AZ224" s="23">
        <v>23875136</v>
      </c>
      <c r="BA224" s="23">
        <v>159899</v>
      </c>
      <c r="BB224" s="23" t="s">
        <v>472</v>
      </c>
      <c r="BC224" s="23">
        <v>0</v>
      </c>
      <c r="BD224" s="23">
        <v>0</v>
      </c>
      <c r="BE224" s="23">
        <v>0</v>
      </c>
      <c r="BF224" s="30"/>
    </row>
    <row r="225" spans="1:58" ht="9">
      <c r="A225" s="23">
        <v>3619</v>
      </c>
      <c r="B225" s="23" t="s">
        <v>270</v>
      </c>
      <c r="C225" s="23">
        <v>1000</v>
      </c>
      <c r="D225" s="23">
        <v>11103</v>
      </c>
      <c r="E225" s="23">
        <v>1000</v>
      </c>
      <c r="F225" s="23">
        <v>11194</v>
      </c>
      <c r="G225" s="23">
        <v>1930000</v>
      </c>
      <c r="H225" s="23">
        <v>1930000</v>
      </c>
      <c r="I225" s="23">
        <v>0</v>
      </c>
      <c r="J225" s="23">
        <v>2031841</v>
      </c>
      <c r="K225" s="23">
        <v>1984342</v>
      </c>
      <c r="L225" s="23">
        <v>47499</v>
      </c>
      <c r="M225" s="23">
        <v>861640</v>
      </c>
      <c r="N225" s="23">
        <v>861627</v>
      </c>
      <c r="O225" s="23">
        <v>13</v>
      </c>
      <c r="P225" s="23">
        <v>731126107.3</v>
      </c>
      <c r="Q225" s="23">
        <v>821827737.47</v>
      </c>
      <c r="R225" s="23">
        <v>-90701630.17</v>
      </c>
      <c r="S225" s="23">
        <v>68714</v>
      </c>
      <c r="T225" s="23">
        <v>68714</v>
      </c>
      <c r="U225" s="23">
        <v>0</v>
      </c>
      <c r="V225" s="23">
        <v>10640.13</v>
      </c>
      <c r="W225" s="23">
        <v>11960.12</v>
      </c>
      <c r="X225" s="23">
        <v>-1319.99</v>
      </c>
      <c r="Y225" s="23">
        <v>546489</v>
      </c>
      <c r="Z225" s="23">
        <v>546489</v>
      </c>
      <c r="AA225" s="23">
        <v>0</v>
      </c>
      <c r="AB225" s="23">
        <v>533504820</v>
      </c>
      <c r="AC225" s="23">
        <v>576071643</v>
      </c>
      <c r="AD225" s="23">
        <v>-42566823</v>
      </c>
      <c r="AE225" s="23">
        <v>32946630</v>
      </c>
      <c r="AF225" s="23">
        <v>32946630</v>
      </c>
      <c r="AG225" s="23">
        <v>0</v>
      </c>
      <c r="AH225" s="23">
        <v>106622</v>
      </c>
      <c r="AI225" s="23">
        <v>119820</v>
      </c>
      <c r="AJ225" s="23">
        <v>-13198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-9434000</v>
      </c>
      <c r="AR225" s="23">
        <v>-9434000</v>
      </c>
      <c r="AS225" s="23">
        <v>0</v>
      </c>
      <c r="AT225" s="23">
        <v>0</v>
      </c>
      <c r="AU225" s="23">
        <v>0</v>
      </c>
      <c r="AV225" s="23">
        <v>0</v>
      </c>
      <c r="AW225" s="23">
        <v>36739901</v>
      </c>
      <c r="AX225" s="23">
        <v>0</v>
      </c>
      <c r="AY225" s="23">
        <v>593863973</v>
      </c>
      <c r="AZ225" s="23">
        <v>636443994</v>
      </c>
      <c r="BA225" s="23">
        <v>-42580021</v>
      </c>
      <c r="BB225" s="23" t="s">
        <v>472</v>
      </c>
      <c r="BC225" s="23">
        <v>19457625</v>
      </c>
      <c r="BD225" s="23">
        <v>19457625</v>
      </c>
      <c r="BE225" s="23">
        <v>0</v>
      </c>
      <c r="BF225" s="30"/>
    </row>
    <row r="226" spans="1:58" ht="9">
      <c r="A226" s="23">
        <v>3633</v>
      </c>
      <c r="B226" s="23" t="s">
        <v>271</v>
      </c>
      <c r="C226" s="23">
        <v>1000</v>
      </c>
      <c r="D226" s="23">
        <v>11103</v>
      </c>
      <c r="E226" s="23">
        <v>1000</v>
      </c>
      <c r="F226" s="23">
        <v>11194</v>
      </c>
      <c r="G226" s="23">
        <v>1930000</v>
      </c>
      <c r="H226" s="23">
        <v>1930000</v>
      </c>
      <c r="I226" s="23">
        <v>0</v>
      </c>
      <c r="J226" s="23">
        <v>2031841</v>
      </c>
      <c r="K226" s="23">
        <v>1984342</v>
      </c>
      <c r="L226" s="23">
        <v>47499</v>
      </c>
      <c r="M226" s="23">
        <v>861640</v>
      </c>
      <c r="N226" s="23">
        <v>861627</v>
      </c>
      <c r="O226" s="23">
        <v>13</v>
      </c>
      <c r="P226" s="23">
        <v>9345088.42</v>
      </c>
      <c r="Q226" s="23">
        <v>9345088.42</v>
      </c>
      <c r="R226" s="23">
        <v>0</v>
      </c>
      <c r="S226" s="23">
        <v>737</v>
      </c>
      <c r="T226" s="23">
        <v>737</v>
      </c>
      <c r="U226" s="23">
        <v>0</v>
      </c>
      <c r="V226" s="23">
        <v>12679.9</v>
      </c>
      <c r="W226" s="23">
        <v>12679.9</v>
      </c>
      <c r="X226" s="23">
        <v>0</v>
      </c>
      <c r="Y226" s="23">
        <v>667018</v>
      </c>
      <c r="Z226" s="23">
        <v>667018</v>
      </c>
      <c r="AA226" s="23">
        <v>0</v>
      </c>
      <c r="AB226" s="23">
        <v>5746343</v>
      </c>
      <c r="AC226" s="23">
        <v>5717192</v>
      </c>
      <c r="AD226" s="23">
        <v>29151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  <c r="AT226" s="23">
        <v>0</v>
      </c>
      <c r="AU226" s="23">
        <v>0</v>
      </c>
      <c r="AV226" s="23">
        <v>0</v>
      </c>
      <c r="AW226" s="23">
        <v>-23016</v>
      </c>
      <c r="AX226" s="23">
        <v>0</v>
      </c>
      <c r="AY226" s="23">
        <v>5723327</v>
      </c>
      <c r="AZ226" s="23">
        <v>5694176</v>
      </c>
      <c r="BA226" s="23">
        <v>29151</v>
      </c>
      <c r="BB226" s="23" t="s">
        <v>472</v>
      </c>
      <c r="BC226" s="23">
        <v>0</v>
      </c>
      <c r="BD226" s="23">
        <v>0</v>
      </c>
      <c r="BE226" s="23">
        <v>0</v>
      </c>
      <c r="BF226" s="30"/>
    </row>
    <row r="227" spans="1:58" ht="9">
      <c r="A227" s="23">
        <v>3640</v>
      </c>
      <c r="B227" s="23" t="s">
        <v>272</v>
      </c>
      <c r="C227" s="23">
        <v>1000</v>
      </c>
      <c r="D227" s="23">
        <v>11103</v>
      </c>
      <c r="E227" s="23">
        <v>1000</v>
      </c>
      <c r="F227" s="23">
        <v>11194</v>
      </c>
      <c r="G227" s="23">
        <v>2895000</v>
      </c>
      <c r="H227" s="23">
        <v>2895000</v>
      </c>
      <c r="I227" s="23">
        <v>0</v>
      </c>
      <c r="J227" s="23">
        <v>3047761</v>
      </c>
      <c r="K227" s="23">
        <v>2976513</v>
      </c>
      <c r="L227" s="23">
        <v>71248</v>
      </c>
      <c r="M227" s="23">
        <v>1292460</v>
      </c>
      <c r="N227" s="23">
        <v>1292440</v>
      </c>
      <c r="O227" s="23">
        <v>20</v>
      </c>
      <c r="P227" s="23">
        <v>6876377.99</v>
      </c>
      <c r="Q227" s="23">
        <v>6876377.99</v>
      </c>
      <c r="R227" s="23">
        <v>0</v>
      </c>
      <c r="S227" s="23">
        <v>558</v>
      </c>
      <c r="T227" s="23">
        <v>558</v>
      </c>
      <c r="U227" s="23">
        <v>0</v>
      </c>
      <c r="V227" s="23">
        <v>12323.26</v>
      </c>
      <c r="W227" s="23">
        <v>12323.26</v>
      </c>
      <c r="X227" s="23">
        <v>0</v>
      </c>
      <c r="Y227" s="23">
        <v>5375827</v>
      </c>
      <c r="Z227" s="23">
        <v>5375827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859</v>
      </c>
      <c r="AL227" s="23">
        <v>859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  <c r="AT227" s="23">
        <v>0</v>
      </c>
      <c r="AU227" s="23">
        <v>0</v>
      </c>
      <c r="AV227" s="23">
        <v>0</v>
      </c>
      <c r="AW227" s="23">
        <v>0</v>
      </c>
      <c r="AX227" s="23">
        <v>0</v>
      </c>
      <c r="AY227" s="23">
        <v>859</v>
      </c>
      <c r="AZ227" s="23">
        <v>859</v>
      </c>
      <c r="BA227" s="23">
        <v>0</v>
      </c>
      <c r="BB227" s="23" t="s">
        <v>473</v>
      </c>
      <c r="BC227" s="23">
        <v>0</v>
      </c>
      <c r="BD227" s="23">
        <v>0</v>
      </c>
      <c r="BE227" s="23">
        <v>0</v>
      </c>
      <c r="BF227" s="30"/>
    </row>
    <row r="228" spans="1:58" ht="9">
      <c r="A228" s="23">
        <v>3661</v>
      </c>
      <c r="B228" s="23" t="s">
        <v>275</v>
      </c>
      <c r="C228" s="23">
        <v>1000</v>
      </c>
      <c r="D228" s="23">
        <v>11103</v>
      </c>
      <c r="E228" s="23">
        <v>1000</v>
      </c>
      <c r="F228" s="23">
        <v>11194</v>
      </c>
      <c r="G228" s="23">
        <v>1930000</v>
      </c>
      <c r="H228" s="23">
        <v>1930000</v>
      </c>
      <c r="I228" s="23">
        <v>0</v>
      </c>
      <c r="J228" s="23">
        <v>2031841</v>
      </c>
      <c r="K228" s="23">
        <v>1984342</v>
      </c>
      <c r="L228" s="23">
        <v>47499</v>
      </c>
      <c r="M228" s="23">
        <v>861640</v>
      </c>
      <c r="N228" s="23">
        <v>861627</v>
      </c>
      <c r="O228" s="23">
        <v>13</v>
      </c>
      <c r="P228" s="23">
        <v>10622512.6</v>
      </c>
      <c r="Q228" s="23">
        <v>10622512.6</v>
      </c>
      <c r="R228" s="23">
        <v>0</v>
      </c>
      <c r="S228" s="23">
        <v>849</v>
      </c>
      <c r="T228" s="23">
        <v>849</v>
      </c>
      <c r="U228" s="23">
        <v>0</v>
      </c>
      <c r="V228" s="23">
        <v>12511.79</v>
      </c>
      <c r="W228" s="23">
        <v>12511.79</v>
      </c>
      <c r="X228" s="23">
        <v>0</v>
      </c>
      <c r="Y228" s="23">
        <v>718630</v>
      </c>
      <c r="Z228" s="23">
        <v>718630</v>
      </c>
      <c r="AA228" s="23">
        <v>0</v>
      </c>
      <c r="AB228" s="23">
        <v>6275131</v>
      </c>
      <c r="AC228" s="23">
        <v>6238954</v>
      </c>
      <c r="AD228" s="23">
        <v>36177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  <c r="AT228" s="23">
        <v>0</v>
      </c>
      <c r="AU228" s="23">
        <v>0</v>
      </c>
      <c r="AV228" s="23">
        <v>0</v>
      </c>
      <c r="AW228" s="23">
        <v>-28951</v>
      </c>
      <c r="AX228" s="23">
        <v>0</v>
      </c>
      <c r="AY228" s="23">
        <v>6246180</v>
      </c>
      <c r="AZ228" s="23">
        <v>6210003</v>
      </c>
      <c r="BA228" s="23">
        <v>36177</v>
      </c>
      <c r="BB228" s="23" t="s">
        <v>472</v>
      </c>
      <c r="BC228" s="23">
        <v>0</v>
      </c>
      <c r="BD228" s="23">
        <v>0</v>
      </c>
      <c r="BE228" s="23">
        <v>0</v>
      </c>
      <c r="BF228" s="30"/>
    </row>
    <row r="229" spans="1:58" ht="9">
      <c r="A229" s="23">
        <v>3668</v>
      </c>
      <c r="B229" s="23" t="s">
        <v>276</v>
      </c>
      <c r="C229" s="23">
        <v>1000</v>
      </c>
      <c r="D229" s="23">
        <v>11103</v>
      </c>
      <c r="E229" s="23">
        <v>1000</v>
      </c>
      <c r="F229" s="23">
        <v>11194</v>
      </c>
      <c r="G229" s="23">
        <v>1930000</v>
      </c>
      <c r="H229" s="23">
        <v>1930000</v>
      </c>
      <c r="I229" s="23">
        <v>0</v>
      </c>
      <c r="J229" s="23">
        <v>2031841</v>
      </c>
      <c r="K229" s="23">
        <v>1984342</v>
      </c>
      <c r="L229" s="23">
        <v>47499</v>
      </c>
      <c r="M229" s="23">
        <v>861640</v>
      </c>
      <c r="N229" s="23">
        <v>861627</v>
      </c>
      <c r="O229" s="23">
        <v>13</v>
      </c>
      <c r="P229" s="23">
        <v>10584883.99</v>
      </c>
      <c r="Q229" s="23">
        <v>10584883.99</v>
      </c>
      <c r="R229" s="23">
        <v>0</v>
      </c>
      <c r="S229" s="23">
        <v>965</v>
      </c>
      <c r="T229" s="23">
        <v>965</v>
      </c>
      <c r="U229" s="23">
        <v>0</v>
      </c>
      <c r="V229" s="23">
        <v>10968.79</v>
      </c>
      <c r="W229" s="23">
        <v>10968.79</v>
      </c>
      <c r="X229" s="23">
        <v>0</v>
      </c>
      <c r="Y229" s="23">
        <v>540919</v>
      </c>
      <c r="Z229" s="23">
        <v>540919</v>
      </c>
      <c r="AA229" s="23">
        <v>0</v>
      </c>
      <c r="AB229" s="23">
        <v>7753408</v>
      </c>
      <c r="AC229" s="23">
        <v>7692103</v>
      </c>
      <c r="AD229" s="23">
        <v>61305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  <c r="AT229" s="23">
        <v>0</v>
      </c>
      <c r="AU229" s="23">
        <v>0</v>
      </c>
      <c r="AV229" s="23">
        <v>0</v>
      </c>
      <c r="AW229" s="23">
        <v>-25185</v>
      </c>
      <c r="AX229" s="23">
        <v>0</v>
      </c>
      <c r="AY229" s="23">
        <v>7728223</v>
      </c>
      <c r="AZ229" s="23">
        <v>7666918</v>
      </c>
      <c r="BA229" s="23">
        <v>61305</v>
      </c>
      <c r="BB229" s="23" t="s">
        <v>472</v>
      </c>
      <c r="BC229" s="23">
        <v>0</v>
      </c>
      <c r="BD229" s="23">
        <v>0</v>
      </c>
      <c r="BE229" s="23">
        <v>0</v>
      </c>
      <c r="BF229" s="30"/>
    </row>
    <row r="230" spans="1:58" ht="9">
      <c r="A230" s="23">
        <v>3675</v>
      </c>
      <c r="B230" s="23" t="s">
        <v>277</v>
      </c>
      <c r="C230" s="23">
        <v>1000</v>
      </c>
      <c r="D230" s="23">
        <v>11103</v>
      </c>
      <c r="E230" s="23">
        <v>1000</v>
      </c>
      <c r="F230" s="23">
        <v>11194</v>
      </c>
      <c r="G230" s="23">
        <v>1930000</v>
      </c>
      <c r="H230" s="23">
        <v>1930000</v>
      </c>
      <c r="I230" s="23">
        <v>0</v>
      </c>
      <c r="J230" s="23">
        <v>2031841</v>
      </c>
      <c r="K230" s="23">
        <v>1984342</v>
      </c>
      <c r="L230" s="23">
        <v>47499</v>
      </c>
      <c r="M230" s="23">
        <v>861640</v>
      </c>
      <c r="N230" s="23">
        <v>861627</v>
      </c>
      <c r="O230" s="23">
        <v>13</v>
      </c>
      <c r="P230" s="23">
        <v>48741628.05</v>
      </c>
      <c r="Q230" s="23">
        <v>49423007.26</v>
      </c>
      <c r="R230" s="23">
        <v>-681379.21</v>
      </c>
      <c r="S230" s="23">
        <v>3207</v>
      </c>
      <c r="T230" s="23">
        <v>3207</v>
      </c>
      <c r="U230" s="23">
        <v>0</v>
      </c>
      <c r="V230" s="23">
        <v>15198.51</v>
      </c>
      <c r="W230" s="23">
        <v>15410.98</v>
      </c>
      <c r="X230" s="23">
        <v>-212.47</v>
      </c>
      <c r="Y230" s="23">
        <v>889128</v>
      </c>
      <c r="Z230" s="23">
        <v>889128</v>
      </c>
      <c r="AA230" s="23">
        <v>0</v>
      </c>
      <c r="AB230" s="23">
        <v>19532575</v>
      </c>
      <c r="AC230" s="23">
        <v>19341621</v>
      </c>
      <c r="AD230" s="23">
        <v>190954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  <c r="AT230" s="23">
        <v>0</v>
      </c>
      <c r="AU230" s="23">
        <v>0</v>
      </c>
      <c r="AV230" s="23">
        <v>0</v>
      </c>
      <c r="AW230" s="23">
        <v>-58457</v>
      </c>
      <c r="AX230" s="23">
        <v>0</v>
      </c>
      <c r="AY230" s="23">
        <v>19474118</v>
      </c>
      <c r="AZ230" s="23">
        <v>19283164</v>
      </c>
      <c r="BA230" s="23">
        <v>190954</v>
      </c>
      <c r="BB230" s="23" t="s">
        <v>472</v>
      </c>
      <c r="BC230" s="23">
        <v>0</v>
      </c>
      <c r="BD230" s="23">
        <v>0</v>
      </c>
      <c r="BE230" s="23">
        <v>0</v>
      </c>
      <c r="BF230" s="30"/>
    </row>
    <row r="231" spans="1:58" ht="9">
      <c r="A231" s="23">
        <v>3682</v>
      </c>
      <c r="B231" s="23" t="s">
        <v>278</v>
      </c>
      <c r="C231" s="23">
        <v>1000</v>
      </c>
      <c r="D231" s="23">
        <v>11103</v>
      </c>
      <c r="E231" s="23">
        <v>1000</v>
      </c>
      <c r="F231" s="23">
        <v>11194</v>
      </c>
      <c r="G231" s="23">
        <v>1930000</v>
      </c>
      <c r="H231" s="23">
        <v>1930000</v>
      </c>
      <c r="I231" s="23">
        <v>0</v>
      </c>
      <c r="J231" s="23">
        <v>2031841</v>
      </c>
      <c r="K231" s="23">
        <v>1984342</v>
      </c>
      <c r="L231" s="23">
        <v>47499</v>
      </c>
      <c r="M231" s="23">
        <v>861640</v>
      </c>
      <c r="N231" s="23">
        <v>861627</v>
      </c>
      <c r="O231" s="23">
        <v>13</v>
      </c>
      <c r="P231" s="23">
        <v>30458638.46</v>
      </c>
      <c r="Q231" s="23">
        <v>30458638.46</v>
      </c>
      <c r="R231" s="23">
        <v>0</v>
      </c>
      <c r="S231" s="23">
        <v>2317</v>
      </c>
      <c r="T231" s="23">
        <v>2317</v>
      </c>
      <c r="U231" s="23">
        <v>0</v>
      </c>
      <c r="V231" s="23">
        <v>13145.72</v>
      </c>
      <c r="W231" s="23">
        <v>13145.72</v>
      </c>
      <c r="X231" s="23">
        <v>0</v>
      </c>
      <c r="Y231" s="23">
        <v>694722</v>
      </c>
      <c r="Z231" s="23">
        <v>694722</v>
      </c>
      <c r="AA231" s="23">
        <v>0</v>
      </c>
      <c r="AB231" s="23">
        <v>17804679</v>
      </c>
      <c r="AC231" s="23">
        <v>17709216</v>
      </c>
      <c r="AD231" s="23">
        <v>95463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  <c r="AT231" s="23">
        <v>0</v>
      </c>
      <c r="AU231" s="23">
        <v>0</v>
      </c>
      <c r="AV231" s="23">
        <v>0</v>
      </c>
      <c r="AW231" s="23">
        <v>-74327</v>
      </c>
      <c r="AX231" s="23">
        <v>0</v>
      </c>
      <c r="AY231" s="23">
        <v>17730352</v>
      </c>
      <c r="AZ231" s="23">
        <v>17634889</v>
      </c>
      <c r="BA231" s="23">
        <v>95463</v>
      </c>
      <c r="BB231" s="23" t="s">
        <v>472</v>
      </c>
      <c r="BC231" s="23">
        <v>0</v>
      </c>
      <c r="BD231" s="23">
        <v>0</v>
      </c>
      <c r="BE231" s="23">
        <v>0</v>
      </c>
      <c r="BF231" s="30"/>
    </row>
    <row r="232" spans="1:58" ht="9">
      <c r="A232" s="23">
        <v>3689</v>
      </c>
      <c r="B232" s="23" t="s">
        <v>279</v>
      </c>
      <c r="C232" s="23">
        <v>1000</v>
      </c>
      <c r="D232" s="23">
        <v>11103</v>
      </c>
      <c r="E232" s="23">
        <v>1000</v>
      </c>
      <c r="F232" s="23">
        <v>11194</v>
      </c>
      <c r="G232" s="23">
        <v>1930000</v>
      </c>
      <c r="H232" s="23">
        <v>1930000</v>
      </c>
      <c r="I232" s="23">
        <v>0</v>
      </c>
      <c r="J232" s="23">
        <v>2031841</v>
      </c>
      <c r="K232" s="23">
        <v>1984342</v>
      </c>
      <c r="L232" s="23">
        <v>47499</v>
      </c>
      <c r="M232" s="23">
        <v>861640</v>
      </c>
      <c r="N232" s="23">
        <v>861627</v>
      </c>
      <c r="O232" s="23">
        <v>13</v>
      </c>
      <c r="P232" s="23">
        <v>7716237.1</v>
      </c>
      <c r="Q232" s="23">
        <v>7716237.1</v>
      </c>
      <c r="R232" s="23">
        <v>0</v>
      </c>
      <c r="S232" s="23">
        <v>704</v>
      </c>
      <c r="T232" s="23">
        <v>704</v>
      </c>
      <c r="U232" s="23">
        <v>0</v>
      </c>
      <c r="V232" s="23">
        <v>10960.56</v>
      </c>
      <c r="W232" s="23">
        <v>10960.56</v>
      </c>
      <c r="X232" s="23">
        <v>0</v>
      </c>
      <c r="Y232" s="23">
        <v>1232550</v>
      </c>
      <c r="Z232" s="23">
        <v>1232550</v>
      </c>
      <c r="AA232" s="23">
        <v>0</v>
      </c>
      <c r="AB232" s="23">
        <v>3012898</v>
      </c>
      <c r="AC232" s="23">
        <v>2911074</v>
      </c>
      <c r="AD232" s="23">
        <v>101824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  <c r="AT232" s="23">
        <v>0</v>
      </c>
      <c r="AU232" s="23">
        <v>0</v>
      </c>
      <c r="AV232" s="23">
        <v>0</v>
      </c>
      <c r="AW232" s="23">
        <v>-102792</v>
      </c>
      <c r="AX232" s="23">
        <v>0</v>
      </c>
      <c r="AY232" s="23">
        <v>2910106</v>
      </c>
      <c r="AZ232" s="23">
        <v>2808282</v>
      </c>
      <c r="BA232" s="23">
        <v>101824</v>
      </c>
      <c r="BB232" s="23" t="s">
        <v>472</v>
      </c>
      <c r="BC232" s="23">
        <v>0</v>
      </c>
      <c r="BD232" s="23">
        <v>0</v>
      </c>
      <c r="BE232" s="23">
        <v>0</v>
      </c>
      <c r="BF232" s="30"/>
    </row>
    <row r="233" spans="1:58" ht="9">
      <c r="A233" s="23">
        <v>3696</v>
      </c>
      <c r="B233" s="23" t="s">
        <v>280</v>
      </c>
      <c r="C233" s="23">
        <v>1000</v>
      </c>
      <c r="D233" s="23">
        <v>11103</v>
      </c>
      <c r="E233" s="23">
        <v>1000</v>
      </c>
      <c r="F233" s="23">
        <v>11194</v>
      </c>
      <c r="G233" s="23">
        <v>1930000</v>
      </c>
      <c r="H233" s="23">
        <v>1930000</v>
      </c>
      <c r="I233" s="23">
        <v>0</v>
      </c>
      <c r="J233" s="23">
        <v>2031841</v>
      </c>
      <c r="K233" s="23">
        <v>1984342</v>
      </c>
      <c r="L233" s="23">
        <v>47499</v>
      </c>
      <c r="M233" s="23">
        <v>861640</v>
      </c>
      <c r="N233" s="23">
        <v>861627</v>
      </c>
      <c r="O233" s="23">
        <v>13</v>
      </c>
      <c r="P233" s="23">
        <v>4662417.53</v>
      </c>
      <c r="Q233" s="23">
        <v>4662417.53</v>
      </c>
      <c r="R233" s="23">
        <v>0</v>
      </c>
      <c r="S233" s="23">
        <v>337</v>
      </c>
      <c r="T233" s="23">
        <v>337</v>
      </c>
      <c r="U233" s="23">
        <v>0</v>
      </c>
      <c r="V233" s="23">
        <v>13835.07</v>
      </c>
      <c r="W233" s="23">
        <v>13835.07</v>
      </c>
      <c r="X233" s="23">
        <v>0</v>
      </c>
      <c r="Y233" s="23">
        <v>883084</v>
      </c>
      <c r="Z233" s="23">
        <v>883084</v>
      </c>
      <c r="AA233" s="23">
        <v>0</v>
      </c>
      <c r="AB233" s="23">
        <v>2084835</v>
      </c>
      <c r="AC233" s="23">
        <v>2067182</v>
      </c>
      <c r="AD233" s="23">
        <v>17653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  <c r="AT233" s="23">
        <v>0</v>
      </c>
      <c r="AU233" s="23">
        <v>0</v>
      </c>
      <c r="AV233" s="23">
        <v>0</v>
      </c>
      <c r="AW233" s="23">
        <v>-13510</v>
      </c>
      <c r="AX233" s="23">
        <v>0</v>
      </c>
      <c r="AY233" s="23">
        <v>2071325</v>
      </c>
      <c r="AZ233" s="23">
        <v>2053672</v>
      </c>
      <c r="BA233" s="23">
        <v>17653</v>
      </c>
      <c r="BB233" s="23" t="s">
        <v>472</v>
      </c>
      <c r="BC233" s="23">
        <v>0</v>
      </c>
      <c r="BD233" s="23">
        <v>0</v>
      </c>
      <c r="BE233" s="23">
        <v>0</v>
      </c>
      <c r="BF233" s="30"/>
    </row>
    <row r="234" spans="1:58" ht="9">
      <c r="A234" s="23">
        <v>3787</v>
      </c>
      <c r="B234" s="23" t="s">
        <v>281</v>
      </c>
      <c r="C234" s="23">
        <v>1000</v>
      </c>
      <c r="D234" s="23">
        <v>11103</v>
      </c>
      <c r="E234" s="23">
        <v>1000</v>
      </c>
      <c r="F234" s="23">
        <v>11194</v>
      </c>
      <c r="G234" s="23">
        <v>1930000</v>
      </c>
      <c r="H234" s="23">
        <v>1930000</v>
      </c>
      <c r="I234" s="23">
        <v>0</v>
      </c>
      <c r="J234" s="23">
        <v>2031841</v>
      </c>
      <c r="K234" s="23">
        <v>1984342</v>
      </c>
      <c r="L234" s="23">
        <v>47499</v>
      </c>
      <c r="M234" s="23">
        <v>861640</v>
      </c>
      <c r="N234" s="23">
        <v>861627</v>
      </c>
      <c r="O234" s="23">
        <v>13</v>
      </c>
      <c r="P234" s="23">
        <v>23341632.19</v>
      </c>
      <c r="Q234" s="23">
        <v>23274169.8</v>
      </c>
      <c r="R234" s="23">
        <v>67462.39</v>
      </c>
      <c r="S234" s="23">
        <v>2018</v>
      </c>
      <c r="T234" s="23">
        <v>2018</v>
      </c>
      <c r="U234" s="23">
        <v>0</v>
      </c>
      <c r="V234" s="23">
        <v>11566.72</v>
      </c>
      <c r="W234" s="23">
        <v>11533.29</v>
      </c>
      <c r="X234" s="23">
        <v>33.43</v>
      </c>
      <c r="Y234" s="23">
        <v>703379</v>
      </c>
      <c r="Z234" s="23">
        <v>703379</v>
      </c>
      <c r="AA234" s="23">
        <v>0</v>
      </c>
      <c r="AB234" s="23">
        <v>14784442</v>
      </c>
      <c r="AC234" s="23">
        <v>14687909</v>
      </c>
      <c r="AD234" s="23">
        <v>96533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-10393</v>
      </c>
      <c r="AO234" s="23">
        <v>-10393</v>
      </c>
      <c r="AP234" s="23">
        <v>0</v>
      </c>
      <c r="AQ234" s="23">
        <v>0</v>
      </c>
      <c r="AR234" s="23">
        <v>0</v>
      </c>
      <c r="AS234" s="23">
        <v>0</v>
      </c>
      <c r="AT234" s="23">
        <v>0</v>
      </c>
      <c r="AU234" s="23">
        <v>0</v>
      </c>
      <c r="AV234" s="23">
        <v>0</v>
      </c>
      <c r="AW234" s="23">
        <v>-94652</v>
      </c>
      <c r="AX234" s="23">
        <v>0</v>
      </c>
      <c r="AY234" s="23">
        <v>14679397</v>
      </c>
      <c r="AZ234" s="23">
        <v>14582864</v>
      </c>
      <c r="BA234" s="23">
        <v>96533</v>
      </c>
      <c r="BB234" s="23" t="s">
        <v>472</v>
      </c>
      <c r="BC234" s="23">
        <v>0</v>
      </c>
      <c r="BD234" s="23">
        <v>0</v>
      </c>
      <c r="BE234" s="23">
        <v>0</v>
      </c>
      <c r="BF234" s="30"/>
    </row>
    <row r="235" spans="1:58" ht="9">
      <c r="A235" s="23">
        <v>3794</v>
      </c>
      <c r="B235" s="23" t="s">
        <v>282</v>
      </c>
      <c r="C235" s="23">
        <v>1000</v>
      </c>
      <c r="D235" s="23">
        <v>11103</v>
      </c>
      <c r="E235" s="23">
        <v>1000</v>
      </c>
      <c r="F235" s="23">
        <v>11194</v>
      </c>
      <c r="G235" s="23">
        <v>1930000</v>
      </c>
      <c r="H235" s="23">
        <v>1930000</v>
      </c>
      <c r="I235" s="23">
        <v>0</v>
      </c>
      <c r="J235" s="23">
        <v>2031841</v>
      </c>
      <c r="K235" s="23">
        <v>1984342</v>
      </c>
      <c r="L235" s="23">
        <v>47499</v>
      </c>
      <c r="M235" s="23">
        <v>861640</v>
      </c>
      <c r="N235" s="23">
        <v>861627</v>
      </c>
      <c r="O235" s="23">
        <v>13</v>
      </c>
      <c r="P235" s="23">
        <v>30253860.21</v>
      </c>
      <c r="Q235" s="23">
        <v>30253860.21</v>
      </c>
      <c r="R235" s="23">
        <v>0</v>
      </c>
      <c r="S235" s="23">
        <v>2335</v>
      </c>
      <c r="T235" s="23">
        <v>2335</v>
      </c>
      <c r="U235" s="23">
        <v>0</v>
      </c>
      <c r="V235" s="23">
        <v>12956.69</v>
      </c>
      <c r="W235" s="23">
        <v>12956.69</v>
      </c>
      <c r="X235" s="23">
        <v>0</v>
      </c>
      <c r="Y235" s="23">
        <v>838250</v>
      </c>
      <c r="Z235" s="23">
        <v>838250</v>
      </c>
      <c r="AA235" s="23">
        <v>0</v>
      </c>
      <c r="AB235" s="23">
        <v>15296418</v>
      </c>
      <c r="AC235" s="23">
        <v>15180345</v>
      </c>
      <c r="AD235" s="23">
        <v>116073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  <c r="AT235" s="23">
        <v>0</v>
      </c>
      <c r="AU235" s="23">
        <v>0</v>
      </c>
      <c r="AV235" s="23">
        <v>0</v>
      </c>
      <c r="AW235" s="23">
        <v>-93137</v>
      </c>
      <c r="AX235" s="23">
        <v>0</v>
      </c>
      <c r="AY235" s="23">
        <v>15203281</v>
      </c>
      <c r="AZ235" s="23">
        <v>15087208</v>
      </c>
      <c r="BA235" s="23">
        <v>116073</v>
      </c>
      <c r="BB235" s="23" t="s">
        <v>472</v>
      </c>
      <c r="BC235" s="23">
        <v>0</v>
      </c>
      <c r="BD235" s="23">
        <v>0</v>
      </c>
      <c r="BE235" s="23">
        <v>0</v>
      </c>
      <c r="BF235" s="30"/>
    </row>
    <row r="236" spans="1:58" ht="9">
      <c r="A236" s="23">
        <v>3822</v>
      </c>
      <c r="B236" s="23" t="s">
        <v>283</v>
      </c>
      <c r="C236" s="23">
        <v>1000</v>
      </c>
      <c r="D236" s="23">
        <v>11103</v>
      </c>
      <c r="E236" s="23">
        <v>1000</v>
      </c>
      <c r="F236" s="23">
        <v>11194</v>
      </c>
      <c r="G236" s="23">
        <v>1930000</v>
      </c>
      <c r="H236" s="23">
        <v>1930000</v>
      </c>
      <c r="I236" s="23">
        <v>0</v>
      </c>
      <c r="J236" s="23">
        <v>2031841</v>
      </c>
      <c r="K236" s="23">
        <v>1984342</v>
      </c>
      <c r="L236" s="23">
        <v>47499</v>
      </c>
      <c r="M236" s="23">
        <v>861640</v>
      </c>
      <c r="N236" s="23">
        <v>861627</v>
      </c>
      <c r="O236" s="23">
        <v>13</v>
      </c>
      <c r="P236" s="23">
        <v>53627126.63</v>
      </c>
      <c r="Q236" s="23">
        <v>53627126.63</v>
      </c>
      <c r="R236" s="23">
        <v>0</v>
      </c>
      <c r="S236" s="23">
        <v>4831</v>
      </c>
      <c r="T236" s="23">
        <v>4831</v>
      </c>
      <c r="U236" s="23">
        <v>0</v>
      </c>
      <c r="V236" s="23">
        <v>11100.63</v>
      </c>
      <c r="W236" s="23">
        <v>11100.63</v>
      </c>
      <c r="X236" s="23">
        <v>0</v>
      </c>
      <c r="Y236" s="23">
        <v>984582</v>
      </c>
      <c r="Z236" s="23">
        <v>984582</v>
      </c>
      <c r="AA236" s="23">
        <v>0</v>
      </c>
      <c r="AB236" s="23">
        <v>27517143</v>
      </c>
      <c r="AC236" s="23">
        <v>26951123</v>
      </c>
      <c r="AD236" s="23">
        <v>566020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  <c r="AT236" s="23">
        <v>0</v>
      </c>
      <c r="AU236" s="23">
        <v>0</v>
      </c>
      <c r="AV236" s="23">
        <v>0</v>
      </c>
      <c r="AW236" s="23">
        <v>-224862</v>
      </c>
      <c r="AX236" s="23">
        <v>0</v>
      </c>
      <c r="AY236" s="23">
        <v>27292281</v>
      </c>
      <c r="AZ236" s="23">
        <v>26726261</v>
      </c>
      <c r="BA236" s="23">
        <v>566020</v>
      </c>
      <c r="BB236" s="23" t="s">
        <v>472</v>
      </c>
      <c r="BC236" s="23">
        <v>0</v>
      </c>
      <c r="BD236" s="23">
        <v>0</v>
      </c>
      <c r="BE236" s="23">
        <v>0</v>
      </c>
      <c r="BF236" s="30"/>
    </row>
    <row r="237" spans="1:58" ht="9">
      <c r="A237" s="23">
        <v>3857</v>
      </c>
      <c r="B237" s="23" t="s">
        <v>285</v>
      </c>
      <c r="C237" s="23">
        <v>1000</v>
      </c>
      <c r="D237" s="23">
        <v>11103</v>
      </c>
      <c r="E237" s="23">
        <v>1000</v>
      </c>
      <c r="F237" s="23">
        <v>11194</v>
      </c>
      <c r="G237" s="23">
        <v>1930000</v>
      </c>
      <c r="H237" s="23">
        <v>1930000</v>
      </c>
      <c r="I237" s="23">
        <v>0</v>
      </c>
      <c r="J237" s="23">
        <v>2031841</v>
      </c>
      <c r="K237" s="23">
        <v>1984342</v>
      </c>
      <c r="L237" s="23">
        <v>47499</v>
      </c>
      <c r="M237" s="23">
        <v>861640</v>
      </c>
      <c r="N237" s="23">
        <v>861627</v>
      </c>
      <c r="O237" s="23">
        <v>13</v>
      </c>
      <c r="P237" s="23">
        <v>61036600.51</v>
      </c>
      <c r="Q237" s="23">
        <v>60510841.02</v>
      </c>
      <c r="R237" s="23">
        <v>525759.49</v>
      </c>
      <c r="S237" s="23">
        <v>4933</v>
      </c>
      <c r="T237" s="23">
        <v>4933</v>
      </c>
      <c r="U237" s="23">
        <v>0</v>
      </c>
      <c r="V237" s="23">
        <v>12373.12</v>
      </c>
      <c r="W237" s="23">
        <v>12266.54</v>
      </c>
      <c r="X237" s="23">
        <v>106.58</v>
      </c>
      <c r="Y237" s="23">
        <v>978950</v>
      </c>
      <c r="Z237" s="23">
        <v>978950</v>
      </c>
      <c r="AA237" s="23">
        <v>0</v>
      </c>
      <c r="AB237" s="23">
        <v>27403700</v>
      </c>
      <c r="AC237" s="23">
        <v>27188965</v>
      </c>
      <c r="AD237" s="23">
        <v>214735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  <c r="AT237" s="23">
        <v>0</v>
      </c>
      <c r="AU237" s="23">
        <v>0</v>
      </c>
      <c r="AV237" s="23">
        <v>0</v>
      </c>
      <c r="AW237" s="23">
        <v>-363379</v>
      </c>
      <c r="AX237" s="23">
        <v>0</v>
      </c>
      <c r="AY237" s="23">
        <v>27040321</v>
      </c>
      <c r="AZ237" s="23">
        <v>26825586</v>
      </c>
      <c r="BA237" s="23">
        <v>214735</v>
      </c>
      <c r="BB237" s="23" t="s">
        <v>472</v>
      </c>
      <c r="BC237" s="23">
        <v>0</v>
      </c>
      <c r="BD237" s="23">
        <v>0</v>
      </c>
      <c r="BE237" s="23">
        <v>0</v>
      </c>
      <c r="BF237" s="30"/>
    </row>
    <row r="238" spans="1:58" ht="9">
      <c r="A238" s="23">
        <v>3871</v>
      </c>
      <c r="B238" s="23" t="s">
        <v>287</v>
      </c>
      <c r="C238" s="23">
        <v>1000</v>
      </c>
      <c r="D238" s="23">
        <v>11103</v>
      </c>
      <c r="E238" s="23">
        <v>1000</v>
      </c>
      <c r="F238" s="23">
        <v>11194</v>
      </c>
      <c r="G238" s="23">
        <v>1930000</v>
      </c>
      <c r="H238" s="23">
        <v>1930000</v>
      </c>
      <c r="I238" s="23">
        <v>0</v>
      </c>
      <c r="J238" s="23">
        <v>2031841</v>
      </c>
      <c r="K238" s="23">
        <v>1984342</v>
      </c>
      <c r="L238" s="23">
        <v>47499</v>
      </c>
      <c r="M238" s="23">
        <v>861640</v>
      </c>
      <c r="N238" s="23">
        <v>861627</v>
      </c>
      <c r="O238" s="23">
        <v>13</v>
      </c>
      <c r="P238" s="23">
        <v>8640127.17</v>
      </c>
      <c r="Q238" s="23">
        <v>8640127.17</v>
      </c>
      <c r="R238" s="23">
        <v>0</v>
      </c>
      <c r="S238" s="23">
        <v>725</v>
      </c>
      <c r="T238" s="23">
        <v>725</v>
      </c>
      <c r="U238" s="23">
        <v>0</v>
      </c>
      <c r="V238" s="23">
        <v>11917.42</v>
      </c>
      <c r="W238" s="23">
        <v>11917.42</v>
      </c>
      <c r="X238" s="23">
        <v>0</v>
      </c>
      <c r="Y238" s="23">
        <v>1137409</v>
      </c>
      <c r="Z238" s="23">
        <v>1137409</v>
      </c>
      <c r="AA238" s="23">
        <v>0</v>
      </c>
      <c r="AB238" s="23">
        <v>3333139</v>
      </c>
      <c r="AC238" s="23">
        <v>3284253</v>
      </c>
      <c r="AD238" s="23">
        <v>48886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  <c r="AT238" s="23">
        <v>0</v>
      </c>
      <c r="AU238" s="23">
        <v>0</v>
      </c>
      <c r="AV238" s="23">
        <v>0</v>
      </c>
      <c r="AW238" s="23">
        <v>-35639</v>
      </c>
      <c r="AX238" s="23">
        <v>0</v>
      </c>
      <c r="AY238" s="23">
        <v>3297500</v>
      </c>
      <c r="AZ238" s="23">
        <v>3248614</v>
      </c>
      <c r="BA238" s="23">
        <v>48886</v>
      </c>
      <c r="BB238" s="23" t="s">
        <v>472</v>
      </c>
      <c r="BC238" s="23">
        <v>0</v>
      </c>
      <c r="BD238" s="23">
        <v>0</v>
      </c>
      <c r="BE238" s="23">
        <v>0</v>
      </c>
      <c r="BF238" s="30"/>
    </row>
    <row r="239" spans="1:58" ht="9">
      <c r="A239" s="23">
        <v>3892</v>
      </c>
      <c r="B239" s="23" t="s">
        <v>288</v>
      </c>
      <c r="C239" s="23">
        <v>1000</v>
      </c>
      <c r="D239" s="23">
        <v>11103</v>
      </c>
      <c r="E239" s="23">
        <v>1000</v>
      </c>
      <c r="F239" s="23">
        <v>11194</v>
      </c>
      <c r="G239" s="23">
        <v>1930000</v>
      </c>
      <c r="H239" s="23">
        <v>1930000</v>
      </c>
      <c r="I239" s="23">
        <v>0</v>
      </c>
      <c r="J239" s="23">
        <v>2031841</v>
      </c>
      <c r="K239" s="23">
        <v>1984342</v>
      </c>
      <c r="L239" s="23">
        <v>47499</v>
      </c>
      <c r="M239" s="23">
        <v>861640</v>
      </c>
      <c r="N239" s="23">
        <v>861627</v>
      </c>
      <c r="O239" s="23">
        <v>13</v>
      </c>
      <c r="P239" s="23">
        <v>84635045.03</v>
      </c>
      <c r="Q239" s="23">
        <v>84635045.03</v>
      </c>
      <c r="R239" s="23">
        <v>0</v>
      </c>
      <c r="S239" s="23">
        <v>7113</v>
      </c>
      <c r="T239" s="23">
        <v>7113</v>
      </c>
      <c r="U239" s="23">
        <v>0</v>
      </c>
      <c r="V239" s="23">
        <v>11898.64</v>
      </c>
      <c r="W239" s="23">
        <v>11898.64</v>
      </c>
      <c r="X239" s="23">
        <v>0</v>
      </c>
      <c r="Y239" s="23">
        <v>757260</v>
      </c>
      <c r="Z239" s="23">
        <v>757260</v>
      </c>
      <c r="AA239" s="23">
        <v>0</v>
      </c>
      <c r="AB239" s="23">
        <v>50087372</v>
      </c>
      <c r="AC239" s="23">
        <v>49768048</v>
      </c>
      <c r="AD239" s="23">
        <v>319324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-939200</v>
      </c>
      <c r="AX239" s="23">
        <v>0</v>
      </c>
      <c r="AY239" s="23">
        <v>49148172</v>
      </c>
      <c r="AZ239" s="23">
        <v>48828848</v>
      </c>
      <c r="BA239" s="23">
        <v>319324</v>
      </c>
      <c r="BB239" s="23" t="s">
        <v>472</v>
      </c>
      <c r="BC239" s="23">
        <v>0</v>
      </c>
      <c r="BD239" s="23">
        <v>0</v>
      </c>
      <c r="BE239" s="23">
        <v>0</v>
      </c>
      <c r="BF239" s="30"/>
    </row>
    <row r="240" spans="1:58" ht="9">
      <c r="A240" s="23">
        <v>3899</v>
      </c>
      <c r="B240" s="23" t="s">
        <v>289</v>
      </c>
      <c r="C240" s="23">
        <v>1000</v>
      </c>
      <c r="D240" s="23">
        <v>11103</v>
      </c>
      <c r="E240" s="23">
        <v>1000</v>
      </c>
      <c r="F240" s="23">
        <v>11194</v>
      </c>
      <c r="G240" s="23">
        <v>1930000</v>
      </c>
      <c r="H240" s="23">
        <v>1930000</v>
      </c>
      <c r="I240" s="23">
        <v>0</v>
      </c>
      <c r="J240" s="23">
        <v>2031841</v>
      </c>
      <c r="K240" s="23">
        <v>1984342</v>
      </c>
      <c r="L240" s="23">
        <v>47499</v>
      </c>
      <c r="M240" s="23">
        <v>861640</v>
      </c>
      <c r="N240" s="23">
        <v>861627</v>
      </c>
      <c r="O240" s="23">
        <v>13</v>
      </c>
      <c r="P240" s="23">
        <v>9297813.55</v>
      </c>
      <c r="Q240" s="23">
        <v>9261587.61</v>
      </c>
      <c r="R240" s="23">
        <v>36225.94</v>
      </c>
      <c r="S240" s="23">
        <v>897</v>
      </c>
      <c r="T240" s="23">
        <v>897</v>
      </c>
      <c r="U240" s="23">
        <v>0</v>
      </c>
      <c r="V240" s="23">
        <v>10365.46</v>
      </c>
      <c r="W240" s="23">
        <v>10325.07</v>
      </c>
      <c r="X240" s="23">
        <v>40.39</v>
      </c>
      <c r="Y240" s="23">
        <v>716317</v>
      </c>
      <c r="Z240" s="23">
        <v>716317</v>
      </c>
      <c r="AA240" s="23">
        <v>0</v>
      </c>
      <c r="AB240" s="23">
        <v>6003211</v>
      </c>
      <c r="AC240" s="23">
        <v>5909179</v>
      </c>
      <c r="AD240" s="23">
        <v>94032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  <c r="AT240" s="23">
        <v>0</v>
      </c>
      <c r="AU240" s="23">
        <v>0</v>
      </c>
      <c r="AV240" s="23">
        <v>0</v>
      </c>
      <c r="AW240" s="23">
        <v>-78993</v>
      </c>
      <c r="AX240" s="23">
        <v>0</v>
      </c>
      <c r="AY240" s="23">
        <v>5924218</v>
      </c>
      <c r="AZ240" s="23">
        <v>5830186</v>
      </c>
      <c r="BA240" s="23">
        <v>94032</v>
      </c>
      <c r="BB240" s="23" t="s">
        <v>472</v>
      </c>
      <c r="BC240" s="23">
        <v>0</v>
      </c>
      <c r="BD240" s="23">
        <v>0</v>
      </c>
      <c r="BE240" s="23">
        <v>0</v>
      </c>
      <c r="BF240" s="30"/>
    </row>
    <row r="241" spans="1:58" ht="9">
      <c r="A241" s="23">
        <v>3906</v>
      </c>
      <c r="B241" s="23" t="s">
        <v>290</v>
      </c>
      <c r="C241" s="23">
        <v>1000</v>
      </c>
      <c r="D241" s="23">
        <v>11103</v>
      </c>
      <c r="E241" s="23">
        <v>1000</v>
      </c>
      <c r="F241" s="23">
        <v>11194</v>
      </c>
      <c r="G241" s="23">
        <v>1930000</v>
      </c>
      <c r="H241" s="23">
        <v>1930000</v>
      </c>
      <c r="I241" s="23">
        <v>0</v>
      </c>
      <c r="J241" s="23">
        <v>2031841</v>
      </c>
      <c r="K241" s="23">
        <v>1984342</v>
      </c>
      <c r="L241" s="23">
        <v>47499</v>
      </c>
      <c r="M241" s="23">
        <v>861640</v>
      </c>
      <c r="N241" s="23">
        <v>861627</v>
      </c>
      <c r="O241" s="23">
        <v>13</v>
      </c>
      <c r="P241" s="23">
        <v>14170013.72</v>
      </c>
      <c r="Q241" s="23">
        <v>14170013.72</v>
      </c>
      <c r="R241" s="23">
        <v>0</v>
      </c>
      <c r="S241" s="23">
        <v>1072</v>
      </c>
      <c r="T241" s="23">
        <v>1072</v>
      </c>
      <c r="U241" s="23">
        <v>0</v>
      </c>
      <c r="V241" s="23">
        <v>13218.3</v>
      </c>
      <c r="W241" s="23">
        <v>13218.3</v>
      </c>
      <c r="X241" s="23">
        <v>0</v>
      </c>
      <c r="Y241" s="23">
        <v>1343290</v>
      </c>
      <c r="Z241" s="23">
        <v>1343290</v>
      </c>
      <c r="AA241" s="23">
        <v>0</v>
      </c>
      <c r="AB241" s="23">
        <v>2728527</v>
      </c>
      <c r="AC241" s="23">
        <v>2643129</v>
      </c>
      <c r="AD241" s="23">
        <v>85398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  <c r="AT241" s="23">
        <v>0</v>
      </c>
      <c r="AU241" s="23">
        <v>0</v>
      </c>
      <c r="AV241" s="23">
        <v>0</v>
      </c>
      <c r="AW241" s="23">
        <v>-47059</v>
      </c>
      <c r="AX241" s="23">
        <v>0</v>
      </c>
      <c r="AY241" s="23">
        <v>2681468</v>
      </c>
      <c r="AZ241" s="23">
        <v>2596070</v>
      </c>
      <c r="BA241" s="23">
        <v>85398</v>
      </c>
      <c r="BB241" s="23" t="s">
        <v>472</v>
      </c>
      <c r="BC241" s="23">
        <v>0</v>
      </c>
      <c r="BD241" s="23">
        <v>0</v>
      </c>
      <c r="BE241" s="23">
        <v>0</v>
      </c>
      <c r="BF241" s="30"/>
    </row>
    <row r="242" spans="1:58" ht="9">
      <c r="A242" s="23">
        <v>3920</v>
      </c>
      <c r="B242" s="23" t="s">
        <v>291</v>
      </c>
      <c r="C242" s="23">
        <v>1000</v>
      </c>
      <c r="D242" s="23">
        <v>11103</v>
      </c>
      <c r="E242" s="23">
        <v>1000</v>
      </c>
      <c r="F242" s="23">
        <v>11194</v>
      </c>
      <c r="G242" s="23">
        <v>1930000</v>
      </c>
      <c r="H242" s="23">
        <v>1930000</v>
      </c>
      <c r="I242" s="23">
        <v>0</v>
      </c>
      <c r="J242" s="23">
        <v>2031841</v>
      </c>
      <c r="K242" s="23">
        <v>1984342</v>
      </c>
      <c r="L242" s="23">
        <v>47499</v>
      </c>
      <c r="M242" s="23">
        <v>861640</v>
      </c>
      <c r="N242" s="23">
        <v>861627</v>
      </c>
      <c r="O242" s="23">
        <v>13</v>
      </c>
      <c r="P242" s="23">
        <v>3931954.41</v>
      </c>
      <c r="Q242" s="23">
        <v>5172854.38</v>
      </c>
      <c r="R242" s="23">
        <v>-1240899.97</v>
      </c>
      <c r="S242" s="23">
        <v>303</v>
      </c>
      <c r="T242" s="23">
        <v>303</v>
      </c>
      <c r="U242" s="23">
        <v>0</v>
      </c>
      <c r="V242" s="23">
        <v>12976.75</v>
      </c>
      <c r="W242" s="23">
        <v>17072.13</v>
      </c>
      <c r="X242" s="23">
        <v>-4095.38</v>
      </c>
      <c r="Y242" s="23">
        <v>1338891</v>
      </c>
      <c r="Z242" s="23">
        <v>1338891</v>
      </c>
      <c r="AA242" s="23">
        <v>0</v>
      </c>
      <c r="AB242" s="23">
        <v>822344</v>
      </c>
      <c r="AC242" s="23">
        <v>110939</v>
      </c>
      <c r="AD242" s="23">
        <v>711405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467109</v>
      </c>
      <c r="AM242" s="23">
        <v>-467109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-41444</v>
      </c>
      <c r="AX242" s="23">
        <v>0</v>
      </c>
      <c r="AY242" s="23">
        <v>780900</v>
      </c>
      <c r="AZ242" s="23">
        <v>536604</v>
      </c>
      <c r="BA242" s="23">
        <v>244296</v>
      </c>
      <c r="BB242" s="23" t="s">
        <v>472</v>
      </c>
      <c r="BC242" s="23">
        <v>0</v>
      </c>
      <c r="BD242" s="23">
        <v>0</v>
      </c>
      <c r="BE242" s="23">
        <v>0</v>
      </c>
      <c r="BF242" s="30"/>
    </row>
    <row r="243" spans="1:58" ht="9">
      <c r="A243" s="23">
        <v>3925</v>
      </c>
      <c r="B243" s="23" t="s">
        <v>292</v>
      </c>
      <c r="C243" s="23">
        <v>1000</v>
      </c>
      <c r="D243" s="23">
        <v>11103</v>
      </c>
      <c r="E243" s="23">
        <v>1000</v>
      </c>
      <c r="F243" s="23">
        <v>11194</v>
      </c>
      <c r="G243" s="23">
        <v>1930000</v>
      </c>
      <c r="H243" s="23">
        <v>1930000</v>
      </c>
      <c r="I243" s="23">
        <v>0</v>
      </c>
      <c r="J243" s="23">
        <v>2031841</v>
      </c>
      <c r="K243" s="23">
        <v>1984342</v>
      </c>
      <c r="L243" s="23">
        <v>47499</v>
      </c>
      <c r="M243" s="23">
        <v>861640</v>
      </c>
      <c r="N243" s="23">
        <v>861627</v>
      </c>
      <c r="O243" s="23">
        <v>13</v>
      </c>
      <c r="P243" s="23">
        <v>47159675.73</v>
      </c>
      <c r="Q243" s="23">
        <v>47159675.73</v>
      </c>
      <c r="R243" s="23">
        <v>0</v>
      </c>
      <c r="S243" s="23">
        <v>4495</v>
      </c>
      <c r="T243" s="23">
        <v>4495</v>
      </c>
      <c r="U243" s="23">
        <v>0</v>
      </c>
      <c r="V243" s="23">
        <v>10491.59</v>
      </c>
      <c r="W243" s="23">
        <v>10491.59</v>
      </c>
      <c r="X243" s="23">
        <v>0</v>
      </c>
      <c r="Y243" s="23">
        <v>1467691</v>
      </c>
      <c r="Z243" s="23">
        <v>1467691</v>
      </c>
      <c r="AA243" s="23">
        <v>0</v>
      </c>
      <c r="AB243" s="23">
        <v>12922756</v>
      </c>
      <c r="AC243" s="23">
        <v>12185055</v>
      </c>
      <c r="AD243" s="23">
        <v>737701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  <c r="AT243" s="23">
        <v>0</v>
      </c>
      <c r="AU243" s="23">
        <v>0</v>
      </c>
      <c r="AV243" s="23">
        <v>0</v>
      </c>
      <c r="AW243" s="23">
        <v>-1</v>
      </c>
      <c r="AX243" s="23">
        <v>0</v>
      </c>
      <c r="AY243" s="23">
        <v>12922755</v>
      </c>
      <c r="AZ243" s="23">
        <v>12185054</v>
      </c>
      <c r="BA243" s="23">
        <v>737701</v>
      </c>
      <c r="BB243" s="23" t="s">
        <v>472</v>
      </c>
      <c r="BC243" s="23">
        <v>0</v>
      </c>
      <c r="BD243" s="23">
        <v>0</v>
      </c>
      <c r="BE243" s="23">
        <v>0</v>
      </c>
      <c r="BF243" s="30"/>
    </row>
    <row r="244" spans="1:58" ht="9">
      <c r="A244" s="23">
        <v>3934</v>
      </c>
      <c r="B244" s="23" t="s">
        <v>293</v>
      </c>
      <c r="C244" s="23">
        <v>1000</v>
      </c>
      <c r="D244" s="23">
        <v>11103</v>
      </c>
      <c r="E244" s="23">
        <v>1000</v>
      </c>
      <c r="F244" s="23">
        <v>11194</v>
      </c>
      <c r="G244" s="23">
        <v>1930000</v>
      </c>
      <c r="H244" s="23">
        <v>1930000</v>
      </c>
      <c r="I244" s="23">
        <v>0</v>
      </c>
      <c r="J244" s="23">
        <v>2031841</v>
      </c>
      <c r="K244" s="23">
        <v>1984342</v>
      </c>
      <c r="L244" s="23">
        <v>47499</v>
      </c>
      <c r="M244" s="23">
        <v>861640</v>
      </c>
      <c r="N244" s="23">
        <v>861627</v>
      </c>
      <c r="O244" s="23">
        <v>13</v>
      </c>
      <c r="P244" s="23">
        <v>13714622.56</v>
      </c>
      <c r="Q244" s="23">
        <v>13714622.56</v>
      </c>
      <c r="R244" s="23">
        <v>0</v>
      </c>
      <c r="S244" s="23">
        <v>889</v>
      </c>
      <c r="T244" s="23">
        <v>889</v>
      </c>
      <c r="U244" s="23">
        <v>0</v>
      </c>
      <c r="V244" s="23">
        <v>15427.02</v>
      </c>
      <c r="W244" s="23">
        <v>15427.02</v>
      </c>
      <c r="X244" s="23">
        <v>0</v>
      </c>
      <c r="Y244" s="23">
        <v>768122</v>
      </c>
      <c r="Z244" s="23">
        <v>768122</v>
      </c>
      <c r="AA244" s="23">
        <v>0</v>
      </c>
      <c r="AB244" s="23">
        <v>6538548</v>
      </c>
      <c r="AC244" s="23">
        <v>6498023</v>
      </c>
      <c r="AD244" s="23">
        <v>40525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  <c r="AT244" s="23">
        <v>0</v>
      </c>
      <c r="AU244" s="23">
        <v>0</v>
      </c>
      <c r="AV244" s="23">
        <v>0</v>
      </c>
      <c r="AW244" s="23">
        <v>-31847</v>
      </c>
      <c r="AX244" s="23">
        <v>0</v>
      </c>
      <c r="AY244" s="23">
        <v>6506701</v>
      </c>
      <c r="AZ244" s="23">
        <v>6466176</v>
      </c>
      <c r="BA244" s="23">
        <v>40525</v>
      </c>
      <c r="BB244" s="23" t="s">
        <v>472</v>
      </c>
      <c r="BC244" s="23">
        <v>0</v>
      </c>
      <c r="BD244" s="23">
        <v>0</v>
      </c>
      <c r="BE244" s="23">
        <v>0</v>
      </c>
      <c r="BF244" s="30"/>
    </row>
    <row r="245" spans="1:58" ht="9">
      <c r="A245" s="23">
        <v>3941</v>
      </c>
      <c r="B245" s="23" t="s">
        <v>294</v>
      </c>
      <c r="C245" s="23">
        <v>1000</v>
      </c>
      <c r="D245" s="23">
        <v>11103</v>
      </c>
      <c r="E245" s="23">
        <v>1000</v>
      </c>
      <c r="F245" s="23">
        <v>11194</v>
      </c>
      <c r="G245" s="23">
        <v>1930000</v>
      </c>
      <c r="H245" s="23">
        <v>1930000</v>
      </c>
      <c r="I245" s="23">
        <v>0</v>
      </c>
      <c r="J245" s="23">
        <v>2031841</v>
      </c>
      <c r="K245" s="23">
        <v>1984342</v>
      </c>
      <c r="L245" s="23">
        <v>47499</v>
      </c>
      <c r="M245" s="23">
        <v>861640</v>
      </c>
      <c r="N245" s="23">
        <v>861627</v>
      </c>
      <c r="O245" s="23">
        <v>13</v>
      </c>
      <c r="P245" s="23">
        <v>12807026.19</v>
      </c>
      <c r="Q245" s="23">
        <v>12807026.19</v>
      </c>
      <c r="R245" s="23">
        <v>0</v>
      </c>
      <c r="S245" s="23">
        <v>1183</v>
      </c>
      <c r="T245" s="23">
        <v>1183</v>
      </c>
      <c r="U245" s="23">
        <v>0</v>
      </c>
      <c r="V245" s="23">
        <v>10825.89</v>
      </c>
      <c r="W245" s="23">
        <v>10825.89</v>
      </c>
      <c r="X245" s="23">
        <v>0</v>
      </c>
      <c r="Y245" s="23">
        <v>859656</v>
      </c>
      <c r="Z245" s="23">
        <v>859656</v>
      </c>
      <c r="AA245" s="23">
        <v>0</v>
      </c>
      <c r="AB245" s="23">
        <v>7362052</v>
      </c>
      <c r="AC245" s="23">
        <v>7244333</v>
      </c>
      <c r="AD245" s="23">
        <v>117719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  <c r="AT245" s="23">
        <v>0</v>
      </c>
      <c r="AU245" s="23">
        <v>0</v>
      </c>
      <c r="AV245" s="23">
        <v>0</v>
      </c>
      <c r="AW245" s="23">
        <v>-47113</v>
      </c>
      <c r="AX245" s="23">
        <v>0</v>
      </c>
      <c r="AY245" s="23">
        <v>7314939</v>
      </c>
      <c r="AZ245" s="23">
        <v>7197220</v>
      </c>
      <c r="BA245" s="23">
        <v>117719</v>
      </c>
      <c r="BB245" s="23" t="s">
        <v>472</v>
      </c>
      <c r="BC245" s="23">
        <v>0</v>
      </c>
      <c r="BD245" s="23">
        <v>0</v>
      </c>
      <c r="BE245" s="23">
        <v>0</v>
      </c>
      <c r="BF245" s="30"/>
    </row>
    <row r="246" spans="1:58" ht="9">
      <c r="A246" s="23">
        <v>3948</v>
      </c>
      <c r="B246" s="23" t="s">
        <v>295</v>
      </c>
      <c r="C246" s="23">
        <v>1000</v>
      </c>
      <c r="D246" s="23">
        <v>11103</v>
      </c>
      <c r="E246" s="23">
        <v>1000</v>
      </c>
      <c r="F246" s="23">
        <v>11194</v>
      </c>
      <c r="G246" s="23">
        <v>1930000</v>
      </c>
      <c r="H246" s="23">
        <v>1930000</v>
      </c>
      <c r="I246" s="23">
        <v>0</v>
      </c>
      <c r="J246" s="23">
        <v>2031841</v>
      </c>
      <c r="K246" s="23">
        <v>1984342</v>
      </c>
      <c r="L246" s="23">
        <v>47499</v>
      </c>
      <c r="M246" s="23">
        <v>861640</v>
      </c>
      <c r="N246" s="23">
        <v>861627</v>
      </c>
      <c r="O246" s="23">
        <v>13</v>
      </c>
      <c r="P246" s="23">
        <v>7118977.28</v>
      </c>
      <c r="Q246" s="23">
        <v>7118977.28</v>
      </c>
      <c r="R246" s="23">
        <v>0</v>
      </c>
      <c r="S246" s="23">
        <v>597</v>
      </c>
      <c r="T246" s="23">
        <v>597</v>
      </c>
      <c r="U246" s="23">
        <v>0</v>
      </c>
      <c r="V246" s="23">
        <v>11924.59</v>
      </c>
      <c r="W246" s="23">
        <v>11924.59</v>
      </c>
      <c r="X246" s="23">
        <v>0</v>
      </c>
      <c r="Y246" s="23">
        <v>933262</v>
      </c>
      <c r="Z246" s="23">
        <v>933262</v>
      </c>
      <c r="AA246" s="23">
        <v>0</v>
      </c>
      <c r="AB246" s="23">
        <v>3528660</v>
      </c>
      <c r="AC246" s="23">
        <v>3495630</v>
      </c>
      <c r="AD246" s="23">
        <v>33030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  <c r="AT246" s="23">
        <v>0</v>
      </c>
      <c r="AU246" s="23">
        <v>0</v>
      </c>
      <c r="AV246" s="23">
        <v>0</v>
      </c>
      <c r="AW246" s="23">
        <v>-25893</v>
      </c>
      <c r="AX246" s="23">
        <v>0</v>
      </c>
      <c r="AY246" s="23">
        <v>3502767</v>
      </c>
      <c r="AZ246" s="23">
        <v>3469737</v>
      </c>
      <c r="BA246" s="23">
        <v>33030</v>
      </c>
      <c r="BB246" s="23" t="s">
        <v>472</v>
      </c>
      <c r="BC246" s="23">
        <v>0</v>
      </c>
      <c r="BD246" s="23">
        <v>0</v>
      </c>
      <c r="BE246" s="23">
        <v>0</v>
      </c>
      <c r="BF246" s="30"/>
    </row>
    <row r="247" spans="1:58" ht="9">
      <c r="A247" s="23">
        <v>3955</v>
      </c>
      <c r="B247" s="23" t="s">
        <v>296</v>
      </c>
      <c r="C247" s="23">
        <v>1000</v>
      </c>
      <c r="D247" s="23">
        <v>11103</v>
      </c>
      <c r="E247" s="23">
        <v>1000</v>
      </c>
      <c r="F247" s="23">
        <v>11194</v>
      </c>
      <c r="G247" s="23">
        <v>1930000</v>
      </c>
      <c r="H247" s="23">
        <v>1930000</v>
      </c>
      <c r="I247" s="23">
        <v>0</v>
      </c>
      <c r="J247" s="23">
        <v>2031841</v>
      </c>
      <c r="K247" s="23">
        <v>1984342</v>
      </c>
      <c r="L247" s="23">
        <v>47499</v>
      </c>
      <c r="M247" s="23">
        <v>861640</v>
      </c>
      <c r="N247" s="23">
        <v>861627</v>
      </c>
      <c r="O247" s="23">
        <v>13</v>
      </c>
      <c r="P247" s="23">
        <v>25058411.31</v>
      </c>
      <c r="Q247" s="23">
        <v>25058411.31</v>
      </c>
      <c r="R247" s="23">
        <v>0</v>
      </c>
      <c r="S247" s="23">
        <v>2316</v>
      </c>
      <c r="T247" s="23">
        <v>2316</v>
      </c>
      <c r="U247" s="23">
        <v>0</v>
      </c>
      <c r="V247" s="23">
        <v>10819.69</v>
      </c>
      <c r="W247" s="23">
        <v>10819.69</v>
      </c>
      <c r="X247" s="23">
        <v>0</v>
      </c>
      <c r="Y247" s="23">
        <v>617650</v>
      </c>
      <c r="Z247" s="23">
        <v>617650</v>
      </c>
      <c r="AA247" s="23">
        <v>0</v>
      </c>
      <c r="AB247" s="23">
        <v>17403840</v>
      </c>
      <c r="AC247" s="23">
        <v>17238372</v>
      </c>
      <c r="AD247" s="23">
        <v>165468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  <c r="AT247" s="23">
        <v>0</v>
      </c>
      <c r="AU247" s="23">
        <v>0</v>
      </c>
      <c r="AV247" s="23">
        <v>0</v>
      </c>
      <c r="AW247" s="23">
        <v>-183631</v>
      </c>
      <c r="AX247" s="23">
        <v>0</v>
      </c>
      <c r="AY247" s="23">
        <v>17220209</v>
      </c>
      <c r="AZ247" s="23">
        <v>17054741</v>
      </c>
      <c r="BA247" s="23">
        <v>165468</v>
      </c>
      <c r="BB247" s="23" t="s">
        <v>472</v>
      </c>
      <c r="BC247" s="23">
        <v>0</v>
      </c>
      <c r="BD247" s="23">
        <v>0</v>
      </c>
      <c r="BE247" s="23">
        <v>0</v>
      </c>
      <c r="BF247" s="30"/>
    </row>
    <row r="248" spans="1:58" ht="9">
      <c r="A248" s="23">
        <v>3962</v>
      </c>
      <c r="B248" s="23" t="s">
        <v>297</v>
      </c>
      <c r="C248" s="23">
        <v>1000</v>
      </c>
      <c r="D248" s="23">
        <v>11103</v>
      </c>
      <c r="E248" s="23">
        <v>1000</v>
      </c>
      <c r="F248" s="23">
        <v>11194</v>
      </c>
      <c r="G248" s="23">
        <v>1930000</v>
      </c>
      <c r="H248" s="23">
        <v>1930000</v>
      </c>
      <c r="I248" s="23">
        <v>0</v>
      </c>
      <c r="J248" s="23">
        <v>2031841</v>
      </c>
      <c r="K248" s="23">
        <v>1984342</v>
      </c>
      <c r="L248" s="23">
        <v>47499</v>
      </c>
      <c r="M248" s="23">
        <v>861640</v>
      </c>
      <c r="N248" s="23">
        <v>861627</v>
      </c>
      <c r="O248" s="23">
        <v>13</v>
      </c>
      <c r="P248" s="23">
        <v>43538667.4</v>
      </c>
      <c r="Q248" s="23">
        <v>43538667.4</v>
      </c>
      <c r="R248" s="23">
        <v>0</v>
      </c>
      <c r="S248" s="23">
        <v>3688</v>
      </c>
      <c r="T248" s="23">
        <v>3688</v>
      </c>
      <c r="U248" s="23">
        <v>0</v>
      </c>
      <c r="V248" s="23">
        <v>11805.5</v>
      </c>
      <c r="W248" s="23">
        <v>11805.5</v>
      </c>
      <c r="X248" s="23">
        <v>0</v>
      </c>
      <c r="Y248" s="23">
        <v>676250</v>
      </c>
      <c r="Z248" s="23">
        <v>676250</v>
      </c>
      <c r="AA248" s="23">
        <v>0</v>
      </c>
      <c r="AB248" s="23">
        <v>27811994</v>
      </c>
      <c r="AC248" s="23">
        <v>27664145</v>
      </c>
      <c r="AD248" s="23">
        <v>147849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  <c r="AT248" s="23">
        <v>0</v>
      </c>
      <c r="AU248" s="23">
        <v>0</v>
      </c>
      <c r="AV248" s="23">
        <v>0</v>
      </c>
      <c r="AW248" s="23">
        <v>-113417</v>
      </c>
      <c r="AX248" s="23">
        <v>0</v>
      </c>
      <c r="AY248" s="23">
        <v>27698577</v>
      </c>
      <c r="AZ248" s="23">
        <v>27550728</v>
      </c>
      <c r="BA248" s="23">
        <v>147849</v>
      </c>
      <c r="BB248" s="23" t="s">
        <v>472</v>
      </c>
      <c r="BC248" s="23">
        <v>0</v>
      </c>
      <c r="BD248" s="23">
        <v>0</v>
      </c>
      <c r="BE248" s="23">
        <v>0</v>
      </c>
      <c r="BF248" s="30"/>
    </row>
    <row r="249" spans="1:58" ht="9">
      <c r="A249" s="23">
        <v>3969</v>
      </c>
      <c r="B249" s="23" t="s">
        <v>298</v>
      </c>
      <c r="C249" s="23">
        <v>1000</v>
      </c>
      <c r="D249" s="23">
        <v>11103</v>
      </c>
      <c r="E249" s="23">
        <v>1000</v>
      </c>
      <c r="F249" s="23">
        <v>11194</v>
      </c>
      <c r="G249" s="23">
        <v>1930000</v>
      </c>
      <c r="H249" s="23">
        <v>1930000</v>
      </c>
      <c r="I249" s="23">
        <v>0</v>
      </c>
      <c r="J249" s="23">
        <v>2031841</v>
      </c>
      <c r="K249" s="23">
        <v>1984342</v>
      </c>
      <c r="L249" s="23">
        <v>47499</v>
      </c>
      <c r="M249" s="23">
        <v>861640</v>
      </c>
      <c r="N249" s="23">
        <v>861627</v>
      </c>
      <c r="O249" s="23">
        <v>13</v>
      </c>
      <c r="P249" s="23">
        <v>4223824.78</v>
      </c>
      <c r="Q249" s="23">
        <v>4223824.78</v>
      </c>
      <c r="R249" s="23">
        <v>0</v>
      </c>
      <c r="S249" s="23">
        <v>353</v>
      </c>
      <c r="T249" s="23">
        <v>353</v>
      </c>
      <c r="U249" s="23">
        <v>0</v>
      </c>
      <c r="V249" s="23">
        <v>11965.51</v>
      </c>
      <c r="W249" s="23">
        <v>11965.51</v>
      </c>
      <c r="X249" s="23">
        <v>0</v>
      </c>
      <c r="Y249" s="23">
        <v>521225</v>
      </c>
      <c r="Z249" s="23">
        <v>521225</v>
      </c>
      <c r="AA249" s="23">
        <v>0</v>
      </c>
      <c r="AB249" s="23">
        <v>3029441</v>
      </c>
      <c r="AC249" s="23">
        <v>3018533</v>
      </c>
      <c r="AD249" s="23">
        <v>10908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  <c r="AT249" s="23">
        <v>0</v>
      </c>
      <c r="AU249" s="23">
        <v>0</v>
      </c>
      <c r="AV249" s="23">
        <v>0</v>
      </c>
      <c r="AW249" s="23">
        <v>-8624</v>
      </c>
      <c r="AX249" s="23">
        <v>0</v>
      </c>
      <c r="AY249" s="23">
        <v>3020817</v>
      </c>
      <c r="AZ249" s="23">
        <v>3009909</v>
      </c>
      <c r="BA249" s="23">
        <v>10908</v>
      </c>
      <c r="BB249" s="23" t="s">
        <v>472</v>
      </c>
      <c r="BC249" s="23">
        <v>0</v>
      </c>
      <c r="BD249" s="23">
        <v>0</v>
      </c>
      <c r="BE249" s="23">
        <v>0</v>
      </c>
      <c r="BF249" s="30"/>
    </row>
    <row r="250" spans="1:58" ht="9">
      <c r="A250" s="23">
        <v>2177</v>
      </c>
      <c r="B250" s="23" t="s">
        <v>176</v>
      </c>
      <c r="C250" s="23">
        <v>1000</v>
      </c>
      <c r="D250" s="23">
        <v>11103</v>
      </c>
      <c r="E250" s="23">
        <v>1000</v>
      </c>
      <c r="F250" s="23">
        <v>11194</v>
      </c>
      <c r="G250" s="23">
        <v>5790000</v>
      </c>
      <c r="H250" s="23">
        <v>5790000</v>
      </c>
      <c r="I250" s="23">
        <v>0</v>
      </c>
      <c r="J250" s="23">
        <v>6095523</v>
      </c>
      <c r="K250" s="23">
        <v>5953026</v>
      </c>
      <c r="L250" s="23">
        <v>142497</v>
      </c>
      <c r="M250" s="23">
        <v>2584920</v>
      </c>
      <c r="N250" s="23">
        <v>2584881</v>
      </c>
      <c r="O250" s="23">
        <v>39</v>
      </c>
      <c r="P250" s="23">
        <v>25248624.59</v>
      </c>
      <c r="Q250" s="23">
        <v>25248624.59</v>
      </c>
      <c r="R250" s="23">
        <v>0</v>
      </c>
      <c r="S250" s="23">
        <v>1098</v>
      </c>
      <c r="T250" s="23">
        <v>1098</v>
      </c>
      <c r="U250" s="23">
        <v>0</v>
      </c>
      <c r="V250" s="23">
        <v>22995.1</v>
      </c>
      <c r="W250" s="23">
        <v>22995.1</v>
      </c>
      <c r="X250" s="23">
        <v>0</v>
      </c>
      <c r="Y250" s="23">
        <v>4451325</v>
      </c>
      <c r="Z250" s="23">
        <v>4451325</v>
      </c>
      <c r="AA250" s="23">
        <v>0</v>
      </c>
      <c r="AB250" s="23">
        <v>253860</v>
      </c>
      <c r="AC250" s="23">
        <v>253860</v>
      </c>
      <c r="AD250" s="23">
        <v>0</v>
      </c>
      <c r="AE250" s="23">
        <v>0</v>
      </c>
      <c r="AF250" s="23">
        <v>0</v>
      </c>
      <c r="AG250" s="23">
        <v>0</v>
      </c>
      <c r="AH250" s="23">
        <v>833549</v>
      </c>
      <c r="AI250" s="23">
        <v>833549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  <c r="AT250" s="23">
        <v>0</v>
      </c>
      <c r="AU250" s="23">
        <v>0</v>
      </c>
      <c r="AV250" s="23">
        <v>0</v>
      </c>
      <c r="AW250" s="23">
        <v>0</v>
      </c>
      <c r="AX250" s="23">
        <v>0</v>
      </c>
      <c r="AY250" s="23">
        <v>1087409</v>
      </c>
      <c r="AZ250" s="23">
        <v>1087409</v>
      </c>
      <c r="BA250" s="23">
        <v>0</v>
      </c>
      <c r="BB250" s="23" t="s">
        <v>474</v>
      </c>
      <c r="BC250" s="23">
        <v>0</v>
      </c>
      <c r="BD250" s="23">
        <v>0</v>
      </c>
      <c r="BE250" s="23">
        <v>0</v>
      </c>
      <c r="BF250" s="30"/>
    </row>
    <row r="251" spans="1:58" ht="9">
      <c r="A251" s="23">
        <v>3976</v>
      </c>
      <c r="B251" s="23" t="s">
        <v>299</v>
      </c>
      <c r="C251" s="23">
        <v>1000</v>
      </c>
      <c r="D251" s="23">
        <v>11103</v>
      </c>
      <c r="E251" s="23">
        <v>1000</v>
      </c>
      <c r="F251" s="23">
        <v>11194</v>
      </c>
      <c r="G251" s="23">
        <v>1930000</v>
      </c>
      <c r="H251" s="23">
        <v>1930000</v>
      </c>
      <c r="I251" s="23">
        <v>0</v>
      </c>
      <c r="J251" s="23">
        <v>2031841</v>
      </c>
      <c r="K251" s="23">
        <v>1984342</v>
      </c>
      <c r="L251" s="23">
        <v>47499</v>
      </c>
      <c r="M251" s="23">
        <v>861640</v>
      </c>
      <c r="N251" s="23">
        <v>861627</v>
      </c>
      <c r="O251" s="23">
        <v>13</v>
      </c>
      <c r="P251" s="23">
        <v>107403.08</v>
      </c>
      <c r="Q251" s="23">
        <v>107403.08</v>
      </c>
      <c r="R251" s="23">
        <v>0</v>
      </c>
      <c r="S251" s="23">
        <v>21</v>
      </c>
      <c r="T251" s="23">
        <v>21</v>
      </c>
      <c r="U251" s="23">
        <v>0</v>
      </c>
      <c r="V251" s="23">
        <v>5114.43</v>
      </c>
      <c r="W251" s="23">
        <v>5114.43</v>
      </c>
      <c r="X251" s="23">
        <v>0</v>
      </c>
      <c r="Y251" s="23">
        <v>5458</v>
      </c>
      <c r="Z251" s="23">
        <v>5458</v>
      </c>
      <c r="AA251" s="23">
        <v>0</v>
      </c>
      <c r="AB251" s="23">
        <v>107111</v>
      </c>
      <c r="AC251" s="23">
        <v>107106</v>
      </c>
      <c r="AD251" s="23">
        <v>5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292</v>
      </c>
      <c r="AL251" s="23">
        <v>297</v>
      </c>
      <c r="AM251" s="23">
        <v>-5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  <c r="AT251" s="23">
        <v>0</v>
      </c>
      <c r="AU251" s="23">
        <v>0</v>
      </c>
      <c r="AV251" s="23">
        <v>0</v>
      </c>
      <c r="AW251" s="23">
        <v>0</v>
      </c>
      <c r="AX251" s="23">
        <v>0</v>
      </c>
      <c r="AY251" s="23">
        <v>107403</v>
      </c>
      <c r="AZ251" s="23">
        <v>107403</v>
      </c>
      <c r="BA251" s="23">
        <v>0</v>
      </c>
      <c r="BB251" s="23" t="s">
        <v>472</v>
      </c>
      <c r="BC251" s="23">
        <v>0</v>
      </c>
      <c r="BD251" s="23">
        <v>0</v>
      </c>
      <c r="BE251" s="23">
        <v>0</v>
      </c>
      <c r="BF251" s="30"/>
    </row>
    <row r="252" spans="1:58" ht="9">
      <c r="A252" s="23">
        <v>4690</v>
      </c>
      <c r="B252" s="23" t="s">
        <v>347</v>
      </c>
      <c r="C252" s="23">
        <v>1000</v>
      </c>
      <c r="D252" s="23">
        <v>11103</v>
      </c>
      <c r="E252" s="23">
        <v>1000</v>
      </c>
      <c r="F252" s="23">
        <v>11194</v>
      </c>
      <c r="G252" s="23">
        <v>2895000</v>
      </c>
      <c r="H252" s="23">
        <v>2895000</v>
      </c>
      <c r="I252" s="23">
        <v>0</v>
      </c>
      <c r="J252" s="23">
        <v>3047761</v>
      </c>
      <c r="K252" s="23">
        <v>2976513</v>
      </c>
      <c r="L252" s="23">
        <v>71248</v>
      </c>
      <c r="M252" s="23">
        <v>1292460</v>
      </c>
      <c r="N252" s="23">
        <v>1292440</v>
      </c>
      <c r="O252" s="23">
        <v>20</v>
      </c>
      <c r="P252" s="23">
        <v>2266122.02</v>
      </c>
      <c r="Q252" s="23">
        <v>2266122.02</v>
      </c>
      <c r="R252" s="23">
        <v>0</v>
      </c>
      <c r="S252" s="23">
        <v>202</v>
      </c>
      <c r="T252" s="23">
        <v>202</v>
      </c>
      <c r="U252" s="23">
        <v>0</v>
      </c>
      <c r="V252" s="23">
        <v>11218.43</v>
      </c>
      <c r="W252" s="23">
        <v>11218.43</v>
      </c>
      <c r="X252" s="23">
        <v>0</v>
      </c>
      <c r="Y252" s="23">
        <v>1663937</v>
      </c>
      <c r="Z252" s="23">
        <v>1663937</v>
      </c>
      <c r="AA252" s="23">
        <v>0</v>
      </c>
      <c r="AB252" s="23">
        <v>1005815</v>
      </c>
      <c r="AC252" s="23">
        <v>992534</v>
      </c>
      <c r="AD252" s="23">
        <v>13281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  <c r="AT252" s="23">
        <v>0</v>
      </c>
      <c r="AU252" s="23">
        <v>0</v>
      </c>
      <c r="AV252" s="23">
        <v>0</v>
      </c>
      <c r="AW252" s="23">
        <v>-16527</v>
      </c>
      <c r="AX252" s="23">
        <v>0</v>
      </c>
      <c r="AY252" s="23">
        <v>989288</v>
      </c>
      <c r="AZ252" s="23">
        <v>976007</v>
      </c>
      <c r="BA252" s="23">
        <v>13281</v>
      </c>
      <c r="BB252" s="23" t="s">
        <v>473</v>
      </c>
      <c r="BC252" s="23">
        <v>0</v>
      </c>
      <c r="BD252" s="23">
        <v>0</v>
      </c>
      <c r="BE252" s="23">
        <v>0</v>
      </c>
      <c r="BF252" s="30"/>
    </row>
    <row r="253" spans="1:58" ht="9">
      <c r="A253" s="23">
        <v>2016</v>
      </c>
      <c r="B253" s="23" t="s">
        <v>168</v>
      </c>
      <c r="C253" s="23">
        <v>1000</v>
      </c>
      <c r="D253" s="23">
        <v>11103</v>
      </c>
      <c r="E253" s="23">
        <v>1000</v>
      </c>
      <c r="F253" s="23">
        <v>11194</v>
      </c>
      <c r="G253" s="23">
        <v>1930000</v>
      </c>
      <c r="H253" s="23">
        <v>1930000</v>
      </c>
      <c r="I253" s="23">
        <v>0</v>
      </c>
      <c r="J253" s="23">
        <v>2031841</v>
      </c>
      <c r="K253" s="23">
        <v>1984342</v>
      </c>
      <c r="L253" s="23">
        <v>47499</v>
      </c>
      <c r="M253" s="23">
        <v>861640</v>
      </c>
      <c r="N253" s="23">
        <v>861627</v>
      </c>
      <c r="O253" s="23">
        <v>13</v>
      </c>
      <c r="P253" s="23">
        <v>5837503.5</v>
      </c>
      <c r="Q253" s="23">
        <v>5837503.5</v>
      </c>
      <c r="R253" s="23">
        <v>0</v>
      </c>
      <c r="S253" s="23">
        <v>450</v>
      </c>
      <c r="T253" s="23">
        <v>450</v>
      </c>
      <c r="U253" s="23">
        <v>0</v>
      </c>
      <c r="V253" s="23">
        <v>12972.23</v>
      </c>
      <c r="W253" s="23">
        <v>12972.23</v>
      </c>
      <c r="X253" s="23">
        <v>0</v>
      </c>
      <c r="Y253" s="23">
        <v>600956</v>
      </c>
      <c r="Z253" s="23">
        <v>600956</v>
      </c>
      <c r="AA253" s="23">
        <v>0</v>
      </c>
      <c r="AB253" s="23">
        <v>3766044</v>
      </c>
      <c r="AC253" s="23">
        <v>3750005</v>
      </c>
      <c r="AD253" s="23">
        <v>16039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  <c r="AT253" s="23">
        <v>0</v>
      </c>
      <c r="AU253" s="23">
        <v>0</v>
      </c>
      <c r="AV253" s="23">
        <v>0</v>
      </c>
      <c r="AW253" s="23">
        <v>-12868</v>
      </c>
      <c r="AX253" s="23">
        <v>0</v>
      </c>
      <c r="AY253" s="23">
        <v>3753176</v>
      </c>
      <c r="AZ253" s="23">
        <v>3737137</v>
      </c>
      <c r="BA253" s="23">
        <v>16039</v>
      </c>
      <c r="BB253" s="23" t="s">
        <v>472</v>
      </c>
      <c r="BC253" s="23">
        <v>0</v>
      </c>
      <c r="BD253" s="23">
        <v>0</v>
      </c>
      <c r="BE253" s="23">
        <v>0</v>
      </c>
      <c r="BF253" s="30"/>
    </row>
    <row r="254" spans="1:58" ht="9">
      <c r="A254" s="23">
        <v>3983</v>
      </c>
      <c r="B254" s="23" t="s">
        <v>300</v>
      </c>
      <c r="C254" s="23">
        <v>1000</v>
      </c>
      <c r="D254" s="23">
        <v>11103</v>
      </c>
      <c r="E254" s="23">
        <v>1000</v>
      </c>
      <c r="F254" s="23">
        <v>11194</v>
      </c>
      <c r="G254" s="23">
        <v>1930000</v>
      </c>
      <c r="H254" s="23">
        <v>1930000</v>
      </c>
      <c r="I254" s="23">
        <v>0</v>
      </c>
      <c r="J254" s="23">
        <v>2031841</v>
      </c>
      <c r="K254" s="23">
        <v>1984342</v>
      </c>
      <c r="L254" s="23">
        <v>47499</v>
      </c>
      <c r="M254" s="23">
        <v>861640</v>
      </c>
      <c r="N254" s="23">
        <v>861627</v>
      </c>
      <c r="O254" s="23">
        <v>13</v>
      </c>
      <c r="P254" s="23">
        <v>19142121.94</v>
      </c>
      <c r="Q254" s="23">
        <v>19149443.61</v>
      </c>
      <c r="R254" s="23">
        <v>-7321.67</v>
      </c>
      <c r="S254" s="23">
        <v>1412</v>
      </c>
      <c r="T254" s="23">
        <v>1412</v>
      </c>
      <c r="U254" s="23">
        <v>0</v>
      </c>
      <c r="V254" s="23">
        <v>13556.74</v>
      </c>
      <c r="W254" s="23">
        <v>13561.93</v>
      </c>
      <c r="X254" s="23">
        <v>-5.19</v>
      </c>
      <c r="Y254" s="23">
        <v>513218</v>
      </c>
      <c r="Z254" s="23">
        <v>513218</v>
      </c>
      <c r="AA254" s="23">
        <v>0</v>
      </c>
      <c r="AB254" s="23">
        <v>13099705</v>
      </c>
      <c r="AC254" s="23">
        <v>13059684</v>
      </c>
      <c r="AD254" s="23">
        <v>40021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  <c r="AT254" s="23">
        <v>0</v>
      </c>
      <c r="AU254" s="23">
        <v>0</v>
      </c>
      <c r="AV254" s="23">
        <v>0</v>
      </c>
      <c r="AW254" s="23">
        <v>-33385</v>
      </c>
      <c r="AX254" s="23">
        <v>0</v>
      </c>
      <c r="AY254" s="23">
        <v>13066320</v>
      </c>
      <c r="AZ254" s="23">
        <v>13026299</v>
      </c>
      <c r="BA254" s="23">
        <v>40021</v>
      </c>
      <c r="BB254" s="23" t="s">
        <v>472</v>
      </c>
      <c r="BC254" s="23">
        <v>0</v>
      </c>
      <c r="BD254" s="23">
        <v>0</v>
      </c>
      <c r="BE254" s="23">
        <v>0</v>
      </c>
      <c r="BF254" s="30"/>
    </row>
    <row r="255" spans="1:58" ht="9">
      <c r="A255" s="23">
        <v>3514</v>
      </c>
      <c r="B255" s="23" t="s">
        <v>266</v>
      </c>
      <c r="C255" s="23">
        <v>1000</v>
      </c>
      <c r="D255" s="23">
        <v>11103</v>
      </c>
      <c r="E255" s="23">
        <v>1000</v>
      </c>
      <c r="F255" s="23">
        <v>11194</v>
      </c>
      <c r="G255" s="23">
        <v>2895000</v>
      </c>
      <c r="H255" s="23">
        <v>2895000</v>
      </c>
      <c r="I255" s="23">
        <v>0</v>
      </c>
      <c r="J255" s="23">
        <v>3047761</v>
      </c>
      <c r="K255" s="23">
        <v>2976513</v>
      </c>
      <c r="L255" s="23">
        <v>71248</v>
      </c>
      <c r="M255" s="23">
        <v>1292460</v>
      </c>
      <c r="N255" s="23">
        <v>1292440</v>
      </c>
      <c r="O255" s="23">
        <v>20</v>
      </c>
      <c r="P255" s="23">
        <v>3087545.2</v>
      </c>
      <c r="Q255" s="23">
        <v>3087545.2</v>
      </c>
      <c r="R255" s="23">
        <v>0</v>
      </c>
      <c r="S255" s="23">
        <v>264</v>
      </c>
      <c r="T255" s="23">
        <v>264</v>
      </c>
      <c r="U255" s="23">
        <v>0</v>
      </c>
      <c r="V255" s="23">
        <v>11695.25</v>
      </c>
      <c r="W255" s="23">
        <v>11695.25</v>
      </c>
      <c r="X255" s="23">
        <v>0</v>
      </c>
      <c r="Y255" s="23">
        <v>2425914</v>
      </c>
      <c r="Z255" s="23">
        <v>2425914</v>
      </c>
      <c r="AA255" s="23">
        <v>0</v>
      </c>
      <c r="AB255" s="23">
        <v>449857</v>
      </c>
      <c r="AC255" s="23">
        <v>424547</v>
      </c>
      <c r="AD255" s="23">
        <v>25310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  <c r="AT255" s="23">
        <v>0</v>
      </c>
      <c r="AU255" s="23">
        <v>0</v>
      </c>
      <c r="AV255" s="23">
        <v>0</v>
      </c>
      <c r="AW255" s="23">
        <v>0</v>
      </c>
      <c r="AX255" s="23">
        <v>0</v>
      </c>
      <c r="AY255" s="23">
        <v>449857</v>
      </c>
      <c r="AZ255" s="23">
        <v>424547</v>
      </c>
      <c r="BA255" s="23">
        <v>25310</v>
      </c>
      <c r="BB255" s="23" t="s">
        <v>473</v>
      </c>
      <c r="BC255" s="23">
        <v>0</v>
      </c>
      <c r="BD255" s="23">
        <v>0</v>
      </c>
      <c r="BE255" s="23">
        <v>0</v>
      </c>
      <c r="BF255" s="30"/>
    </row>
    <row r="256" spans="1:58" ht="9">
      <c r="A256" s="23">
        <v>616</v>
      </c>
      <c r="B256" s="23" t="s">
        <v>92</v>
      </c>
      <c r="C256" s="23">
        <v>1000</v>
      </c>
      <c r="D256" s="23">
        <v>11103</v>
      </c>
      <c r="E256" s="23">
        <v>1000</v>
      </c>
      <c r="F256" s="23">
        <v>11194</v>
      </c>
      <c r="G256" s="23">
        <v>2895000</v>
      </c>
      <c r="H256" s="23">
        <v>2895000</v>
      </c>
      <c r="I256" s="23">
        <v>0</v>
      </c>
      <c r="J256" s="23">
        <v>3047761</v>
      </c>
      <c r="K256" s="23">
        <v>2976513</v>
      </c>
      <c r="L256" s="23">
        <v>71248</v>
      </c>
      <c r="M256" s="23">
        <v>1292460</v>
      </c>
      <c r="N256" s="23">
        <v>1292440</v>
      </c>
      <c r="O256" s="23">
        <v>20</v>
      </c>
      <c r="P256" s="23">
        <v>2960776.54</v>
      </c>
      <c r="Q256" s="23">
        <v>2960776.54</v>
      </c>
      <c r="R256" s="23">
        <v>0</v>
      </c>
      <c r="S256" s="23">
        <v>139</v>
      </c>
      <c r="T256" s="23">
        <v>139</v>
      </c>
      <c r="U256" s="23">
        <v>0</v>
      </c>
      <c r="V256" s="23">
        <v>21300.55</v>
      </c>
      <c r="W256" s="23">
        <v>21300.55</v>
      </c>
      <c r="X256" s="23">
        <v>0</v>
      </c>
      <c r="Y256" s="23">
        <v>17506625</v>
      </c>
      <c r="Z256" s="23">
        <v>17506625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  <c r="AT256" s="23">
        <v>0</v>
      </c>
      <c r="AU256" s="23">
        <v>0</v>
      </c>
      <c r="AV256" s="23">
        <v>0</v>
      </c>
      <c r="AW256" s="23">
        <v>0</v>
      </c>
      <c r="AX256" s="23">
        <v>0</v>
      </c>
      <c r="AY256" s="23">
        <v>0</v>
      </c>
      <c r="AZ256" s="23">
        <v>0</v>
      </c>
      <c r="BA256" s="23">
        <v>0</v>
      </c>
      <c r="BB256" s="23" t="s">
        <v>473</v>
      </c>
      <c r="BC256" s="23">
        <v>0</v>
      </c>
      <c r="BD256" s="23">
        <v>0</v>
      </c>
      <c r="BE256" s="23">
        <v>0</v>
      </c>
      <c r="BF256" s="30"/>
    </row>
    <row r="257" spans="1:58" ht="9">
      <c r="A257" s="23">
        <v>1945</v>
      </c>
      <c r="B257" s="23" t="s">
        <v>166</v>
      </c>
      <c r="C257" s="23">
        <v>1000</v>
      </c>
      <c r="D257" s="23">
        <v>11103</v>
      </c>
      <c r="E257" s="23">
        <v>1000</v>
      </c>
      <c r="F257" s="23">
        <v>11194</v>
      </c>
      <c r="G257" s="23">
        <v>1930000</v>
      </c>
      <c r="H257" s="23">
        <v>1930000</v>
      </c>
      <c r="I257" s="23">
        <v>0</v>
      </c>
      <c r="J257" s="23">
        <v>2031841</v>
      </c>
      <c r="K257" s="23">
        <v>1984342</v>
      </c>
      <c r="L257" s="23">
        <v>47499</v>
      </c>
      <c r="M257" s="23">
        <v>861640</v>
      </c>
      <c r="N257" s="23">
        <v>861627</v>
      </c>
      <c r="O257" s="23">
        <v>13</v>
      </c>
      <c r="P257" s="23">
        <v>14152111.01</v>
      </c>
      <c r="Q257" s="23">
        <v>14152111.01</v>
      </c>
      <c r="R257" s="23">
        <v>0</v>
      </c>
      <c r="S257" s="23">
        <v>767</v>
      </c>
      <c r="T257" s="23">
        <v>767</v>
      </c>
      <c r="U257" s="23">
        <v>0</v>
      </c>
      <c r="V257" s="23">
        <v>18451.25</v>
      </c>
      <c r="W257" s="23">
        <v>18451.25</v>
      </c>
      <c r="X257" s="23">
        <v>0</v>
      </c>
      <c r="Y257" s="23">
        <v>1055500</v>
      </c>
      <c r="Z257" s="23">
        <v>1055500</v>
      </c>
      <c r="AA257" s="23">
        <v>0</v>
      </c>
      <c r="AB257" s="23">
        <v>2803023</v>
      </c>
      <c r="AC257" s="23">
        <v>2754937</v>
      </c>
      <c r="AD257" s="23">
        <v>48086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446867</v>
      </c>
      <c r="AL257" s="23">
        <v>494953</v>
      </c>
      <c r="AM257" s="23">
        <v>-48086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  <c r="AT257" s="23">
        <v>0</v>
      </c>
      <c r="AU257" s="23">
        <v>0</v>
      </c>
      <c r="AV257" s="23">
        <v>0</v>
      </c>
      <c r="AW257" s="23">
        <v>-101135</v>
      </c>
      <c r="AX257" s="23">
        <v>0</v>
      </c>
      <c r="AY257" s="23">
        <v>3148755</v>
      </c>
      <c r="AZ257" s="23">
        <v>3148755</v>
      </c>
      <c r="BA257" s="23">
        <v>0</v>
      </c>
      <c r="BB257" s="23" t="s">
        <v>472</v>
      </c>
      <c r="BC257" s="23">
        <v>0</v>
      </c>
      <c r="BD257" s="23">
        <v>0</v>
      </c>
      <c r="BE257" s="23">
        <v>0</v>
      </c>
      <c r="BF257" s="30"/>
    </row>
    <row r="258" spans="1:58" ht="9">
      <c r="A258" s="23">
        <v>1526</v>
      </c>
      <c r="B258" s="23" t="s">
        <v>139</v>
      </c>
      <c r="C258" s="23">
        <v>1000</v>
      </c>
      <c r="D258" s="23">
        <v>11103</v>
      </c>
      <c r="E258" s="23">
        <v>1000</v>
      </c>
      <c r="F258" s="23">
        <v>11194</v>
      </c>
      <c r="G258" s="23">
        <v>1930000</v>
      </c>
      <c r="H258" s="23">
        <v>1930000</v>
      </c>
      <c r="I258" s="23">
        <v>0</v>
      </c>
      <c r="J258" s="23">
        <v>2031841</v>
      </c>
      <c r="K258" s="23">
        <v>1984342</v>
      </c>
      <c r="L258" s="23">
        <v>47499</v>
      </c>
      <c r="M258" s="23">
        <v>861640</v>
      </c>
      <c r="N258" s="23">
        <v>861627</v>
      </c>
      <c r="O258" s="23">
        <v>13</v>
      </c>
      <c r="P258" s="23">
        <v>19827423.23</v>
      </c>
      <c r="Q258" s="23">
        <v>19827423.23</v>
      </c>
      <c r="R258" s="23">
        <v>0</v>
      </c>
      <c r="S258" s="23">
        <v>1318</v>
      </c>
      <c r="T258" s="23">
        <v>1318</v>
      </c>
      <c r="U258" s="23">
        <v>0</v>
      </c>
      <c r="V258" s="23">
        <v>15043.57</v>
      </c>
      <c r="W258" s="23">
        <v>15043.57</v>
      </c>
      <c r="X258" s="23">
        <v>0</v>
      </c>
      <c r="Y258" s="23">
        <v>3422267</v>
      </c>
      <c r="Z258" s="23">
        <v>3422267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15578</v>
      </c>
      <c r="AL258" s="23">
        <v>15578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  <c r="AT258" s="23">
        <v>0</v>
      </c>
      <c r="AU258" s="23">
        <v>0</v>
      </c>
      <c r="AV258" s="23">
        <v>0</v>
      </c>
      <c r="AW258" s="23">
        <v>0</v>
      </c>
      <c r="AX258" s="23">
        <v>0</v>
      </c>
      <c r="AY258" s="23">
        <v>15578</v>
      </c>
      <c r="AZ258" s="23">
        <v>15578</v>
      </c>
      <c r="BA258" s="23">
        <v>0</v>
      </c>
      <c r="BB258" s="23" t="s">
        <v>472</v>
      </c>
      <c r="BC258" s="23">
        <v>0</v>
      </c>
      <c r="BD258" s="23">
        <v>0</v>
      </c>
      <c r="BE258" s="23">
        <v>0</v>
      </c>
      <c r="BF258" s="30"/>
    </row>
    <row r="259" spans="1:58" ht="9">
      <c r="A259" s="23">
        <v>3654</v>
      </c>
      <c r="B259" s="23" t="s">
        <v>274</v>
      </c>
      <c r="C259" s="23">
        <v>1000</v>
      </c>
      <c r="D259" s="23">
        <v>11103</v>
      </c>
      <c r="E259" s="23">
        <v>1000</v>
      </c>
      <c r="F259" s="23">
        <v>11194</v>
      </c>
      <c r="G259" s="23">
        <v>1930000</v>
      </c>
      <c r="H259" s="23">
        <v>1930000</v>
      </c>
      <c r="I259" s="23">
        <v>0</v>
      </c>
      <c r="J259" s="23">
        <v>2031841</v>
      </c>
      <c r="K259" s="23">
        <v>1984342</v>
      </c>
      <c r="L259" s="23">
        <v>47499</v>
      </c>
      <c r="M259" s="23">
        <v>861640</v>
      </c>
      <c r="N259" s="23">
        <v>861627</v>
      </c>
      <c r="O259" s="23">
        <v>13</v>
      </c>
      <c r="P259" s="23">
        <v>3537658.59</v>
      </c>
      <c r="Q259" s="23">
        <v>3565792.19</v>
      </c>
      <c r="R259" s="23">
        <v>-28133.6</v>
      </c>
      <c r="S259" s="23">
        <v>317</v>
      </c>
      <c r="T259" s="23">
        <v>317</v>
      </c>
      <c r="U259" s="23">
        <v>0</v>
      </c>
      <c r="V259" s="23">
        <v>11159.81</v>
      </c>
      <c r="W259" s="23">
        <v>11248.56</v>
      </c>
      <c r="X259" s="23">
        <v>-88.75</v>
      </c>
      <c r="Y259" s="23">
        <v>3577929</v>
      </c>
      <c r="Z259" s="23">
        <v>3577929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  <c r="AT259" s="23">
        <v>0</v>
      </c>
      <c r="AU259" s="23">
        <v>0</v>
      </c>
      <c r="AV259" s="23">
        <v>0</v>
      </c>
      <c r="AW259" s="23">
        <v>0</v>
      </c>
      <c r="AX259" s="23">
        <v>0</v>
      </c>
      <c r="AY259" s="23">
        <v>0</v>
      </c>
      <c r="AZ259" s="23">
        <v>0</v>
      </c>
      <c r="BA259" s="23">
        <v>0</v>
      </c>
      <c r="BB259" s="23" t="s">
        <v>472</v>
      </c>
      <c r="BC259" s="23">
        <v>0</v>
      </c>
      <c r="BD259" s="23">
        <v>0</v>
      </c>
      <c r="BE259" s="23">
        <v>0</v>
      </c>
      <c r="BF259" s="30"/>
    </row>
    <row r="260" spans="1:58" ht="9">
      <c r="A260" s="23">
        <v>3990</v>
      </c>
      <c r="B260" s="23" t="s">
        <v>301</v>
      </c>
      <c r="C260" s="23">
        <v>1000</v>
      </c>
      <c r="D260" s="23">
        <v>11103</v>
      </c>
      <c r="E260" s="23">
        <v>1000</v>
      </c>
      <c r="F260" s="23">
        <v>11194</v>
      </c>
      <c r="G260" s="23">
        <v>1930000</v>
      </c>
      <c r="H260" s="23">
        <v>1930000</v>
      </c>
      <c r="I260" s="23">
        <v>0</v>
      </c>
      <c r="J260" s="23">
        <v>2031841</v>
      </c>
      <c r="K260" s="23">
        <v>1984342</v>
      </c>
      <c r="L260" s="23">
        <v>47499</v>
      </c>
      <c r="M260" s="23">
        <v>861640</v>
      </c>
      <c r="N260" s="23">
        <v>861627</v>
      </c>
      <c r="O260" s="23">
        <v>13</v>
      </c>
      <c r="P260" s="23">
        <v>6703211.63</v>
      </c>
      <c r="Q260" s="23">
        <v>6703211.63</v>
      </c>
      <c r="R260" s="23">
        <v>0</v>
      </c>
      <c r="S260" s="23">
        <v>591</v>
      </c>
      <c r="T260" s="23">
        <v>591</v>
      </c>
      <c r="U260" s="23">
        <v>0</v>
      </c>
      <c r="V260" s="23">
        <v>11342.15</v>
      </c>
      <c r="W260" s="23">
        <v>11342.15</v>
      </c>
      <c r="X260" s="23">
        <v>0</v>
      </c>
      <c r="Y260" s="23">
        <v>454261</v>
      </c>
      <c r="Z260" s="23">
        <v>454261</v>
      </c>
      <c r="AA260" s="23">
        <v>0</v>
      </c>
      <c r="AB260" s="23">
        <v>5154675</v>
      </c>
      <c r="AC260" s="23">
        <v>5138762</v>
      </c>
      <c r="AD260" s="23">
        <v>15913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  <c r="AT260" s="23">
        <v>0</v>
      </c>
      <c r="AU260" s="23">
        <v>0</v>
      </c>
      <c r="AV260" s="23">
        <v>0</v>
      </c>
      <c r="AW260" s="23">
        <v>-12631</v>
      </c>
      <c r="AX260" s="23">
        <v>0</v>
      </c>
      <c r="AY260" s="23">
        <v>5142044</v>
      </c>
      <c r="AZ260" s="23">
        <v>5126131</v>
      </c>
      <c r="BA260" s="23">
        <v>15913</v>
      </c>
      <c r="BB260" s="23" t="s">
        <v>472</v>
      </c>
      <c r="BC260" s="23">
        <v>0</v>
      </c>
      <c r="BD260" s="23">
        <v>0</v>
      </c>
      <c r="BE260" s="23">
        <v>0</v>
      </c>
      <c r="BF260" s="30"/>
    </row>
    <row r="261" spans="1:58" ht="9">
      <c r="A261" s="23">
        <v>4011</v>
      </c>
      <c r="B261" s="23" t="s">
        <v>302</v>
      </c>
      <c r="C261" s="23">
        <v>1000</v>
      </c>
      <c r="D261" s="23">
        <v>11103</v>
      </c>
      <c r="E261" s="23">
        <v>1000</v>
      </c>
      <c r="F261" s="23">
        <v>11194</v>
      </c>
      <c r="G261" s="23">
        <v>2895000</v>
      </c>
      <c r="H261" s="23">
        <v>2895000</v>
      </c>
      <c r="I261" s="23">
        <v>0</v>
      </c>
      <c r="J261" s="23">
        <v>3047761</v>
      </c>
      <c r="K261" s="23">
        <v>2976513</v>
      </c>
      <c r="L261" s="23">
        <v>71248</v>
      </c>
      <c r="M261" s="23">
        <v>1292460</v>
      </c>
      <c r="N261" s="23">
        <v>1292440</v>
      </c>
      <c r="O261" s="23">
        <v>20</v>
      </c>
      <c r="P261" s="23">
        <v>1011735.83</v>
      </c>
      <c r="Q261" s="23">
        <v>1011735.83</v>
      </c>
      <c r="R261" s="23">
        <v>0</v>
      </c>
      <c r="S261" s="23">
        <v>72</v>
      </c>
      <c r="T261" s="23">
        <v>72</v>
      </c>
      <c r="U261" s="23">
        <v>0</v>
      </c>
      <c r="V261" s="23">
        <v>14051.89</v>
      </c>
      <c r="W261" s="23">
        <v>14051.89</v>
      </c>
      <c r="X261" s="23">
        <v>0</v>
      </c>
      <c r="Y261" s="23">
        <v>2233154</v>
      </c>
      <c r="Z261" s="23">
        <v>2233154</v>
      </c>
      <c r="AA261" s="23">
        <v>0</v>
      </c>
      <c r="AB261" s="23">
        <v>56351</v>
      </c>
      <c r="AC261" s="23">
        <v>49993</v>
      </c>
      <c r="AD261" s="23">
        <v>6358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128709</v>
      </c>
      <c r="AL261" s="23">
        <v>135067</v>
      </c>
      <c r="AM261" s="23">
        <v>-6358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  <c r="AT261" s="23">
        <v>0</v>
      </c>
      <c r="AU261" s="23">
        <v>0</v>
      </c>
      <c r="AV261" s="23">
        <v>0</v>
      </c>
      <c r="AW261" s="23">
        <v>-5292</v>
      </c>
      <c r="AX261" s="23">
        <v>0</v>
      </c>
      <c r="AY261" s="23">
        <v>179768</v>
      </c>
      <c r="AZ261" s="23">
        <v>179768</v>
      </c>
      <c r="BA261" s="23">
        <v>0</v>
      </c>
      <c r="BB261" s="23" t="s">
        <v>473</v>
      </c>
      <c r="BC261" s="23">
        <v>0</v>
      </c>
      <c r="BD261" s="23">
        <v>0</v>
      </c>
      <c r="BE261" s="23">
        <v>0</v>
      </c>
      <c r="BF261" s="30"/>
    </row>
    <row r="262" spans="1:58" ht="9">
      <c r="A262" s="23">
        <v>4018</v>
      </c>
      <c r="B262" s="23" t="s">
        <v>303</v>
      </c>
      <c r="C262" s="23">
        <v>1000</v>
      </c>
      <c r="D262" s="23">
        <v>11103</v>
      </c>
      <c r="E262" s="23">
        <v>1000</v>
      </c>
      <c r="F262" s="23">
        <v>11194</v>
      </c>
      <c r="G262" s="23">
        <v>1930000</v>
      </c>
      <c r="H262" s="23">
        <v>1930000</v>
      </c>
      <c r="I262" s="23">
        <v>0</v>
      </c>
      <c r="J262" s="23">
        <v>2031841</v>
      </c>
      <c r="K262" s="23">
        <v>1984342</v>
      </c>
      <c r="L262" s="23">
        <v>47499</v>
      </c>
      <c r="M262" s="23">
        <v>861640</v>
      </c>
      <c r="N262" s="23">
        <v>861627</v>
      </c>
      <c r="O262" s="23">
        <v>13</v>
      </c>
      <c r="P262" s="23">
        <v>88035188.14</v>
      </c>
      <c r="Q262" s="23">
        <v>88035188.14</v>
      </c>
      <c r="R262" s="23">
        <v>0</v>
      </c>
      <c r="S262" s="23">
        <v>6345</v>
      </c>
      <c r="T262" s="23">
        <v>6345</v>
      </c>
      <c r="U262" s="23">
        <v>0</v>
      </c>
      <c r="V262" s="23">
        <v>13874.73</v>
      </c>
      <c r="W262" s="23">
        <v>13874.73</v>
      </c>
      <c r="X262" s="23">
        <v>0</v>
      </c>
      <c r="Y262" s="23">
        <v>843062</v>
      </c>
      <c r="Z262" s="23">
        <v>843062</v>
      </c>
      <c r="AA262" s="23">
        <v>0</v>
      </c>
      <c r="AB262" s="23">
        <v>41457899</v>
      </c>
      <c r="AC262" s="23">
        <v>41140596</v>
      </c>
      <c r="AD262" s="23">
        <v>317303</v>
      </c>
      <c r="AE262" s="23">
        <v>0</v>
      </c>
      <c r="AF262" s="23">
        <v>0</v>
      </c>
      <c r="AG262" s="23">
        <v>0</v>
      </c>
      <c r="AH262" s="23">
        <v>13901</v>
      </c>
      <c r="AI262" s="23">
        <v>13901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  <c r="AT262" s="23">
        <v>0</v>
      </c>
      <c r="AU262" s="23">
        <v>0</v>
      </c>
      <c r="AV262" s="23">
        <v>0</v>
      </c>
      <c r="AW262" s="23">
        <v>-255997</v>
      </c>
      <c r="AX262" s="23">
        <v>0</v>
      </c>
      <c r="AY262" s="23">
        <v>41215803</v>
      </c>
      <c r="AZ262" s="23">
        <v>40898500</v>
      </c>
      <c r="BA262" s="23">
        <v>317303</v>
      </c>
      <c r="BB262" s="23" t="s">
        <v>472</v>
      </c>
      <c r="BC262" s="23">
        <v>0</v>
      </c>
      <c r="BD262" s="23">
        <v>0</v>
      </c>
      <c r="BE262" s="23">
        <v>0</v>
      </c>
      <c r="BF262" s="30"/>
    </row>
    <row r="263" spans="1:58" ht="9">
      <c r="A263" s="23">
        <v>4025</v>
      </c>
      <c r="B263" s="23" t="s">
        <v>304</v>
      </c>
      <c r="C263" s="23">
        <v>1000</v>
      </c>
      <c r="D263" s="23">
        <v>11103</v>
      </c>
      <c r="E263" s="23">
        <v>1000</v>
      </c>
      <c r="F263" s="23">
        <v>11194</v>
      </c>
      <c r="G263" s="23">
        <v>1930000</v>
      </c>
      <c r="H263" s="23">
        <v>1930000</v>
      </c>
      <c r="I263" s="23">
        <v>0</v>
      </c>
      <c r="J263" s="23">
        <v>2031841</v>
      </c>
      <c r="K263" s="23">
        <v>1984342</v>
      </c>
      <c r="L263" s="23">
        <v>47499</v>
      </c>
      <c r="M263" s="23">
        <v>861640</v>
      </c>
      <c r="N263" s="23">
        <v>861627</v>
      </c>
      <c r="O263" s="23">
        <v>13</v>
      </c>
      <c r="P263" s="23">
        <v>6660403.55</v>
      </c>
      <c r="Q263" s="23">
        <v>5635246.68</v>
      </c>
      <c r="R263" s="23">
        <v>1025156.87</v>
      </c>
      <c r="S263" s="23">
        <v>473</v>
      </c>
      <c r="T263" s="23">
        <v>490</v>
      </c>
      <c r="U263" s="23">
        <v>-17</v>
      </c>
      <c r="V263" s="23">
        <v>14081.19</v>
      </c>
      <c r="W263" s="23">
        <v>11500.5</v>
      </c>
      <c r="X263" s="23">
        <v>2580.69</v>
      </c>
      <c r="Y263" s="23">
        <v>662695</v>
      </c>
      <c r="Z263" s="23">
        <v>639703</v>
      </c>
      <c r="AA263" s="23">
        <v>22992</v>
      </c>
      <c r="AB263" s="23">
        <v>3855957</v>
      </c>
      <c r="AC263" s="23">
        <v>3751044</v>
      </c>
      <c r="AD263" s="23">
        <v>104913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  <c r="AT263" s="23">
        <v>0</v>
      </c>
      <c r="AU263" s="23">
        <v>0</v>
      </c>
      <c r="AV263" s="23">
        <v>0</v>
      </c>
      <c r="AW263" s="23">
        <v>-14486</v>
      </c>
      <c r="AX263" s="23">
        <v>0</v>
      </c>
      <c r="AY263" s="23">
        <v>3841471</v>
      </c>
      <c r="AZ263" s="23">
        <v>3736558</v>
      </c>
      <c r="BA263" s="23">
        <v>104913</v>
      </c>
      <c r="BB263" s="23" t="s">
        <v>472</v>
      </c>
      <c r="BC263" s="23">
        <v>0</v>
      </c>
      <c r="BD263" s="23">
        <v>0</v>
      </c>
      <c r="BE263" s="23">
        <v>0</v>
      </c>
      <c r="BF263" s="30"/>
    </row>
    <row r="264" spans="1:58" ht="9">
      <c r="A264" s="23">
        <v>4060</v>
      </c>
      <c r="B264" s="23" t="s">
        <v>305</v>
      </c>
      <c r="C264" s="23">
        <v>1000</v>
      </c>
      <c r="D264" s="23">
        <v>11103</v>
      </c>
      <c r="E264" s="23">
        <v>1000</v>
      </c>
      <c r="F264" s="23">
        <v>11194</v>
      </c>
      <c r="G264" s="23">
        <v>1930000</v>
      </c>
      <c r="H264" s="23">
        <v>1930000</v>
      </c>
      <c r="I264" s="23">
        <v>0</v>
      </c>
      <c r="J264" s="23">
        <v>2031841</v>
      </c>
      <c r="K264" s="23">
        <v>1984342</v>
      </c>
      <c r="L264" s="23">
        <v>47499</v>
      </c>
      <c r="M264" s="23">
        <v>861640</v>
      </c>
      <c r="N264" s="23">
        <v>861627</v>
      </c>
      <c r="O264" s="23">
        <v>13</v>
      </c>
      <c r="P264" s="23">
        <v>62692707.82</v>
      </c>
      <c r="Q264" s="23">
        <v>62692707.82</v>
      </c>
      <c r="R264" s="23">
        <v>0</v>
      </c>
      <c r="S264" s="23">
        <v>5489</v>
      </c>
      <c r="T264" s="23">
        <v>5489</v>
      </c>
      <c r="U264" s="23">
        <v>0</v>
      </c>
      <c r="V264" s="23">
        <v>11421.52</v>
      </c>
      <c r="W264" s="23">
        <v>11421.52</v>
      </c>
      <c r="X264" s="23">
        <v>0</v>
      </c>
      <c r="Y264" s="23">
        <v>1436208</v>
      </c>
      <c r="Z264" s="23">
        <v>1436208</v>
      </c>
      <c r="AA264" s="23">
        <v>0</v>
      </c>
      <c r="AB264" s="23">
        <v>16495226</v>
      </c>
      <c r="AC264" s="23">
        <v>16027926</v>
      </c>
      <c r="AD264" s="23">
        <v>467300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  <c r="AT264" s="23">
        <v>0</v>
      </c>
      <c r="AU264" s="23">
        <v>0</v>
      </c>
      <c r="AV264" s="23">
        <v>0</v>
      </c>
      <c r="AW264" s="23">
        <v>-375471</v>
      </c>
      <c r="AX264" s="23">
        <v>0</v>
      </c>
      <c r="AY264" s="23">
        <v>16119755</v>
      </c>
      <c r="AZ264" s="23">
        <v>15652455</v>
      </c>
      <c r="BA264" s="23">
        <v>467300</v>
      </c>
      <c r="BB264" s="23" t="s">
        <v>472</v>
      </c>
      <c r="BC264" s="23">
        <v>0</v>
      </c>
      <c r="BD264" s="23">
        <v>0</v>
      </c>
      <c r="BE264" s="23">
        <v>0</v>
      </c>
      <c r="BF264" s="30"/>
    </row>
    <row r="265" spans="1:58" ht="9">
      <c r="A265" s="23">
        <v>4067</v>
      </c>
      <c r="B265" s="23" t="s">
        <v>306</v>
      </c>
      <c r="C265" s="23">
        <v>1000</v>
      </c>
      <c r="D265" s="23">
        <v>11103</v>
      </c>
      <c r="E265" s="23">
        <v>1000</v>
      </c>
      <c r="F265" s="23">
        <v>11194</v>
      </c>
      <c r="G265" s="23">
        <v>1930000</v>
      </c>
      <c r="H265" s="23">
        <v>1930000</v>
      </c>
      <c r="I265" s="23">
        <v>0</v>
      </c>
      <c r="J265" s="23">
        <v>2031841</v>
      </c>
      <c r="K265" s="23">
        <v>1984342</v>
      </c>
      <c r="L265" s="23">
        <v>47499</v>
      </c>
      <c r="M265" s="23">
        <v>861640</v>
      </c>
      <c r="N265" s="23">
        <v>861627</v>
      </c>
      <c r="O265" s="23">
        <v>13</v>
      </c>
      <c r="P265" s="23">
        <v>12927785.75</v>
      </c>
      <c r="Q265" s="23">
        <v>12927785.75</v>
      </c>
      <c r="R265" s="23">
        <v>0</v>
      </c>
      <c r="S265" s="23">
        <v>1037</v>
      </c>
      <c r="T265" s="23">
        <v>1037</v>
      </c>
      <c r="U265" s="23">
        <v>0</v>
      </c>
      <c r="V265" s="23">
        <v>12466.52</v>
      </c>
      <c r="W265" s="23">
        <v>12466.52</v>
      </c>
      <c r="X265" s="23">
        <v>0</v>
      </c>
      <c r="Y265" s="23">
        <v>621155</v>
      </c>
      <c r="Z265" s="23">
        <v>621155</v>
      </c>
      <c r="AA265" s="23">
        <v>0</v>
      </c>
      <c r="AB265" s="23">
        <v>8371831</v>
      </c>
      <c r="AC265" s="23">
        <v>8333637</v>
      </c>
      <c r="AD265" s="23">
        <v>38194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  <c r="AT265" s="23">
        <v>0</v>
      </c>
      <c r="AU265" s="23">
        <v>0</v>
      </c>
      <c r="AV265" s="23">
        <v>0</v>
      </c>
      <c r="AW265" s="23">
        <v>-29829</v>
      </c>
      <c r="AX265" s="23">
        <v>0</v>
      </c>
      <c r="AY265" s="23">
        <v>8342002</v>
      </c>
      <c r="AZ265" s="23">
        <v>8303808</v>
      </c>
      <c r="BA265" s="23">
        <v>38194</v>
      </c>
      <c r="BB265" s="23" t="s">
        <v>472</v>
      </c>
      <c r="BC265" s="23">
        <v>0</v>
      </c>
      <c r="BD265" s="23">
        <v>0</v>
      </c>
      <c r="BE265" s="23">
        <v>0</v>
      </c>
      <c r="BF265" s="30"/>
    </row>
    <row r="266" spans="1:58" ht="9">
      <c r="A266" s="23">
        <v>4074</v>
      </c>
      <c r="B266" s="23" t="s">
        <v>307</v>
      </c>
      <c r="C266" s="23">
        <v>1000</v>
      </c>
      <c r="D266" s="23">
        <v>11103</v>
      </c>
      <c r="E266" s="23">
        <v>1000</v>
      </c>
      <c r="F266" s="23">
        <v>11194</v>
      </c>
      <c r="G266" s="23">
        <v>1930000</v>
      </c>
      <c r="H266" s="23">
        <v>1930000</v>
      </c>
      <c r="I266" s="23">
        <v>0</v>
      </c>
      <c r="J266" s="23">
        <v>2031841</v>
      </c>
      <c r="K266" s="23">
        <v>1984342</v>
      </c>
      <c r="L266" s="23">
        <v>47499</v>
      </c>
      <c r="M266" s="23">
        <v>861640</v>
      </c>
      <c r="N266" s="23">
        <v>861627</v>
      </c>
      <c r="O266" s="23">
        <v>13</v>
      </c>
      <c r="P266" s="23">
        <v>24486775.73</v>
      </c>
      <c r="Q266" s="23">
        <v>24486775.73</v>
      </c>
      <c r="R266" s="23">
        <v>0</v>
      </c>
      <c r="S266" s="23">
        <v>1790</v>
      </c>
      <c r="T266" s="23">
        <v>1790</v>
      </c>
      <c r="U266" s="23">
        <v>0</v>
      </c>
      <c r="V266" s="23">
        <v>13679.76</v>
      </c>
      <c r="W266" s="23">
        <v>13679.76</v>
      </c>
      <c r="X266" s="23">
        <v>0</v>
      </c>
      <c r="Y266" s="23">
        <v>718374</v>
      </c>
      <c r="Z266" s="23">
        <v>718374</v>
      </c>
      <c r="AA266" s="23">
        <v>0</v>
      </c>
      <c r="AB266" s="23">
        <v>13581129</v>
      </c>
      <c r="AC266" s="23">
        <v>13504857</v>
      </c>
      <c r="AD266" s="23">
        <v>76272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-1100</v>
      </c>
      <c r="AO266" s="23">
        <v>-1100</v>
      </c>
      <c r="AP266" s="23">
        <v>0</v>
      </c>
      <c r="AQ266" s="23">
        <v>0</v>
      </c>
      <c r="AR266" s="23">
        <v>0</v>
      </c>
      <c r="AS266" s="23">
        <v>0</v>
      </c>
      <c r="AT266" s="23">
        <v>0</v>
      </c>
      <c r="AU266" s="23">
        <v>0</v>
      </c>
      <c r="AV266" s="23">
        <v>0</v>
      </c>
      <c r="AW266" s="23">
        <v>-60553</v>
      </c>
      <c r="AX266" s="23">
        <v>0</v>
      </c>
      <c r="AY266" s="23">
        <v>13519476</v>
      </c>
      <c r="AZ266" s="23">
        <v>13443204</v>
      </c>
      <c r="BA266" s="23">
        <v>76272</v>
      </c>
      <c r="BB266" s="23" t="s">
        <v>472</v>
      </c>
      <c r="BC266" s="23">
        <v>0</v>
      </c>
      <c r="BD266" s="23">
        <v>0</v>
      </c>
      <c r="BE266" s="23">
        <v>0</v>
      </c>
      <c r="BF266" s="30"/>
    </row>
    <row r="267" spans="1:58" ht="9">
      <c r="A267" s="23">
        <v>4088</v>
      </c>
      <c r="B267" s="23" t="s">
        <v>308</v>
      </c>
      <c r="C267" s="23">
        <v>1000</v>
      </c>
      <c r="D267" s="23">
        <v>11103</v>
      </c>
      <c r="E267" s="23">
        <v>1000</v>
      </c>
      <c r="F267" s="23">
        <v>11194</v>
      </c>
      <c r="G267" s="23">
        <v>1930000</v>
      </c>
      <c r="H267" s="23">
        <v>1930000</v>
      </c>
      <c r="I267" s="23">
        <v>0</v>
      </c>
      <c r="J267" s="23">
        <v>2031841</v>
      </c>
      <c r="K267" s="23">
        <v>1984342</v>
      </c>
      <c r="L267" s="23">
        <v>47499</v>
      </c>
      <c r="M267" s="23">
        <v>861640</v>
      </c>
      <c r="N267" s="23">
        <v>861627</v>
      </c>
      <c r="O267" s="23">
        <v>13</v>
      </c>
      <c r="P267" s="23">
        <v>13983428.74</v>
      </c>
      <c r="Q267" s="23">
        <v>13983615.02</v>
      </c>
      <c r="R267" s="23">
        <v>-186.28</v>
      </c>
      <c r="S267" s="23">
        <v>1292</v>
      </c>
      <c r="T267" s="23">
        <v>1292</v>
      </c>
      <c r="U267" s="23">
        <v>0</v>
      </c>
      <c r="V267" s="23">
        <v>10823.09</v>
      </c>
      <c r="W267" s="23">
        <v>10823.23</v>
      </c>
      <c r="X267" s="23">
        <v>-0.14</v>
      </c>
      <c r="Y267" s="23">
        <v>670573</v>
      </c>
      <c r="Z267" s="23">
        <v>670573</v>
      </c>
      <c r="AA267" s="23">
        <v>0</v>
      </c>
      <c r="AB267" s="23">
        <v>9345931</v>
      </c>
      <c r="AC267" s="23">
        <v>9245797</v>
      </c>
      <c r="AD267" s="23">
        <v>100134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  <c r="AT267" s="23">
        <v>0</v>
      </c>
      <c r="AU267" s="23">
        <v>0</v>
      </c>
      <c r="AV267" s="23">
        <v>0</v>
      </c>
      <c r="AW267" s="23">
        <v>-46690</v>
      </c>
      <c r="AX267" s="23">
        <v>0</v>
      </c>
      <c r="AY267" s="23">
        <v>9299241</v>
      </c>
      <c r="AZ267" s="23">
        <v>9199107</v>
      </c>
      <c r="BA267" s="23">
        <v>100134</v>
      </c>
      <c r="BB267" s="23" t="s">
        <v>472</v>
      </c>
      <c r="BC267" s="23">
        <v>0</v>
      </c>
      <c r="BD267" s="23">
        <v>0</v>
      </c>
      <c r="BE267" s="23">
        <v>0</v>
      </c>
      <c r="BF267" s="30"/>
    </row>
    <row r="268" spans="1:58" ht="9">
      <c r="A268" s="23">
        <v>4095</v>
      </c>
      <c r="B268" s="23" t="s">
        <v>309</v>
      </c>
      <c r="C268" s="23">
        <v>1000</v>
      </c>
      <c r="D268" s="23">
        <v>11103</v>
      </c>
      <c r="E268" s="23">
        <v>1000</v>
      </c>
      <c r="F268" s="23">
        <v>11194</v>
      </c>
      <c r="G268" s="23">
        <v>1930000</v>
      </c>
      <c r="H268" s="23">
        <v>1930000</v>
      </c>
      <c r="I268" s="23">
        <v>0</v>
      </c>
      <c r="J268" s="23">
        <v>2031841</v>
      </c>
      <c r="K268" s="23">
        <v>1984342</v>
      </c>
      <c r="L268" s="23">
        <v>47499</v>
      </c>
      <c r="M268" s="23">
        <v>861640</v>
      </c>
      <c r="N268" s="23">
        <v>861627</v>
      </c>
      <c r="O268" s="23">
        <v>13</v>
      </c>
      <c r="P268" s="23">
        <v>37471025.59</v>
      </c>
      <c r="Q268" s="23">
        <v>37471025.59</v>
      </c>
      <c r="R268" s="23">
        <v>0</v>
      </c>
      <c r="S268" s="23">
        <v>2818</v>
      </c>
      <c r="T268" s="23">
        <v>2818</v>
      </c>
      <c r="U268" s="23">
        <v>0</v>
      </c>
      <c r="V268" s="23">
        <v>13297.03</v>
      </c>
      <c r="W268" s="23">
        <v>13297.03</v>
      </c>
      <c r="X268" s="23">
        <v>0</v>
      </c>
      <c r="Y268" s="23">
        <v>926210</v>
      </c>
      <c r="Z268" s="23">
        <v>926210</v>
      </c>
      <c r="AA268" s="23">
        <v>0</v>
      </c>
      <c r="AB268" s="23">
        <v>16494468</v>
      </c>
      <c r="AC268" s="23">
        <v>16339673</v>
      </c>
      <c r="AD268" s="23">
        <v>154795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  <c r="AT268" s="23">
        <v>0</v>
      </c>
      <c r="AU268" s="23">
        <v>0</v>
      </c>
      <c r="AV268" s="23">
        <v>0</v>
      </c>
      <c r="AW268" s="23">
        <v>-130059</v>
      </c>
      <c r="AX268" s="23">
        <v>0</v>
      </c>
      <c r="AY268" s="23">
        <v>16364409</v>
      </c>
      <c r="AZ268" s="23">
        <v>16209614</v>
      </c>
      <c r="BA268" s="23">
        <v>154795</v>
      </c>
      <c r="BB268" s="23" t="s">
        <v>472</v>
      </c>
      <c r="BC268" s="23">
        <v>0</v>
      </c>
      <c r="BD268" s="23">
        <v>0</v>
      </c>
      <c r="BE268" s="23">
        <v>0</v>
      </c>
      <c r="BF268" s="30"/>
    </row>
    <row r="269" spans="1:58" ht="9">
      <c r="A269" s="23">
        <v>4137</v>
      </c>
      <c r="B269" s="23" t="s">
        <v>310</v>
      </c>
      <c r="C269" s="23">
        <v>1000</v>
      </c>
      <c r="D269" s="23">
        <v>11103</v>
      </c>
      <c r="E269" s="23">
        <v>1000</v>
      </c>
      <c r="F269" s="23">
        <v>11194</v>
      </c>
      <c r="G269" s="23">
        <v>1930000</v>
      </c>
      <c r="H269" s="23">
        <v>1930000</v>
      </c>
      <c r="I269" s="23">
        <v>0</v>
      </c>
      <c r="J269" s="23">
        <v>2031841</v>
      </c>
      <c r="K269" s="23">
        <v>1984342</v>
      </c>
      <c r="L269" s="23">
        <v>47499</v>
      </c>
      <c r="M269" s="23">
        <v>861640</v>
      </c>
      <c r="N269" s="23">
        <v>861627</v>
      </c>
      <c r="O269" s="23">
        <v>13</v>
      </c>
      <c r="P269" s="23">
        <v>11177712.82</v>
      </c>
      <c r="Q269" s="23">
        <v>11177712.82</v>
      </c>
      <c r="R269" s="23">
        <v>0</v>
      </c>
      <c r="S269" s="23">
        <v>989</v>
      </c>
      <c r="T269" s="23">
        <v>989</v>
      </c>
      <c r="U269" s="23">
        <v>0</v>
      </c>
      <c r="V269" s="23">
        <v>11302.04</v>
      </c>
      <c r="W269" s="23">
        <v>11302.04</v>
      </c>
      <c r="X269" s="23">
        <v>0</v>
      </c>
      <c r="Y269" s="23">
        <v>753697</v>
      </c>
      <c r="Z269" s="23">
        <v>753697</v>
      </c>
      <c r="AA269" s="23">
        <v>0</v>
      </c>
      <c r="AB269" s="23">
        <v>6912892</v>
      </c>
      <c r="AC269" s="23">
        <v>6868709</v>
      </c>
      <c r="AD269" s="23">
        <v>44183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  <c r="AT269" s="23">
        <v>0</v>
      </c>
      <c r="AU269" s="23">
        <v>0</v>
      </c>
      <c r="AV269" s="23">
        <v>0</v>
      </c>
      <c r="AW269" s="23">
        <v>-36930</v>
      </c>
      <c r="AX269" s="23">
        <v>0</v>
      </c>
      <c r="AY269" s="23">
        <v>6875962</v>
      </c>
      <c r="AZ269" s="23">
        <v>6831779</v>
      </c>
      <c r="BA269" s="23">
        <v>44183</v>
      </c>
      <c r="BB269" s="23" t="s">
        <v>472</v>
      </c>
      <c r="BC269" s="23">
        <v>0</v>
      </c>
      <c r="BD269" s="23">
        <v>0</v>
      </c>
      <c r="BE269" s="23">
        <v>0</v>
      </c>
      <c r="BF269" s="30"/>
    </row>
    <row r="270" spans="1:58" ht="9">
      <c r="A270" s="23">
        <v>4144</v>
      </c>
      <c r="B270" s="23" t="s">
        <v>311</v>
      </c>
      <c r="C270" s="23">
        <v>1000</v>
      </c>
      <c r="D270" s="23">
        <v>11103</v>
      </c>
      <c r="E270" s="23">
        <v>1000</v>
      </c>
      <c r="F270" s="23">
        <v>11194</v>
      </c>
      <c r="G270" s="23">
        <v>1930000</v>
      </c>
      <c r="H270" s="23">
        <v>1930000</v>
      </c>
      <c r="I270" s="23">
        <v>0</v>
      </c>
      <c r="J270" s="23">
        <v>2031841</v>
      </c>
      <c r="K270" s="23">
        <v>1984342</v>
      </c>
      <c r="L270" s="23">
        <v>47499</v>
      </c>
      <c r="M270" s="23">
        <v>861640</v>
      </c>
      <c r="N270" s="23">
        <v>861627</v>
      </c>
      <c r="O270" s="23">
        <v>13</v>
      </c>
      <c r="P270" s="23">
        <v>54591108.68</v>
      </c>
      <c r="Q270" s="23">
        <v>54591108.68</v>
      </c>
      <c r="R270" s="23">
        <v>0</v>
      </c>
      <c r="S270" s="23">
        <v>3893</v>
      </c>
      <c r="T270" s="23">
        <v>3893</v>
      </c>
      <c r="U270" s="23">
        <v>0</v>
      </c>
      <c r="V270" s="23">
        <v>14022.89</v>
      </c>
      <c r="W270" s="23">
        <v>14022.89</v>
      </c>
      <c r="X270" s="23">
        <v>0</v>
      </c>
      <c r="Y270" s="23">
        <v>930517</v>
      </c>
      <c r="Z270" s="23">
        <v>930517</v>
      </c>
      <c r="AA270" s="23">
        <v>0</v>
      </c>
      <c r="AB270" s="23">
        <v>22426049</v>
      </c>
      <c r="AC270" s="23">
        <v>22211161</v>
      </c>
      <c r="AD270" s="23">
        <v>214888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  <c r="AT270" s="23">
        <v>0</v>
      </c>
      <c r="AU270" s="23">
        <v>0</v>
      </c>
      <c r="AV270" s="23">
        <v>0</v>
      </c>
      <c r="AW270" s="23">
        <v>-167535</v>
      </c>
      <c r="AX270" s="23">
        <v>0</v>
      </c>
      <c r="AY270" s="23">
        <v>22258514</v>
      </c>
      <c r="AZ270" s="23">
        <v>22043626</v>
      </c>
      <c r="BA270" s="23">
        <v>214888</v>
      </c>
      <c r="BB270" s="23" t="s">
        <v>472</v>
      </c>
      <c r="BC270" s="23">
        <v>0</v>
      </c>
      <c r="BD270" s="23">
        <v>0</v>
      </c>
      <c r="BE270" s="23">
        <v>0</v>
      </c>
      <c r="BF270" s="30"/>
    </row>
    <row r="271" spans="1:58" ht="9">
      <c r="A271" s="23">
        <v>4165</v>
      </c>
      <c r="B271" s="23" t="s">
        <v>313</v>
      </c>
      <c r="C271" s="23">
        <v>1000</v>
      </c>
      <c r="D271" s="23">
        <v>11103</v>
      </c>
      <c r="E271" s="23">
        <v>1000</v>
      </c>
      <c r="F271" s="23">
        <v>11194</v>
      </c>
      <c r="G271" s="23">
        <v>1930000</v>
      </c>
      <c r="H271" s="23">
        <v>1930000</v>
      </c>
      <c r="I271" s="23">
        <v>0</v>
      </c>
      <c r="J271" s="23">
        <v>2031841</v>
      </c>
      <c r="K271" s="23">
        <v>1984342</v>
      </c>
      <c r="L271" s="23">
        <v>47499</v>
      </c>
      <c r="M271" s="23">
        <v>861640</v>
      </c>
      <c r="N271" s="23">
        <v>861627</v>
      </c>
      <c r="O271" s="23">
        <v>13</v>
      </c>
      <c r="P271" s="23">
        <v>19252446.52</v>
      </c>
      <c r="Q271" s="23">
        <v>18750293.31</v>
      </c>
      <c r="R271" s="23">
        <v>502153.21</v>
      </c>
      <c r="S271" s="23">
        <v>1546</v>
      </c>
      <c r="T271" s="23">
        <v>1546</v>
      </c>
      <c r="U271" s="23">
        <v>0</v>
      </c>
      <c r="V271" s="23">
        <v>12453.07</v>
      </c>
      <c r="W271" s="23">
        <v>12128.26</v>
      </c>
      <c r="X271" s="23">
        <v>324.81</v>
      </c>
      <c r="Y271" s="23">
        <v>868074</v>
      </c>
      <c r="Z271" s="23">
        <v>868074</v>
      </c>
      <c r="AA271" s="23">
        <v>0</v>
      </c>
      <c r="AB271" s="23">
        <v>9781197</v>
      </c>
      <c r="AC271" s="23">
        <v>9705381</v>
      </c>
      <c r="AD271" s="23">
        <v>75816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  <c r="AT271" s="23">
        <v>0</v>
      </c>
      <c r="AU271" s="23">
        <v>0</v>
      </c>
      <c r="AV271" s="23">
        <v>0</v>
      </c>
      <c r="AW271" s="23">
        <v>-179476</v>
      </c>
      <c r="AX271" s="23">
        <v>0</v>
      </c>
      <c r="AY271" s="23">
        <v>9601721</v>
      </c>
      <c r="AZ271" s="23">
        <v>9525905</v>
      </c>
      <c r="BA271" s="23">
        <v>75816</v>
      </c>
      <c r="BB271" s="23" t="s">
        <v>472</v>
      </c>
      <c r="BC271" s="23">
        <v>0</v>
      </c>
      <c r="BD271" s="23">
        <v>0</v>
      </c>
      <c r="BE271" s="23">
        <v>0</v>
      </c>
      <c r="BF271" s="30"/>
    </row>
    <row r="272" spans="1:58" ht="9">
      <c r="A272" s="23">
        <v>4179</v>
      </c>
      <c r="B272" s="23" t="s">
        <v>314</v>
      </c>
      <c r="C272" s="23">
        <v>1000</v>
      </c>
      <c r="D272" s="23">
        <v>11103</v>
      </c>
      <c r="E272" s="23">
        <v>1000</v>
      </c>
      <c r="F272" s="23">
        <v>11194</v>
      </c>
      <c r="G272" s="23">
        <v>1930000</v>
      </c>
      <c r="H272" s="23">
        <v>1930000</v>
      </c>
      <c r="I272" s="23">
        <v>0</v>
      </c>
      <c r="J272" s="23">
        <v>2031841</v>
      </c>
      <c r="K272" s="23">
        <v>1984342</v>
      </c>
      <c r="L272" s="23">
        <v>47499</v>
      </c>
      <c r="M272" s="23">
        <v>861640</v>
      </c>
      <c r="N272" s="23">
        <v>861627</v>
      </c>
      <c r="O272" s="23">
        <v>13</v>
      </c>
      <c r="P272" s="23">
        <v>137101339.31</v>
      </c>
      <c r="Q272" s="23">
        <v>137111358.31</v>
      </c>
      <c r="R272" s="23">
        <v>-10019</v>
      </c>
      <c r="S272" s="23">
        <v>9822</v>
      </c>
      <c r="T272" s="23">
        <v>9822</v>
      </c>
      <c r="U272" s="23">
        <v>0</v>
      </c>
      <c r="V272" s="23">
        <v>13958.6</v>
      </c>
      <c r="W272" s="23">
        <v>13959.62</v>
      </c>
      <c r="X272" s="23">
        <v>-1.02</v>
      </c>
      <c r="Y272" s="23">
        <v>713617</v>
      </c>
      <c r="Z272" s="23">
        <v>713617</v>
      </c>
      <c r="AA272" s="23">
        <v>0</v>
      </c>
      <c r="AB272" s="23">
        <v>75388496</v>
      </c>
      <c r="AC272" s="23">
        <v>74974436</v>
      </c>
      <c r="AD272" s="23">
        <v>414060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  <c r="AT272" s="23">
        <v>0</v>
      </c>
      <c r="AU272" s="23">
        <v>0</v>
      </c>
      <c r="AV272" s="23">
        <v>0</v>
      </c>
      <c r="AW272" s="23">
        <v>-342871</v>
      </c>
      <c r="AX272" s="23">
        <v>0</v>
      </c>
      <c r="AY272" s="23">
        <v>75045625</v>
      </c>
      <c r="AZ272" s="23">
        <v>74631565</v>
      </c>
      <c r="BA272" s="23">
        <v>414060</v>
      </c>
      <c r="BB272" s="23" t="s">
        <v>472</v>
      </c>
      <c r="BC272" s="23">
        <v>0</v>
      </c>
      <c r="BD272" s="23">
        <v>0</v>
      </c>
      <c r="BE272" s="23">
        <v>0</v>
      </c>
      <c r="BF272" s="30"/>
    </row>
    <row r="273" spans="1:58" ht="9">
      <c r="A273" s="23">
        <v>4186</v>
      </c>
      <c r="B273" s="23" t="s">
        <v>315</v>
      </c>
      <c r="C273" s="23">
        <v>1000</v>
      </c>
      <c r="D273" s="23">
        <v>11103</v>
      </c>
      <c r="E273" s="23">
        <v>1000</v>
      </c>
      <c r="F273" s="23">
        <v>11194</v>
      </c>
      <c r="G273" s="23">
        <v>1930000</v>
      </c>
      <c r="H273" s="23">
        <v>1930000</v>
      </c>
      <c r="I273" s="23">
        <v>0</v>
      </c>
      <c r="J273" s="23">
        <v>2031841</v>
      </c>
      <c r="K273" s="23">
        <v>1984342</v>
      </c>
      <c r="L273" s="23">
        <v>47499</v>
      </c>
      <c r="M273" s="23">
        <v>861640</v>
      </c>
      <c r="N273" s="23">
        <v>861627</v>
      </c>
      <c r="O273" s="23">
        <v>13</v>
      </c>
      <c r="P273" s="23">
        <v>11117343.88</v>
      </c>
      <c r="Q273" s="23">
        <v>11117343.88</v>
      </c>
      <c r="R273" s="23">
        <v>0</v>
      </c>
      <c r="S273" s="23">
        <v>889</v>
      </c>
      <c r="T273" s="23">
        <v>889</v>
      </c>
      <c r="U273" s="23">
        <v>0</v>
      </c>
      <c r="V273" s="23">
        <v>12505.45</v>
      </c>
      <c r="W273" s="23">
        <v>12505.45</v>
      </c>
      <c r="X273" s="23">
        <v>0</v>
      </c>
      <c r="Y273" s="23">
        <v>623610</v>
      </c>
      <c r="Z273" s="23">
        <v>623610</v>
      </c>
      <c r="AA273" s="23">
        <v>0</v>
      </c>
      <c r="AB273" s="23">
        <v>7171132</v>
      </c>
      <c r="AC273" s="23">
        <v>7138260</v>
      </c>
      <c r="AD273" s="23">
        <v>32872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  <c r="AT273" s="23">
        <v>0</v>
      </c>
      <c r="AU273" s="23">
        <v>0</v>
      </c>
      <c r="AV273" s="23">
        <v>0</v>
      </c>
      <c r="AW273" s="23">
        <v>-26983</v>
      </c>
      <c r="AX273" s="23">
        <v>0</v>
      </c>
      <c r="AY273" s="23">
        <v>7144149</v>
      </c>
      <c r="AZ273" s="23">
        <v>7111277</v>
      </c>
      <c r="BA273" s="23">
        <v>32872</v>
      </c>
      <c r="BB273" s="23" t="s">
        <v>472</v>
      </c>
      <c r="BC273" s="23">
        <v>0</v>
      </c>
      <c r="BD273" s="23">
        <v>0</v>
      </c>
      <c r="BE273" s="23">
        <v>0</v>
      </c>
      <c r="BF273" s="30"/>
    </row>
    <row r="274" spans="1:58" ht="9">
      <c r="A274" s="23">
        <v>4207</v>
      </c>
      <c r="B274" s="23" t="s">
        <v>316</v>
      </c>
      <c r="C274" s="23">
        <v>1000</v>
      </c>
      <c r="D274" s="23">
        <v>11103</v>
      </c>
      <c r="E274" s="23">
        <v>1000</v>
      </c>
      <c r="F274" s="23">
        <v>11194</v>
      </c>
      <c r="G274" s="23">
        <v>1930000</v>
      </c>
      <c r="H274" s="23">
        <v>1930000</v>
      </c>
      <c r="I274" s="23">
        <v>0</v>
      </c>
      <c r="J274" s="23">
        <v>2031841</v>
      </c>
      <c r="K274" s="23">
        <v>1984342</v>
      </c>
      <c r="L274" s="23">
        <v>47499</v>
      </c>
      <c r="M274" s="23">
        <v>861640</v>
      </c>
      <c r="N274" s="23">
        <v>861627</v>
      </c>
      <c r="O274" s="23">
        <v>13</v>
      </c>
      <c r="P274" s="23">
        <v>5689916.22</v>
      </c>
      <c r="Q274" s="23">
        <v>5689916.22</v>
      </c>
      <c r="R274" s="23">
        <v>0</v>
      </c>
      <c r="S274" s="23">
        <v>442</v>
      </c>
      <c r="T274" s="23">
        <v>442</v>
      </c>
      <c r="U274" s="23">
        <v>0</v>
      </c>
      <c r="V274" s="23">
        <v>12873.11</v>
      </c>
      <c r="W274" s="23">
        <v>12873.11</v>
      </c>
      <c r="X274" s="23">
        <v>0</v>
      </c>
      <c r="Y274" s="23">
        <v>703476</v>
      </c>
      <c r="Z274" s="23">
        <v>703476</v>
      </c>
      <c r="AA274" s="23">
        <v>0</v>
      </c>
      <c r="AB274" s="23">
        <v>3343952</v>
      </c>
      <c r="AC274" s="23">
        <v>3325514</v>
      </c>
      <c r="AD274" s="23">
        <v>18438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  <c r="AT274" s="23">
        <v>0</v>
      </c>
      <c r="AU274" s="23">
        <v>0</v>
      </c>
      <c r="AV274" s="23">
        <v>0</v>
      </c>
      <c r="AW274" s="23">
        <v>-14530</v>
      </c>
      <c r="AX274" s="23">
        <v>0</v>
      </c>
      <c r="AY274" s="23">
        <v>3329422</v>
      </c>
      <c r="AZ274" s="23">
        <v>3310984</v>
      </c>
      <c r="BA274" s="23">
        <v>18438</v>
      </c>
      <c r="BB274" s="23" t="s">
        <v>472</v>
      </c>
      <c r="BC274" s="23">
        <v>0</v>
      </c>
      <c r="BD274" s="23">
        <v>0</v>
      </c>
      <c r="BE274" s="23">
        <v>0</v>
      </c>
      <c r="BF274" s="30"/>
    </row>
    <row r="275" spans="1:58" ht="9">
      <c r="A275" s="23">
        <v>4221</v>
      </c>
      <c r="B275" s="23" t="s">
        <v>317</v>
      </c>
      <c r="C275" s="23">
        <v>1000</v>
      </c>
      <c r="D275" s="23">
        <v>11103</v>
      </c>
      <c r="E275" s="23">
        <v>1000</v>
      </c>
      <c r="F275" s="23">
        <v>11194</v>
      </c>
      <c r="G275" s="23">
        <v>1930000</v>
      </c>
      <c r="H275" s="23">
        <v>1930000</v>
      </c>
      <c r="I275" s="23">
        <v>0</v>
      </c>
      <c r="J275" s="23">
        <v>2031841</v>
      </c>
      <c r="K275" s="23">
        <v>1984342</v>
      </c>
      <c r="L275" s="23">
        <v>47499</v>
      </c>
      <c r="M275" s="23">
        <v>861640</v>
      </c>
      <c r="N275" s="23">
        <v>861627</v>
      </c>
      <c r="O275" s="23">
        <v>13</v>
      </c>
      <c r="P275" s="23">
        <v>10835459.95</v>
      </c>
      <c r="Q275" s="23">
        <v>10921333.24</v>
      </c>
      <c r="R275" s="23">
        <v>-85873.29</v>
      </c>
      <c r="S275" s="23">
        <v>958</v>
      </c>
      <c r="T275" s="23">
        <v>958</v>
      </c>
      <c r="U275" s="23">
        <v>0</v>
      </c>
      <c r="V275" s="23">
        <v>11310.5</v>
      </c>
      <c r="W275" s="23">
        <v>11400.14</v>
      </c>
      <c r="X275" s="23">
        <v>-89.64</v>
      </c>
      <c r="Y275" s="23">
        <v>1219777</v>
      </c>
      <c r="Z275" s="23">
        <v>1219777</v>
      </c>
      <c r="AA275" s="23">
        <v>0</v>
      </c>
      <c r="AB275" s="23">
        <v>4138175</v>
      </c>
      <c r="AC275" s="23">
        <v>4033220</v>
      </c>
      <c r="AD275" s="23">
        <v>104955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  <c r="AT275" s="23">
        <v>0</v>
      </c>
      <c r="AU275" s="23">
        <v>0</v>
      </c>
      <c r="AV275" s="23">
        <v>0</v>
      </c>
      <c r="AW275" s="23">
        <v>-54539</v>
      </c>
      <c r="AX275" s="23">
        <v>0</v>
      </c>
      <c r="AY275" s="23">
        <v>4083636</v>
      </c>
      <c r="AZ275" s="23">
        <v>3978681</v>
      </c>
      <c r="BA275" s="23">
        <v>104955</v>
      </c>
      <c r="BB275" s="23" t="s">
        <v>472</v>
      </c>
      <c r="BC275" s="23">
        <v>0</v>
      </c>
      <c r="BD275" s="23">
        <v>0</v>
      </c>
      <c r="BE275" s="23">
        <v>0</v>
      </c>
      <c r="BF275" s="30"/>
    </row>
    <row r="276" spans="1:58" ht="9">
      <c r="A276" s="23">
        <v>4228</v>
      </c>
      <c r="B276" s="23" t="s">
        <v>318</v>
      </c>
      <c r="C276" s="23">
        <v>1000</v>
      </c>
      <c r="D276" s="23">
        <v>11103</v>
      </c>
      <c r="E276" s="23">
        <v>1000</v>
      </c>
      <c r="F276" s="23">
        <v>11194</v>
      </c>
      <c r="G276" s="23">
        <v>1930000</v>
      </c>
      <c r="H276" s="23">
        <v>1930000</v>
      </c>
      <c r="I276" s="23">
        <v>0</v>
      </c>
      <c r="J276" s="23">
        <v>2031841</v>
      </c>
      <c r="K276" s="23">
        <v>1984342</v>
      </c>
      <c r="L276" s="23">
        <v>47499</v>
      </c>
      <c r="M276" s="23">
        <v>861640</v>
      </c>
      <c r="N276" s="23">
        <v>861627</v>
      </c>
      <c r="O276" s="23">
        <v>13</v>
      </c>
      <c r="P276" s="23">
        <v>10254220.2</v>
      </c>
      <c r="Q276" s="23">
        <v>10254220.2</v>
      </c>
      <c r="R276" s="23">
        <v>0</v>
      </c>
      <c r="S276" s="23">
        <v>868</v>
      </c>
      <c r="T276" s="23">
        <v>868</v>
      </c>
      <c r="U276" s="23">
        <v>0</v>
      </c>
      <c r="V276" s="23">
        <v>11813.62</v>
      </c>
      <c r="W276" s="23">
        <v>11813.62</v>
      </c>
      <c r="X276" s="23">
        <v>0</v>
      </c>
      <c r="Y276" s="23">
        <v>873555</v>
      </c>
      <c r="Z276" s="23">
        <v>873555</v>
      </c>
      <c r="AA276" s="23">
        <v>0</v>
      </c>
      <c r="AB276" s="23">
        <v>5465746</v>
      </c>
      <c r="AC276" s="23">
        <v>5420796</v>
      </c>
      <c r="AD276" s="23">
        <v>44950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  <c r="AT276" s="23">
        <v>0</v>
      </c>
      <c r="AU276" s="23">
        <v>0</v>
      </c>
      <c r="AV276" s="23">
        <v>0</v>
      </c>
      <c r="AW276" s="23">
        <v>-36399</v>
      </c>
      <c r="AX276" s="23">
        <v>0</v>
      </c>
      <c r="AY276" s="23">
        <v>5429347</v>
      </c>
      <c r="AZ276" s="23">
        <v>5384397</v>
      </c>
      <c r="BA276" s="23">
        <v>44950</v>
      </c>
      <c r="BB276" s="23" t="s">
        <v>472</v>
      </c>
      <c r="BC276" s="23">
        <v>0</v>
      </c>
      <c r="BD276" s="23">
        <v>0</v>
      </c>
      <c r="BE276" s="23">
        <v>0</v>
      </c>
      <c r="BF276" s="30"/>
    </row>
    <row r="277" spans="1:58" ht="9">
      <c r="A277" s="23">
        <v>4235</v>
      </c>
      <c r="B277" s="23" t="s">
        <v>319</v>
      </c>
      <c r="C277" s="23">
        <v>1000</v>
      </c>
      <c r="D277" s="23">
        <v>11103</v>
      </c>
      <c r="E277" s="23">
        <v>1000</v>
      </c>
      <c r="F277" s="23">
        <v>11194</v>
      </c>
      <c r="G277" s="23">
        <v>2895000</v>
      </c>
      <c r="H277" s="23">
        <v>2895000</v>
      </c>
      <c r="I277" s="23">
        <v>0</v>
      </c>
      <c r="J277" s="23">
        <v>3047761</v>
      </c>
      <c r="K277" s="23">
        <v>2976513</v>
      </c>
      <c r="L277" s="23">
        <v>71248</v>
      </c>
      <c r="M277" s="23">
        <v>1292460</v>
      </c>
      <c r="N277" s="23">
        <v>1292440</v>
      </c>
      <c r="O277" s="23">
        <v>20</v>
      </c>
      <c r="P277" s="23">
        <v>1892877.55</v>
      </c>
      <c r="Q277" s="23">
        <v>1892877.55</v>
      </c>
      <c r="R277" s="23">
        <v>0</v>
      </c>
      <c r="S277" s="23">
        <v>157</v>
      </c>
      <c r="T277" s="23">
        <v>157</v>
      </c>
      <c r="U277" s="23">
        <v>0</v>
      </c>
      <c r="V277" s="23">
        <v>12056.54</v>
      </c>
      <c r="W277" s="23">
        <v>12056.54</v>
      </c>
      <c r="X277" s="23">
        <v>0</v>
      </c>
      <c r="Y277" s="23">
        <v>4706761</v>
      </c>
      <c r="Z277" s="23">
        <v>4706761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54015</v>
      </c>
      <c r="AL277" s="23">
        <v>54015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  <c r="AT277" s="23">
        <v>0</v>
      </c>
      <c r="AU277" s="23">
        <v>0</v>
      </c>
      <c r="AV277" s="23">
        <v>0</v>
      </c>
      <c r="AW277" s="23">
        <v>0</v>
      </c>
      <c r="AX277" s="23">
        <v>0</v>
      </c>
      <c r="AY277" s="23">
        <v>54015</v>
      </c>
      <c r="AZ277" s="23">
        <v>54015</v>
      </c>
      <c r="BA277" s="23">
        <v>0</v>
      </c>
      <c r="BB277" s="23" t="s">
        <v>473</v>
      </c>
      <c r="BC277" s="23">
        <v>0</v>
      </c>
      <c r="BD277" s="23">
        <v>0</v>
      </c>
      <c r="BE277" s="23">
        <v>0</v>
      </c>
      <c r="BF277" s="30"/>
    </row>
    <row r="278" spans="1:58" ht="9">
      <c r="A278" s="23">
        <v>4151</v>
      </c>
      <c r="B278" s="23" t="s">
        <v>312</v>
      </c>
      <c r="C278" s="23">
        <v>1000</v>
      </c>
      <c r="D278" s="23">
        <v>11103</v>
      </c>
      <c r="E278" s="23">
        <v>1000</v>
      </c>
      <c r="F278" s="23">
        <v>11194</v>
      </c>
      <c r="G278" s="23">
        <v>1930000</v>
      </c>
      <c r="H278" s="23">
        <v>1930000</v>
      </c>
      <c r="I278" s="23">
        <v>0</v>
      </c>
      <c r="J278" s="23">
        <v>2031841</v>
      </c>
      <c r="K278" s="23">
        <v>1984342</v>
      </c>
      <c r="L278" s="23">
        <v>47499</v>
      </c>
      <c r="M278" s="23">
        <v>861640</v>
      </c>
      <c r="N278" s="23">
        <v>861627</v>
      </c>
      <c r="O278" s="23">
        <v>13</v>
      </c>
      <c r="P278" s="23">
        <v>12514798.31</v>
      </c>
      <c r="Q278" s="23">
        <v>12679336.73</v>
      </c>
      <c r="R278" s="23">
        <v>-164538.42</v>
      </c>
      <c r="S278" s="23">
        <v>910</v>
      </c>
      <c r="T278" s="23">
        <v>910</v>
      </c>
      <c r="U278" s="23">
        <v>0</v>
      </c>
      <c r="V278" s="23">
        <v>13752.53</v>
      </c>
      <c r="W278" s="23">
        <v>13933.34</v>
      </c>
      <c r="X278" s="23">
        <v>-180.81</v>
      </c>
      <c r="Y278" s="23">
        <v>692213</v>
      </c>
      <c r="Z278" s="23">
        <v>692213</v>
      </c>
      <c r="AA278" s="23">
        <v>0</v>
      </c>
      <c r="AB278" s="23">
        <v>7119302</v>
      </c>
      <c r="AC278" s="23">
        <v>7114289</v>
      </c>
      <c r="AD278" s="23">
        <v>5013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  <c r="AT278" s="23">
        <v>0</v>
      </c>
      <c r="AU278" s="23">
        <v>0</v>
      </c>
      <c r="AV278" s="23">
        <v>0</v>
      </c>
      <c r="AW278" s="23">
        <v>-29131</v>
      </c>
      <c r="AX278" s="23">
        <v>0</v>
      </c>
      <c r="AY278" s="23">
        <v>7090171</v>
      </c>
      <c r="AZ278" s="23">
        <v>7085158</v>
      </c>
      <c r="BA278" s="23">
        <v>5013</v>
      </c>
      <c r="BB278" s="23" t="s">
        <v>472</v>
      </c>
      <c r="BC278" s="23">
        <v>0</v>
      </c>
      <c r="BD278" s="23">
        <v>0</v>
      </c>
      <c r="BE278" s="23">
        <v>0</v>
      </c>
      <c r="BF278" s="30"/>
    </row>
    <row r="279" spans="1:58" ht="9">
      <c r="A279" s="23">
        <v>490</v>
      </c>
      <c r="B279" s="23" t="s">
        <v>88</v>
      </c>
      <c r="C279" s="23">
        <v>1000</v>
      </c>
      <c r="D279" s="23">
        <v>11103</v>
      </c>
      <c r="E279" s="23">
        <v>1000</v>
      </c>
      <c r="F279" s="23">
        <v>11194</v>
      </c>
      <c r="G279" s="23">
        <v>1930000</v>
      </c>
      <c r="H279" s="23">
        <v>1930000</v>
      </c>
      <c r="I279" s="23">
        <v>0</v>
      </c>
      <c r="J279" s="23">
        <v>2031841</v>
      </c>
      <c r="K279" s="23">
        <v>1984342</v>
      </c>
      <c r="L279" s="23">
        <v>47499</v>
      </c>
      <c r="M279" s="23">
        <v>861640</v>
      </c>
      <c r="N279" s="23">
        <v>861627</v>
      </c>
      <c r="O279" s="23">
        <v>13</v>
      </c>
      <c r="P279" s="23">
        <v>5640519.1</v>
      </c>
      <c r="Q279" s="23">
        <v>5640519.1</v>
      </c>
      <c r="R279" s="23">
        <v>0</v>
      </c>
      <c r="S279" s="23">
        <v>437</v>
      </c>
      <c r="T279" s="23">
        <v>437</v>
      </c>
      <c r="U279" s="23">
        <v>0</v>
      </c>
      <c r="V279" s="23">
        <v>12907.37</v>
      </c>
      <c r="W279" s="23">
        <v>12907.37</v>
      </c>
      <c r="X279" s="23">
        <v>0</v>
      </c>
      <c r="Y279" s="23">
        <v>793290</v>
      </c>
      <c r="Z279" s="23">
        <v>793290</v>
      </c>
      <c r="AA279" s="23">
        <v>0</v>
      </c>
      <c r="AB279" s="23">
        <v>3011190</v>
      </c>
      <c r="AC279" s="23">
        <v>2990632</v>
      </c>
      <c r="AD279" s="23">
        <v>20558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  <c r="AT279" s="23">
        <v>0</v>
      </c>
      <c r="AU279" s="23">
        <v>0</v>
      </c>
      <c r="AV279" s="23">
        <v>0</v>
      </c>
      <c r="AW279" s="23">
        <v>-16148</v>
      </c>
      <c r="AX279" s="23">
        <v>0</v>
      </c>
      <c r="AY279" s="23">
        <v>2995042</v>
      </c>
      <c r="AZ279" s="23">
        <v>2974484</v>
      </c>
      <c r="BA279" s="23">
        <v>20558</v>
      </c>
      <c r="BB279" s="23" t="s">
        <v>472</v>
      </c>
      <c r="BC279" s="23">
        <v>0</v>
      </c>
      <c r="BD279" s="23">
        <v>0</v>
      </c>
      <c r="BE279" s="23">
        <v>0</v>
      </c>
      <c r="BF279" s="30"/>
    </row>
    <row r="280" spans="1:58" ht="9">
      <c r="A280" s="23">
        <v>4270</v>
      </c>
      <c r="B280" s="23" t="s">
        <v>321</v>
      </c>
      <c r="C280" s="23">
        <v>1000</v>
      </c>
      <c r="D280" s="23">
        <v>11103</v>
      </c>
      <c r="E280" s="23">
        <v>1000</v>
      </c>
      <c r="F280" s="23">
        <v>11194</v>
      </c>
      <c r="G280" s="23">
        <v>1930000</v>
      </c>
      <c r="H280" s="23">
        <v>1930000</v>
      </c>
      <c r="I280" s="23">
        <v>0</v>
      </c>
      <c r="J280" s="23">
        <v>2031841</v>
      </c>
      <c r="K280" s="23">
        <v>1984342</v>
      </c>
      <c r="L280" s="23">
        <v>47499</v>
      </c>
      <c r="M280" s="23">
        <v>861640</v>
      </c>
      <c r="N280" s="23">
        <v>861627</v>
      </c>
      <c r="O280" s="23">
        <v>13</v>
      </c>
      <c r="P280" s="23">
        <v>3443369.76</v>
      </c>
      <c r="Q280" s="23">
        <v>3443369.76</v>
      </c>
      <c r="R280" s="23">
        <v>0</v>
      </c>
      <c r="S280" s="23">
        <v>245</v>
      </c>
      <c r="T280" s="23">
        <v>245</v>
      </c>
      <c r="U280" s="23">
        <v>0</v>
      </c>
      <c r="V280" s="23">
        <v>14054.57</v>
      </c>
      <c r="W280" s="23">
        <v>14054.57</v>
      </c>
      <c r="X280" s="23">
        <v>0</v>
      </c>
      <c r="Y280" s="23">
        <v>1282202</v>
      </c>
      <c r="Z280" s="23">
        <v>1282202</v>
      </c>
      <c r="AA280" s="23">
        <v>0</v>
      </c>
      <c r="AB280" s="23">
        <v>642501</v>
      </c>
      <c r="AC280" s="23">
        <v>623867</v>
      </c>
      <c r="AD280" s="23">
        <v>18634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  <c r="AT280" s="23">
        <v>0</v>
      </c>
      <c r="AU280" s="23">
        <v>0</v>
      </c>
      <c r="AV280" s="23">
        <v>0</v>
      </c>
      <c r="AW280" s="23">
        <v>-15198</v>
      </c>
      <c r="AX280" s="23">
        <v>0</v>
      </c>
      <c r="AY280" s="23">
        <v>627303</v>
      </c>
      <c r="AZ280" s="23">
        <v>608669</v>
      </c>
      <c r="BA280" s="23">
        <v>18634</v>
      </c>
      <c r="BB280" s="23" t="s">
        <v>472</v>
      </c>
      <c r="BC280" s="23">
        <v>0</v>
      </c>
      <c r="BD280" s="23">
        <v>0</v>
      </c>
      <c r="BE280" s="23">
        <v>0</v>
      </c>
      <c r="BF280" s="30"/>
    </row>
    <row r="281" spans="1:58" ht="9">
      <c r="A281" s="23">
        <v>4305</v>
      </c>
      <c r="B281" s="23" t="s">
        <v>322</v>
      </c>
      <c r="C281" s="23">
        <v>1000</v>
      </c>
      <c r="D281" s="23">
        <v>11103</v>
      </c>
      <c r="E281" s="23">
        <v>1000</v>
      </c>
      <c r="F281" s="23">
        <v>11194</v>
      </c>
      <c r="G281" s="23">
        <v>1930000</v>
      </c>
      <c r="H281" s="23">
        <v>1930000</v>
      </c>
      <c r="I281" s="23">
        <v>0</v>
      </c>
      <c r="J281" s="23">
        <v>2031841</v>
      </c>
      <c r="K281" s="23">
        <v>1984342</v>
      </c>
      <c r="L281" s="23">
        <v>47499</v>
      </c>
      <c r="M281" s="23">
        <v>861640</v>
      </c>
      <c r="N281" s="23">
        <v>861627</v>
      </c>
      <c r="O281" s="23">
        <v>13</v>
      </c>
      <c r="P281" s="23">
        <v>12733573.48</v>
      </c>
      <c r="Q281" s="23">
        <v>12733573.48</v>
      </c>
      <c r="R281" s="23">
        <v>0</v>
      </c>
      <c r="S281" s="23">
        <v>990</v>
      </c>
      <c r="T281" s="23">
        <v>990</v>
      </c>
      <c r="U281" s="23">
        <v>0</v>
      </c>
      <c r="V281" s="23">
        <v>12862.2</v>
      </c>
      <c r="W281" s="23">
        <v>12862.2</v>
      </c>
      <c r="X281" s="23">
        <v>0</v>
      </c>
      <c r="Y281" s="23">
        <v>538117</v>
      </c>
      <c r="Z281" s="23">
        <v>538117</v>
      </c>
      <c r="AA281" s="23">
        <v>0</v>
      </c>
      <c r="AB281" s="23">
        <v>8720921</v>
      </c>
      <c r="AC281" s="23">
        <v>8689330</v>
      </c>
      <c r="AD281" s="23">
        <v>31591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  <c r="AT281" s="23">
        <v>0</v>
      </c>
      <c r="AU281" s="23">
        <v>0</v>
      </c>
      <c r="AV281" s="23">
        <v>0</v>
      </c>
      <c r="AW281" s="23">
        <v>-24288</v>
      </c>
      <c r="AX281" s="23">
        <v>0</v>
      </c>
      <c r="AY281" s="23">
        <v>8696633</v>
      </c>
      <c r="AZ281" s="23">
        <v>8665042</v>
      </c>
      <c r="BA281" s="23">
        <v>31591</v>
      </c>
      <c r="BB281" s="23" t="s">
        <v>472</v>
      </c>
      <c r="BC281" s="23">
        <v>0</v>
      </c>
      <c r="BD281" s="23">
        <v>0</v>
      </c>
      <c r="BE281" s="23">
        <v>0</v>
      </c>
      <c r="BF281" s="30"/>
    </row>
    <row r="282" spans="1:58" ht="9">
      <c r="A282" s="23">
        <v>4312</v>
      </c>
      <c r="B282" s="23" t="s">
        <v>323</v>
      </c>
      <c r="C282" s="23">
        <v>1000</v>
      </c>
      <c r="D282" s="23">
        <v>11103</v>
      </c>
      <c r="E282" s="23">
        <v>1000</v>
      </c>
      <c r="F282" s="23">
        <v>11194</v>
      </c>
      <c r="G282" s="23">
        <v>1930000</v>
      </c>
      <c r="H282" s="23">
        <v>1930000</v>
      </c>
      <c r="I282" s="23">
        <v>0</v>
      </c>
      <c r="J282" s="23">
        <v>2031841</v>
      </c>
      <c r="K282" s="23">
        <v>1984342</v>
      </c>
      <c r="L282" s="23">
        <v>47499</v>
      </c>
      <c r="M282" s="23">
        <v>861640</v>
      </c>
      <c r="N282" s="23">
        <v>861627</v>
      </c>
      <c r="O282" s="23">
        <v>13</v>
      </c>
      <c r="P282" s="23">
        <v>31619729.85</v>
      </c>
      <c r="Q282" s="23">
        <v>31619729.85</v>
      </c>
      <c r="R282" s="23">
        <v>0</v>
      </c>
      <c r="S282" s="23">
        <v>2803</v>
      </c>
      <c r="T282" s="23">
        <v>2803</v>
      </c>
      <c r="U282" s="23">
        <v>0</v>
      </c>
      <c r="V282" s="23">
        <v>11280.67</v>
      </c>
      <c r="W282" s="23">
        <v>11280.67</v>
      </c>
      <c r="X282" s="23">
        <v>0</v>
      </c>
      <c r="Y282" s="23">
        <v>1237478</v>
      </c>
      <c r="Z282" s="23">
        <v>1237478</v>
      </c>
      <c r="AA282" s="23">
        <v>0</v>
      </c>
      <c r="AB282" s="23">
        <v>11859943</v>
      </c>
      <c r="AC282" s="23">
        <v>11654350</v>
      </c>
      <c r="AD282" s="23">
        <v>205593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  <c r="AT282" s="23">
        <v>0</v>
      </c>
      <c r="AU282" s="23">
        <v>0</v>
      </c>
      <c r="AV282" s="23">
        <v>0</v>
      </c>
      <c r="AW282" s="23">
        <v>0</v>
      </c>
      <c r="AX282" s="23">
        <v>0</v>
      </c>
      <c r="AY282" s="23">
        <v>11859943</v>
      </c>
      <c r="AZ282" s="23">
        <v>11654350</v>
      </c>
      <c r="BA282" s="23">
        <v>205593</v>
      </c>
      <c r="BB282" s="23" t="s">
        <v>472</v>
      </c>
      <c r="BC282" s="23">
        <v>0</v>
      </c>
      <c r="BD282" s="23">
        <v>0</v>
      </c>
      <c r="BE282" s="23">
        <v>0</v>
      </c>
      <c r="BF282" s="30"/>
    </row>
    <row r="283" spans="1:58" ht="9">
      <c r="A283" s="23">
        <v>4330</v>
      </c>
      <c r="B283" s="23" t="s">
        <v>324</v>
      </c>
      <c r="C283" s="23">
        <v>1000</v>
      </c>
      <c r="D283" s="23">
        <v>11103</v>
      </c>
      <c r="E283" s="23">
        <v>1000</v>
      </c>
      <c r="F283" s="23">
        <v>11194</v>
      </c>
      <c r="G283" s="23">
        <v>1930000</v>
      </c>
      <c r="H283" s="23">
        <v>1930000</v>
      </c>
      <c r="I283" s="23">
        <v>0</v>
      </c>
      <c r="J283" s="23">
        <v>2031841</v>
      </c>
      <c r="K283" s="23">
        <v>1984342</v>
      </c>
      <c r="L283" s="23">
        <v>47499</v>
      </c>
      <c r="M283" s="23">
        <v>861640</v>
      </c>
      <c r="N283" s="23">
        <v>861627</v>
      </c>
      <c r="O283" s="23">
        <v>13</v>
      </c>
      <c r="P283" s="23">
        <v>2407643.22</v>
      </c>
      <c r="Q283" s="23">
        <v>2407643.94</v>
      </c>
      <c r="R283" s="23">
        <v>-0.72</v>
      </c>
      <c r="S283" s="23">
        <v>106</v>
      </c>
      <c r="T283" s="23">
        <v>106</v>
      </c>
      <c r="U283" s="23">
        <v>0</v>
      </c>
      <c r="V283" s="23">
        <v>22713.62</v>
      </c>
      <c r="W283" s="23">
        <v>22713.62</v>
      </c>
      <c r="X283" s="23">
        <v>0</v>
      </c>
      <c r="Y283" s="23">
        <v>4895034</v>
      </c>
      <c r="Z283" s="23">
        <v>4895034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1931</v>
      </c>
      <c r="AL283" s="23">
        <v>1931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  <c r="AT283" s="23">
        <v>0</v>
      </c>
      <c r="AU283" s="23">
        <v>0</v>
      </c>
      <c r="AV283" s="23">
        <v>0</v>
      </c>
      <c r="AW283" s="23">
        <v>0</v>
      </c>
      <c r="AX283" s="23">
        <v>0</v>
      </c>
      <c r="AY283" s="23">
        <v>1931</v>
      </c>
      <c r="AZ283" s="23">
        <v>1931</v>
      </c>
      <c r="BA283" s="23">
        <v>0</v>
      </c>
      <c r="BB283" s="23" t="s">
        <v>472</v>
      </c>
      <c r="BC283" s="23">
        <v>0</v>
      </c>
      <c r="BD283" s="23">
        <v>0</v>
      </c>
      <c r="BE283" s="23">
        <v>0</v>
      </c>
      <c r="BF283" s="30"/>
    </row>
    <row r="284" spans="1:58" ht="9">
      <c r="A284" s="23">
        <v>4347</v>
      </c>
      <c r="B284" s="23" t="s">
        <v>325</v>
      </c>
      <c r="C284" s="23">
        <v>1000</v>
      </c>
      <c r="D284" s="23">
        <v>11103</v>
      </c>
      <c r="E284" s="23">
        <v>1000</v>
      </c>
      <c r="F284" s="23">
        <v>11194</v>
      </c>
      <c r="G284" s="23">
        <v>1930000</v>
      </c>
      <c r="H284" s="23">
        <v>1930000</v>
      </c>
      <c r="I284" s="23">
        <v>0</v>
      </c>
      <c r="J284" s="23">
        <v>2031841</v>
      </c>
      <c r="K284" s="23">
        <v>1984342</v>
      </c>
      <c r="L284" s="23">
        <v>47499</v>
      </c>
      <c r="M284" s="23">
        <v>861640</v>
      </c>
      <c r="N284" s="23">
        <v>861627</v>
      </c>
      <c r="O284" s="23">
        <v>13</v>
      </c>
      <c r="P284" s="23">
        <v>9193430.04</v>
      </c>
      <c r="Q284" s="23">
        <v>9224664.43</v>
      </c>
      <c r="R284" s="23">
        <v>-31234.39</v>
      </c>
      <c r="S284" s="23">
        <v>728</v>
      </c>
      <c r="T284" s="23">
        <v>728</v>
      </c>
      <c r="U284" s="23">
        <v>0</v>
      </c>
      <c r="V284" s="23">
        <v>12628.34</v>
      </c>
      <c r="W284" s="23">
        <v>12671.24</v>
      </c>
      <c r="X284" s="23">
        <v>-42.9</v>
      </c>
      <c r="Y284" s="23">
        <v>1091437</v>
      </c>
      <c r="Z284" s="23">
        <v>1091437</v>
      </c>
      <c r="AA284" s="23">
        <v>0</v>
      </c>
      <c r="AB284" s="23">
        <v>3424286</v>
      </c>
      <c r="AC284" s="23">
        <v>3368841</v>
      </c>
      <c r="AD284" s="23">
        <v>55445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  <c r="AT284" s="23">
        <v>0</v>
      </c>
      <c r="AU284" s="23">
        <v>0</v>
      </c>
      <c r="AV284" s="23">
        <v>0</v>
      </c>
      <c r="AW284" s="23">
        <v>-35917</v>
      </c>
      <c r="AX284" s="23">
        <v>0</v>
      </c>
      <c r="AY284" s="23">
        <v>3388369</v>
      </c>
      <c r="AZ284" s="23">
        <v>3332924</v>
      </c>
      <c r="BA284" s="23">
        <v>55445</v>
      </c>
      <c r="BB284" s="23" t="s">
        <v>472</v>
      </c>
      <c r="BC284" s="23">
        <v>0</v>
      </c>
      <c r="BD284" s="23">
        <v>0</v>
      </c>
      <c r="BE284" s="23">
        <v>0</v>
      </c>
      <c r="BF284" s="30"/>
    </row>
    <row r="285" spans="1:58" ht="9">
      <c r="A285" s="23">
        <v>4368</v>
      </c>
      <c r="B285" s="23" t="s">
        <v>326</v>
      </c>
      <c r="C285" s="23">
        <v>1000</v>
      </c>
      <c r="D285" s="23">
        <v>11103</v>
      </c>
      <c r="E285" s="23">
        <v>1000</v>
      </c>
      <c r="F285" s="23">
        <v>11194</v>
      </c>
      <c r="G285" s="23">
        <v>1930000</v>
      </c>
      <c r="H285" s="23">
        <v>1930000</v>
      </c>
      <c r="I285" s="23">
        <v>0</v>
      </c>
      <c r="J285" s="23">
        <v>2031841</v>
      </c>
      <c r="K285" s="23">
        <v>1984342</v>
      </c>
      <c r="L285" s="23">
        <v>47499</v>
      </c>
      <c r="M285" s="23">
        <v>861640</v>
      </c>
      <c r="N285" s="23">
        <v>861627</v>
      </c>
      <c r="O285" s="23">
        <v>13</v>
      </c>
      <c r="P285" s="23">
        <v>6788675.78</v>
      </c>
      <c r="Q285" s="23">
        <v>6788675.78</v>
      </c>
      <c r="R285" s="23">
        <v>0</v>
      </c>
      <c r="S285" s="23">
        <v>560</v>
      </c>
      <c r="T285" s="23">
        <v>560</v>
      </c>
      <c r="U285" s="23">
        <v>0</v>
      </c>
      <c r="V285" s="23">
        <v>12122.64</v>
      </c>
      <c r="W285" s="23">
        <v>12122.64</v>
      </c>
      <c r="X285" s="23">
        <v>0</v>
      </c>
      <c r="Y285" s="23">
        <v>749863</v>
      </c>
      <c r="Z285" s="23">
        <v>749863</v>
      </c>
      <c r="AA285" s="23">
        <v>0</v>
      </c>
      <c r="AB285" s="23">
        <v>3986176</v>
      </c>
      <c r="AC285" s="23">
        <v>3961279</v>
      </c>
      <c r="AD285" s="23">
        <v>24897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  <c r="AT285" s="23">
        <v>0</v>
      </c>
      <c r="AU285" s="23">
        <v>0</v>
      </c>
      <c r="AV285" s="23">
        <v>0</v>
      </c>
      <c r="AW285" s="23">
        <v>-20428</v>
      </c>
      <c r="AX285" s="23">
        <v>0</v>
      </c>
      <c r="AY285" s="23">
        <v>3965748</v>
      </c>
      <c r="AZ285" s="23">
        <v>3940851</v>
      </c>
      <c r="BA285" s="23">
        <v>24897</v>
      </c>
      <c r="BB285" s="23" t="s">
        <v>472</v>
      </c>
      <c r="BC285" s="23">
        <v>0</v>
      </c>
      <c r="BD285" s="23">
        <v>0</v>
      </c>
      <c r="BE285" s="23">
        <v>0</v>
      </c>
      <c r="BF285" s="30"/>
    </row>
    <row r="286" spans="1:58" ht="9">
      <c r="A286" s="23">
        <v>4389</v>
      </c>
      <c r="B286" s="23" t="s">
        <v>328</v>
      </c>
      <c r="C286" s="23">
        <v>1000</v>
      </c>
      <c r="D286" s="23">
        <v>11103</v>
      </c>
      <c r="E286" s="23">
        <v>1000</v>
      </c>
      <c r="F286" s="23">
        <v>11194</v>
      </c>
      <c r="G286" s="23">
        <v>1930000</v>
      </c>
      <c r="H286" s="23">
        <v>1930000</v>
      </c>
      <c r="I286" s="23">
        <v>0</v>
      </c>
      <c r="J286" s="23">
        <v>2031841</v>
      </c>
      <c r="K286" s="23">
        <v>1984342</v>
      </c>
      <c r="L286" s="23">
        <v>47499</v>
      </c>
      <c r="M286" s="23">
        <v>861640</v>
      </c>
      <c r="N286" s="23">
        <v>861627</v>
      </c>
      <c r="O286" s="23">
        <v>13</v>
      </c>
      <c r="P286" s="23">
        <v>18682066.97</v>
      </c>
      <c r="Q286" s="23">
        <v>18682066.97</v>
      </c>
      <c r="R286" s="23">
        <v>0</v>
      </c>
      <c r="S286" s="23">
        <v>1609</v>
      </c>
      <c r="T286" s="23">
        <v>1609</v>
      </c>
      <c r="U286" s="23">
        <v>0</v>
      </c>
      <c r="V286" s="23">
        <v>11610.98</v>
      </c>
      <c r="W286" s="23">
        <v>11610.98</v>
      </c>
      <c r="X286" s="23">
        <v>0</v>
      </c>
      <c r="Y286" s="23">
        <v>705511</v>
      </c>
      <c r="Z286" s="23">
        <v>705511</v>
      </c>
      <c r="AA286" s="23">
        <v>0</v>
      </c>
      <c r="AB286" s="23">
        <v>11780217</v>
      </c>
      <c r="AC286" s="23">
        <v>11712927</v>
      </c>
      <c r="AD286" s="23">
        <v>67290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  <c r="AT286" s="23">
        <v>0</v>
      </c>
      <c r="AU286" s="23">
        <v>0</v>
      </c>
      <c r="AV286" s="23">
        <v>0</v>
      </c>
      <c r="AW286" s="23">
        <v>-38009</v>
      </c>
      <c r="AX286" s="23">
        <v>0</v>
      </c>
      <c r="AY286" s="23">
        <v>11742208</v>
      </c>
      <c r="AZ286" s="23">
        <v>11674918</v>
      </c>
      <c r="BA286" s="23">
        <v>67290</v>
      </c>
      <c r="BB286" s="23" t="s">
        <v>472</v>
      </c>
      <c r="BC286" s="23">
        <v>0</v>
      </c>
      <c r="BD286" s="23">
        <v>0</v>
      </c>
      <c r="BE286" s="23">
        <v>0</v>
      </c>
      <c r="BF286" s="30"/>
    </row>
    <row r="287" spans="1:58" ht="9">
      <c r="A287" s="23">
        <v>4459</v>
      </c>
      <c r="B287" s="23" t="s">
        <v>329</v>
      </c>
      <c r="C287" s="23">
        <v>1000</v>
      </c>
      <c r="D287" s="23">
        <v>11103</v>
      </c>
      <c r="E287" s="23">
        <v>1000</v>
      </c>
      <c r="F287" s="23">
        <v>11194</v>
      </c>
      <c r="G287" s="23">
        <v>1930000</v>
      </c>
      <c r="H287" s="23">
        <v>1930000</v>
      </c>
      <c r="I287" s="23">
        <v>0</v>
      </c>
      <c r="J287" s="23">
        <v>2031841</v>
      </c>
      <c r="K287" s="23">
        <v>1984342</v>
      </c>
      <c r="L287" s="23">
        <v>47499</v>
      </c>
      <c r="M287" s="23">
        <v>861640</v>
      </c>
      <c r="N287" s="23">
        <v>861627</v>
      </c>
      <c r="O287" s="23">
        <v>13</v>
      </c>
      <c r="P287" s="23">
        <v>4223095.75</v>
      </c>
      <c r="Q287" s="23">
        <v>4214437.15</v>
      </c>
      <c r="R287" s="23">
        <v>8658.6</v>
      </c>
      <c r="S287" s="23">
        <v>270</v>
      </c>
      <c r="T287" s="23">
        <v>270</v>
      </c>
      <c r="U287" s="23">
        <v>0</v>
      </c>
      <c r="V287" s="23">
        <v>15641.1</v>
      </c>
      <c r="W287" s="23">
        <v>15609.03</v>
      </c>
      <c r="X287" s="23">
        <v>32.07</v>
      </c>
      <c r="Y287" s="23">
        <v>679331</v>
      </c>
      <c r="Z287" s="23">
        <v>679331</v>
      </c>
      <c r="AA287" s="23">
        <v>0</v>
      </c>
      <c r="AB287" s="23">
        <v>2250001</v>
      </c>
      <c r="AC287" s="23">
        <v>2237284</v>
      </c>
      <c r="AD287" s="23">
        <v>12717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  <c r="AT287" s="23">
        <v>0</v>
      </c>
      <c r="AU287" s="23">
        <v>0</v>
      </c>
      <c r="AV287" s="23">
        <v>0</v>
      </c>
      <c r="AW287" s="23">
        <v>-9432</v>
      </c>
      <c r="AX287" s="23">
        <v>0</v>
      </c>
      <c r="AY287" s="23">
        <v>2240569</v>
      </c>
      <c r="AZ287" s="23">
        <v>2227852</v>
      </c>
      <c r="BA287" s="23">
        <v>12717</v>
      </c>
      <c r="BB287" s="23" t="s">
        <v>472</v>
      </c>
      <c r="BC287" s="23">
        <v>0</v>
      </c>
      <c r="BD287" s="23">
        <v>0</v>
      </c>
      <c r="BE287" s="23">
        <v>0</v>
      </c>
      <c r="BF287" s="30"/>
    </row>
    <row r="288" spans="1:58" ht="9">
      <c r="A288" s="23">
        <v>4473</v>
      </c>
      <c r="B288" s="23" t="s">
        <v>330</v>
      </c>
      <c r="C288" s="23">
        <v>1000</v>
      </c>
      <c r="D288" s="23">
        <v>11103</v>
      </c>
      <c r="E288" s="23">
        <v>1000</v>
      </c>
      <c r="F288" s="23">
        <v>11194</v>
      </c>
      <c r="G288" s="23">
        <v>1930000</v>
      </c>
      <c r="H288" s="23">
        <v>1930000</v>
      </c>
      <c r="I288" s="23">
        <v>0</v>
      </c>
      <c r="J288" s="23">
        <v>2031841</v>
      </c>
      <c r="K288" s="23">
        <v>1984342</v>
      </c>
      <c r="L288" s="23">
        <v>47499</v>
      </c>
      <c r="M288" s="23">
        <v>861640</v>
      </c>
      <c r="N288" s="23">
        <v>861627</v>
      </c>
      <c r="O288" s="23">
        <v>13</v>
      </c>
      <c r="P288" s="23">
        <v>25048749.37</v>
      </c>
      <c r="Q288" s="23">
        <v>25048749.37</v>
      </c>
      <c r="R288" s="23">
        <v>0</v>
      </c>
      <c r="S288" s="23">
        <v>2199</v>
      </c>
      <c r="T288" s="23">
        <v>2199</v>
      </c>
      <c r="U288" s="23">
        <v>0</v>
      </c>
      <c r="V288" s="23">
        <v>11390.97</v>
      </c>
      <c r="W288" s="23">
        <v>11390.97</v>
      </c>
      <c r="X288" s="23">
        <v>0</v>
      </c>
      <c r="Y288" s="23">
        <v>851234</v>
      </c>
      <c r="Z288" s="23">
        <v>851234</v>
      </c>
      <c r="AA288" s="23">
        <v>0</v>
      </c>
      <c r="AB288" s="23">
        <v>14145722</v>
      </c>
      <c r="AC288" s="23">
        <v>14034769</v>
      </c>
      <c r="AD288" s="23">
        <v>110953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  <c r="AT288" s="23">
        <v>0</v>
      </c>
      <c r="AU288" s="23">
        <v>0</v>
      </c>
      <c r="AV288" s="23">
        <v>0</v>
      </c>
      <c r="AW288" s="23">
        <v>-91876</v>
      </c>
      <c r="AX288" s="23">
        <v>0</v>
      </c>
      <c r="AY288" s="23">
        <v>14053846</v>
      </c>
      <c r="AZ288" s="23">
        <v>13942893</v>
      </c>
      <c r="BA288" s="23">
        <v>110953</v>
      </c>
      <c r="BB288" s="23" t="s">
        <v>472</v>
      </c>
      <c r="BC288" s="23">
        <v>0</v>
      </c>
      <c r="BD288" s="23">
        <v>0</v>
      </c>
      <c r="BE288" s="23">
        <v>0</v>
      </c>
      <c r="BF288" s="30"/>
    </row>
    <row r="289" spans="1:58" ht="9">
      <c r="A289" s="23">
        <v>4508</v>
      </c>
      <c r="B289" s="23" t="s">
        <v>332</v>
      </c>
      <c r="C289" s="23">
        <v>1000</v>
      </c>
      <c r="D289" s="23">
        <v>11103</v>
      </c>
      <c r="E289" s="23">
        <v>1000</v>
      </c>
      <c r="F289" s="23">
        <v>11194</v>
      </c>
      <c r="G289" s="23">
        <v>1930000</v>
      </c>
      <c r="H289" s="23">
        <v>1930000</v>
      </c>
      <c r="I289" s="23">
        <v>0</v>
      </c>
      <c r="J289" s="23">
        <v>2031841</v>
      </c>
      <c r="K289" s="23">
        <v>1984342</v>
      </c>
      <c r="L289" s="23">
        <v>47499</v>
      </c>
      <c r="M289" s="23">
        <v>861640</v>
      </c>
      <c r="N289" s="23">
        <v>861627</v>
      </c>
      <c r="O289" s="23">
        <v>13</v>
      </c>
      <c r="P289" s="23">
        <v>5442668.13</v>
      </c>
      <c r="Q289" s="23">
        <v>5442668.13</v>
      </c>
      <c r="R289" s="23">
        <v>0</v>
      </c>
      <c r="S289" s="23">
        <v>433</v>
      </c>
      <c r="T289" s="23">
        <v>433</v>
      </c>
      <c r="U289" s="23">
        <v>0</v>
      </c>
      <c r="V289" s="23">
        <v>12569.67</v>
      </c>
      <c r="W289" s="23">
        <v>12569.67</v>
      </c>
      <c r="X289" s="23">
        <v>0</v>
      </c>
      <c r="Y289" s="23">
        <v>561347</v>
      </c>
      <c r="Z289" s="23">
        <v>561347</v>
      </c>
      <c r="AA289" s="23">
        <v>0</v>
      </c>
      <c r="AB289" s="23">
        <v>3694395</v>
      </c>
      <c r="AC289" s="23">
        <v>3679982</v>
      </c>
      <c r="AD289" s="23">
        <v>14413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  <c r="AT289" s="23">
        <v>0</v>
      </c>
      <c r="AU289" s="23">
        <v>0</v>
      </c>
      <c r="AV289" s="23">
        <v>0</v>
      </c>
      <c r="AW289" s="23">
        <v>-11661</v>
      </c>
      <c r="AX289" s="23">
        <v>0</v>
      </c>
      <c r="AY289" s="23">
        <v>3682734</v>
      </c>
      <c r="AZ289" s="23">
        <v>3668321</v>
      </c>
      <c r="BA289" s="23">
        <v>14413</v>
      </c>
      <c r="BB289" s="23" t="s">
        <v>472</v>
      </c>
      <c r="BC289" s="23">
        <v>0</v>
      </c>
      <c r="BD289" s="23">
        <v>0</v>
      </c>
      <c r="BE289" s="23">
        <v>0</v>
      </c>
      <c r="BF289" s="30"/>
    </row>
    <row r="290" spans="1:58" ht="9">
      <c r="A290" s="23">
        <v>4515</v>
      </c>
      <c r="B290" s="23" t="s">
        <v>491</v>
      </c>
      <c r="C290" s="23">
        <v>1000</v>
      </c>
      <c r="D290" s="23">
        <v>11103</v>
      </c>
      <c r="E290" s="23">
        <v>1000</v>
      </c>
      <c r="F290" s="23">
        <v>11194</v>
      </c>
      <c r="G290" s="23">
        <v>1930000</v>
      </c>
      <c r="H290" s="23">
        <v>1930000</v>
      </c>
      <c r="I290" s="23">
        <v>0</v>
      </c>
      <c r="J290" s="23">
        <v>2031841</v>
      </c>
      <c r="K290" s="23">
        <v>1984342</v>
      </c>
      <c r="L290" s="23">
        <v>47499</v>
      </c>
      <c r="M290" s="23">
        <v>861640</v>
      </c>
      <c r="N290" s="23">
        <v>861627</v>
      </c>
      <c r="O290" s="23">
        <v>13</v>
      </c>
      <c r="P290" s="23">
        <v>31750904.76</v>
      </c>
      <c r="Q290" s="23">
        <v>31669673.73</v>
      </c>
      <c r="R290" s="23">
        <v>81231.03</v>
      </c>
      <c r="S290" s="23">
        <v>2666</v>
      </c>
      <c r="T290" s="23">
        <v>2666</v>
      </c>
      <c r="U290" s="23">
        <v>0</v>
      </c>
      <c r="V290" s="23">
        <v>11909.57</v>
      </c>
      <c r="W290" s="23">
        <v>11879.1</v>
      </c>
      <c r="X290" s="23">
        <v>30.47</v>
      </c>
      <c r="Y290" s="23">
        <v>847660</v>
      </c>
      <c r="Z290" s="23">
        <v>847660</v>
      </c>
      <c r="AA290" s="23">
        <v>0</v>
      </c>
      <c r="AB290" s="23">
        <v>17227774</v>
      </c>
      <c r="AC290" s="23">
        <v>17092485</v>
      </c>
      <c r="AD290" s="23">
        <v>135289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  <c r="AT290" s="23">
        <v>0</v>
      </c>
      <c r="AU290" s="23">
        <v>0</v>
      </c>
      <c r="AV290" s="23">
        <v>0</v>
      </c>
      <c r="AW290" s="23">
        <v>-112047</v>
      </c>
      <c r="AX290" s="23">
        <v>0</v>
      </c>
      <c r="AY290" s="23">
        <v>17115727</v>
      </c>
      <c r="AZ290" s="23">
        <v>16980438</v>
      </c>
      <c r="BA290" s="23">
        <v>135289</v>
      </c>
      <c r="BB290" s="23" t="s">
        <v>472</v>
      </c>
      <c r="BC290" s="23">
        <v>0</v>
      </c>
      <c r="BD290" s="23">
        <v>0</v>
      </c>
      <c r="BE290" s="23">
        <v>0</v>
      </c>
      <c r="BF290" s="30"/>
    </row>
    <row r="291" spans="1:58" ht="9">
      <c r="A291" s="23">
        <v>4501</v>
      </c>
      <c r="B291" s="23" t="s">
        <v>331</v>
      </c>
      <c r="C291" s="23">
        <v>1000</v>
      </c>
      <c r="D291" s="23">
        <v>11103</v>
      </c>
      <c r="E291" s="23">
        <v>1000</v>
      </c>
      <c r="F291" s="23">
        <v>11194</v>
      </c>
      <c r="G291" s="23">
        <v>1930000</v>
      </c>
      <c r="H291" s="23">
        <v>1930000</v>
      </c>
      <c r="I291" s="23">
        <v>0</v>
      </c>
      <c r="J291" s="23">
        <v>2031841</v>
      </c>
      <c r="K291" s="23">
        <v>1984342</v>
      </c>
      <c r="L291" s="23">
        <v>47499</v>
      </c>
      <c r="M291" s="23">
        <v>861640</v>
      </c>
      <c r="N291" s="23">
        <v>861627</v>
      </c>
      <c r="O291" s="23">
        <v>13</v>
      </c>
      <c r="P291" s="23">
        <v>25502936.64</v>
      </c>
      <c r="Q291" s="23">
        <v>25502936.64</v>
      </c>
      <c r="R291" s="23">
        <v>0</v>
      </c>
      <c r="S291" s="23">
        <v>2126</v>
      </c>
      <c r="T291" s="23">
        <v>2126</v>
      </c>
      <c r="U291" s="23">
        <v>0</v>
      </c>
      <c r="V291" s="23">
        <v>11995.74</v>
      </c>
      <c r="W291" s="23">
        <v>11995.74</v>
      </c>
      <c r="X291" s="23">
        <v>0</v>
      </c>
      <c r="Y291" s="23">
        <v>828505</v>
      </c>
      <c r="Z291" s="23">
        <v>828505</v>
      </c>
      <c r="AA291" s="23">
        <v>0</v>
      </c>
      <c r="AB291" s="23">
        <v>14007029</v>
      </c>
      <c r="AC291" s="23">
        <v>13902604</v>
      </c>
      <c r="AD291" s="23">
        <v>104425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  <c r="AT291" s="23">
        <v>0</v>
      </c>
      <c r="AU291" s="23">
        <v>0</v>
      </c>
      <c r="AV291" s="23">
        <v>0</v>
      </c>
      <c r="AW291" s="23">
        <v>-84632</v>
      </c>
      <c r="AX291" s="23">
        <v>0</v>
      </c>
      <c r="AY291" s="23">
        <v>13922397</v>
      </c>
      <c r="AZ291" s="23">
        <v>13817972</v>
      </c>
      <c r="BA291" s="23">
        <v>104425</v>
      </c>
      <c r="BB291" s="23" t="s">
        <v>472</v>
      </c>
      <c r="BC291" s="23">
        <v>0</v>
      </c>
      <c r="BD291" s="23">
        <v>0</v>
      </c>
      <c r="BE291" s="23">
        <v>0</v>
      </c>
      <c r="BF291" s="30"/>
    </row>
    <row r="292" spans="1:58" ht="9">
      <c r="A292" s="23">
        <v>4529</v>
      </c>
      <c r="B292" s="23" t="s">
        <v>334</v>
      </c>
      <c r="C292" s="23">
        <v>1000</v>
      </c>
      <c r="D292" s="23">
        <v>11103</v>
      </c>
      <c r="E292" s="23">
        <v>1000</v>
      </c>
      <c r="F292" s="23">
        <v>11194</v>
      </c>
      <c r="G292" s="23">
        <v>1930000</v>
      </c>
      <c r="H292" s="23">
        <v>1930000</v>
      </c>
      <c r="I292" s="23">
        <v>0</v>
      </c>
      <c r="J292" s="23">
        <v>2031841</v>
      </c>
      <c r="K292" s="23">
        <v>1984342</v>
      </c>
      <c r="L292" s="23">
        <v>47499</v>
      </c>
      <c r="M292" s="23">
        <v>861640</v>
      </c>
      <c r="N292" s="23">
        <v>861627</v>
      </c>
      <c r="O292" s="23">
        <v>13</v>
      </c>
      <c r="P292" s="23">
        <v>4465975.71</v>
      </c>
      <c r="Q292" s="23">
        <v>4465975.71</v>
      </c>
      <c r="R292" s="23">
        <v>0</v>
      </c>
      <c r="S292" s="23">
        <v>304</v>
      </c>
      <c r="T292" s="23">
        <v>304</v>
      </c>
      <c r="U292" s="23">
        <v>0</v>
      </c>
      <c r="V292" s="23">
        <v>14690.71</v>
      </c>
      <c r="W292" s="23">
        <v>14690.71</v>
      </c>
      <c r="X292" s="23">
        <v>0</v>
      </c>
      <c r="Y292" s="23">
        <v>675126</v>
      </c>
      <c r="Z292" s="23">
        <v>675126</v>
      </c>
      <c r="AA292" s="23">
        <v>0</v>
      </c>
      <c r="AB292" s="23">
        <v>2484546</v>
      </c>
      <c r="AC292" s="23">
        <v>2472369</v>
      </c>
      <c r="AD292" s="23">
        <v>12177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  <c r="AT292" s="23">
        <v>0</v>
      </c>
      <c r="AU292" s="23">
        <v>0</v>
      </c>
      <c r="AV292" s="23">
        <v>0</v>
      </c>
      <c r="AW292" s="23">
        <v>-10169</v>
      </c>
      <c r="AX292" s="23">
        <v>0</v>
      </c>
      <c r="AY292" s="23">
        <v>2474377</v>
      </c>
      <c r="AZ292" s="23">
        <v>2462200</v>
      </c>
      <c r="BA292" s="23">
        <v>12177</v>
      </c>
      <c r="BB292" s="23" t="s">
        <v>472</v>
      </c>
      <c r="BC292" s="23">
        <v>0</v>
      </c>
      <c r="BD292" s="23">
        <v>0</v>
      </c>
      <c r="BE292" s="23">
        <v>0</v>
      </c>
      <c r="BF292" s="30"/>
    </row>
    <row r="293" spans="1:58" ht="9">
      <c r="A293" s="23">
        <v>4536</v>
      </c>
      <c r="B293" s="23" t="s">
        <v>335</v>
      </c>
      <c r="C293" s="23">
        <v>1000</v>
      </c>
      <c r="D293" s="23">
        <v>11103</v>
      </c>
      <c r="E293" s="23">
        <v>1000</v>
      </c>
      <c r="F293" s="23">
        <v>11194</v>
      </c>
      <c r="G293" s="23">
        <v>1930000</v>
      </c>
      <c r="H293" s="23">
        <v>1930000</v>
      </c>
      <c r="I293" s="23">
        <v>0</v>
      </c>
      <c r="J293" s="23">
        <v>2031841</v>
      </c>
      <c r="K293" s="23">
        <v>1984342</v>
      </c>
      <c r="L293" s="23">
        <v>47499</v>
      </c>
      <c r="M293" s="23">
        <v>861640</v>
      </c>
      <c r="N293" s="23">
        <v>861627</v>
      </c>
      <c r="O293" s="23">
        <v>13</v>
      </c>
      <c r="P293" s="23">
        <v>14120483.47</v>
      </c>
      <c r="Q293" s="23">
        <v>14120483.47</v>
      </c>
      <c r="R293" s="23">
        <v>0</v>
      </c>
      <c r="S293" s="23">
        <v>1020</v>
      </c>
      <c r="T293" s="23">
        <v>1020</v>
      </c>
      <c r="U293" s="23">
        <v>0</v>
      </c>
      <c r="V293" s="23">
        <v>13843.61</v>
      </c>
      <c r="W293" s="23">
        <v>13843.61</v>
      </c>
      <c r="X293" s="23">
        <v>0</v>
      </c>
      <c r="Y293" s="23">
        <v>936763</v>
      </c>
      <c r="Z293" s="23">
        <v>936763</v>
      </c>
      <c r="AA293" s="23">
        <v>0</v>
      </c>
      <c r="AB293" s="23">
        <v>5835195</v>
      </c>
      <c r="AC293" s="23">
        <v>5778517</v>
      </c>
      <c r="AD293" s="23">
        <v>56678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  <c r="AT293" s="23">
        <v>0</v>
      </c>
      <c r="AU293" s="23">
        <v>0</v>
      </c>
      <c r="AV293" s="23">
        <v>0</v>
      </c>
      <c r="AW293" s="23">
        <v>-44615</v>
      </c>
      <c r="AX293" s="23">
        <v>0</v>
      </c>
      <c r="AY293" s="23">
        <v>5790580</v>
      </c>
      <c r="AZ293" s="23">
        <v>5733902</v>
      </c>
      <c r="BA293" s="23">
        <v>56678</v>
      </c>
      <c r="BB293" s="23" t="s">
        <v>472</v>
      </c>
      <c r="BC293" s="23">
        <v>0</v>
      </c>
      <c r="BD293" s="23">
        <v>0</v>
      </c>
      <c r="BE293" s="23">
        <v>0</v>
      </c>
      <c r="BF293" s="30"/>
    </row>
    <row r="294" spans="1:58" ht="9">
      <c r="A294" s="23">
        <v>4543</v>
      </c>
      <c r="B294" s="23" t="s">
        <v>336</v>
      </c>
      <c r="C294" s="23">
        <v>1000</v>
      </c>
      <c r="D294" s="23">
        <v>11103</v>
      </c>
      <c r="E294" s="23">
        <v>1000</v>
      </c>
      <c r="F294" s="23">
        <v>11194</v>
      </c>
      <c r="G294" s="23">
        <v>1930000</v>
      </c>
      <c r="H294" s="23">
        <v>1930000</v>
      </c>
      <c r="I294" s="23">
        <v>0</v>
      </c>
      <c r="J294" s="23">
        <v>2031841</v>
      </c>
      <c r="K294" s="23">
        <v>1984342</v>
      </c>
      <c r="L294" s="23">
        <v>47499</v>
      </c>
      <c r="M294" s="23">
        <v>861640</v>
      </c>
      <c r="N294" s="23">
        <v>861627</v>
      </c>
      <c r="O294" s="23">
        <v>13</v>
      </c>
      <c r="P294" s="23">
        <v>17963864.18</v>
      </c>
      <c r="Q294" s="23">
        <v>17963864.18</v>
      </c>
      <c r="R294" s="23">
        <v>0</v>
      </c>
      <c r="S294" s="23">
        <v>986</v>
      </c>
      <c r="T294" s="23">
        <v>986</v>
      </c>
      <c r="U294" s="23">
        <v>0</v>
      </c>
      <c r="V294" s="23">
        <v>18218.93</v>
      </c>
      <c r="W294" s="23">
        <v>18218.93</v>
      </c>
      <c r="X294" s="23">
        <v>0</v>
      </c>
      <c r="Y294" s="23">
        <v>753152</v>
      </c>
      <c r="Z294" s="23">
        <v>753152</v>
      </c>
      <c r="AA294" s="23">
        <v>0</v>
      </c>
      <c r="AB294" s="23">
        <v>7753699</v>
      </c>
      <c r="AC294" s="23">
        <v>7709592</v>
      </c>
      <c r="AD294" s="23">
        <v>44107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  <c r="AT294" s="23">
        <v>0</v>
      </c>
      <c r="AU294" s="23">
        <v>0</v>
      </c>
      <c r="AV294" s="23">
        <v>0</v>
      </c>
      <c r="AW294" s="23">
        <v>-36433</v>
      </c>
      <c r="AX294" s="23">
        <v>0</v>
      </c>
      <c r="AY294" s="23">
        <v>7717266</v>
      </c>
      <c r="AZ294" s="23">
        <v>7673159</v>
      </c>
      <c r="BA294" s="23">
        <v>44107</v>
      </c>
      <c r="BB294" s="23" t="s">
        <v>472</v>
      </c>
      <c r="BC294" s="23">
        <v>0</v>
      </c>
      <c r="BD294" s="23">
        <v>0</v>
      </c>
      <c r="BE294" s="23">
        <v>0</v>
      </c>
      <c r="BF294" s="30"/>
    </row>
    <row r="295" spans="1:58" ht="9">
      <c r="A295" s="23">
        <v>4557</v>
      </c>
      <c r="B295" s="23" t="s">
        <v>337</v>
      </c>
      <c r="C295" s="23">
        <v>1000</v>
      </c>
      <c r="D295" s="23">
        <v>11103</v>
      </c>
      <c r="E295" s="23">
        <v>1000</v>
      </c>
      <c r="F295" s="23">
        <v>11194</v>
      </c>
      <c r="G295" s="23">
        <v>1930000</v>
      </c>
      <c r="H295" s="23">
        <v>1930000</v>
      </c>
      <c r="I295" s="23">
        <v>0</v>
      </c>
      <c r="J295" s="23">
        <v>2031841</v>
      </c>
      <c r="K295" s="23">
        <v>1984342</v>
      </c>
      <c r="L295" s="23">
        <v>47499</v>
      </c>
      <c r="M295" s="23">
        <v>861640</v>
      </c>
      <c r="N295" s="23">
        <v>861627</v>
      </c>
      <c r="O295" s="23">
        <v>13</v>
      </c>
      <c r="P295" s="23">
        <v>3864671.06</v>
      </c>
      <c r="Q295" s="23">
        <v>3864671.06</v>
      </c>
      <c r="R295" s="23">
        <v>0</v>
      </c>
      <c r="S295" s="23">
        <v>297</v>
      </c>
      <c r="T295" s="23">
        <v>297</v>
      </c>
      <c r="U295" s="23">
        <v>0</v>
      </c>
      <c r="V295" s="23">
        <v>13012.36</v>
      </c>
      <c r="W295" s="23">
        <v>13012.36</v>
      </c>
      <c r="X295" s="23">
        <v>0</v>
      </c>
      <c r="Y295" s="23">
        <v>557127</v>
      </c>
      <c r="Z295" s="23">
        <v>557127</v>
      </c>
      <c r="AA295" s="23">
        <v>0</v>
      </c>
      <c r="AB295" s="23">
        <v>2589511</v>
      </c>
      <c r="AC295" s="23">
        <v>2579698</v>
      </c>
      <c r="AD295" s="23">
        <v>9813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  <c r="AT295" s="23">
        <v>0</v>
      </c>
      <c r="AU295" s="23">
        <v>0</v>
      </c>
      <c r="AV295" s="23">
        <v>0</v>
      </c>
      <c r="AW295" s="23">
        <v>-7980</v>
      </c>
      <c r="AX295" s="23">
        <v>0</v>
      </c>
      <c r="AY295" s="23">
        <v>2581531</v>
      </c>
      <c r="AZ295" s="23">
        <v>2571718</v>
      </c>
      <c r="BA295" s="23">
        <v>9813</v>
      </c>
      <c r="BB295" s="23" t="s">
        <v>472</v>
      </c>
      <c r="BC295" s="23">
        <v>0</v>
      </c>
      <c r="BD295" s="23">
        <v>0</v>
      </c>
      <c r="BE295" s="23">
        <v>0</v>
      </c>
      <c r="BF295" s="30"/>
    </row>
    <row r="296" spans="1:58" ht="9">
      <c r="A296" s="23">
        <v>4571</v>
      </c>
      <c r="B296" s="23" t="s">
        <v>338</v>
      </c>
      <c r="C296" s="23">
        <v>1000</v>
      </c>
      <c r="D296" s="23">
        <v>11103</v>
      </c>
      <c r="E296" s="23">
        <v>1000</v>
      </c>
      <c r="F296" s="23">
        <v>11194</v>
      </c>
      <c r="G296" s="23">
        <v>1930000</v>
      </c>
      <c r="H296" s="23">
        <v>1930000</v>
      </c>
      <c r="I296" s="23">
        <v>0</v>
      </c>
      <c r="J296" s="23">
        <v>2031841</v>
      </c>
      <c r="K296" s="23">
        <v>1984342</v>
      </c>
      <c r="L296" s="23">
        <v>47499</v>
      </c>
      <c r="M296" s="23">
        <v>861640</v>
      </c>
      <c r="N296" s="23">
        <v>861627</v>
      </c>
      <c r="O296" s="23">
        <v>13</v>
      </c>
      <c r="P296" s="23">
        <v>5253146.13</v>
      </c>
      <c r="Q296" s="23">
        <v>5253146.13</v>
      </c>
      <c r="R296" s="23">
        <v>0</v>
      </c>
      <c r="S296" s="23">
        <v>410</v>
      </c>
      <c r="T296" s="23">
        <v>410</v>
      </c>
      <c r="U296" s="23">
        <v>0</v>
      </c>
      <c r="V296" s="23">
        <v>12812.55</v>
      </c>
      <c r="W296" s="23">
        <v>12812.55</v>
      </c>
      <c r="X296" s="23">
        <v>0</v>
      </c>
      <c r="Y296" s="23">
        <v>873380</v>
      </c>
      <c r="Z296" s="23">
        <v>873380</v>
      </c>
      <c r="AA296" s="23">
        <v>0</v>
      </c>
      <c r="AB296" s="23">
        <v>2576617</v>
      </c>
      <c r="AC296" s="23">
        <v>2555383</v>
      </c>
      <c r="AD296" s="23">
        <v>21234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  <c r="AT296" s="23">
        <v>0</v>
      </c>
      <c r="AU296" s="23">
        <v>0</v>
      </c>
      <c r="AV296" s="23">
        <v>0</v>
      </c>
      <c r="AW296" s="23">
        <v>-16748</v>
      </c>
      <c r="AX296" s="23">
        <v>0</v>
      </c>
      <c r="AY296" s="23">
        <v>2559869</v>
      </c>
      <c r="AZ296" s="23">
        <v>2538635</v>
      </c>
      <c r="BA296" s="23">
        <v>21234</v>
      </c>
      <c r="BB296" s="23" t="s">
        <v>472</v>
      </c>
      <c r="BC296" s="23">
        <v>0</v>
      </c>
      <c r="BD296" s="23">
        <v>0</v>
      </c>
      <c r="BE296" s="23">
        <v>0</v>
      </c>
      <c r="BF296" s="30"/>
    </row>
    <row r="297" spans="1:58" ht="9">
      <c r="A297" s="23">
        <v>4578</v>
      </c>
      <c r="B297" s="23" t="s">
        <v>339</v>
      </c>
      <c r="C297" s="23">
        <v>1000</v>
      </c>
      <c r="D297" s="23">
        <v>11103</v>
      </c>
      <c r="E297" s="23">
        <v>1000</v>
      </c>
      <c r="F297" s="23">
        <v>11194</v>
      </c>
      <c r="G297" s="23">
        <v>1930000</v>
      </c>
      <c r="H297" s="23">
        <v>1930000</v>
      </c>
      <c r="I297" s="23">
        <v>0</v>
      </c>
      <c r="J297" s="23">
        <v>2031841</v>
      </c>
      <c r="K297" s="23">
        <v>1984342</v>
      </c>
      <c r="L297" s="23">
        <v>47499</v>
      </c>
      <c r="M297" s="23">
        <v>861640</v>
      </c>
      <c r="N297" s="23">
        <v>861627</v>
      </c>
      <c r="O297" s="23">
        <v>13</v>
      </c>
      <c r="P297" s="23">
        <v>19888360.27</v>
      </c>
      <c r="Q297" s="23">
        <v>19888360.27</v>
      </c>
      <c r="R297" s="23">
        <v>0</v>
      </c>
      <c r="S297" s="23">
        <v>1359</v>
      </c>
      <c r="T297" s="23">
        <v>1359</v>
      </c>
      <c r="U297" s="23">
        <v>0</v>
      </c>
      <c r="V297" s="23">
        <v>14634.56</v>
      </c>
      <c r="W297" s="23">
        <v>14634.56</v>
      </c>
      <c r="X297" s="23">
        <v>0</v>
      </c>
      <c r="Y297" s="23">
        <v>839582</v>
      </c>
      <c r="Z297" s="23">
        <v>839582</v>
      </c>
      <c r="AA297" s="23">
        <v>0</v>
      </c>
      <c r="AB297" s="23">
        <v>8947255</v>
      </c>
      <c r="AC297" s="23">
        <v>8879559</v>
      </c>
      <c r="AD297" s="23">
        <v>67696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  <c r="AT297" s="23">
        <v>0</v>
      </c>
      <c r="AU297" s="23">
        <v>0</v>
      </c>
      <c r="AV297" s="23">
        <v>0</v>
      </c>
      <c r="AW297" s="23">
        <v>-51830</v>
      </c>
      <c r="AX297" s="23">
        <v>0</v>
      </c>
      <c r="AY297" s="23">
        <v>8895425</v>
      </c>
      <c r="AZ297" s="23">
        <v>8827729</v>
      </c>
      <c r="BA297" s="23">
        <v>67696</v>
      </c>
      <c r="BB297" s="23" t="s">
        <v>472</v>
      </c>
      <c r="BC297" s="23">
        <v>0</v>
      </c>
      <c r="BD297" s="23">
        <v>0</v>
      </c>
      <c r="BE297" s="23">
        <v>0</v>
      </c>
      <c r="BF297" s="30"/>
    </row>
    <row r="298" spans="1:58" ht="9">
      <c r="A298" s="23">
        <v>4606</v>
      </c>
      <c r="B298" s="23" t="s">
        <v>340</v>
      </c>
      <c r="C298" s="23">
        <v>1000</v>
      </c>
      <c r="D298" s="23">
        <v>11103</v>
      </c>
      <c r="E298" s="23">
        <v>1000</v>
      </c>
      <c r="F298" s="23">
        <v>11194</v>
      </c>
      <c r="G298" s="23">
        <v>1930000</v>
      </c>
      <c r="H298" s="23">
        <v>1930000</v>
      </c>
      <c r="I298" s="23">
        <v>0</v>
      </c>
      <c r="J298" s="23">
        <v>2031841</v>
      </c>
      <c r="K298" s="23">
        <v>1984342</v>
      </c>
      <c r="L298" s="23">
        <v>47499</v>
      </c>
      <c r="M298" s="23">
        <v>861640</v>
      </c>
      <c r="N298" s="23">
        <v>861627</v>
      </c>
      <c r="O298" s="23">
        <v>13</v>
      </c>
      <c r="P298" s="23">
        <v>4144986.65</v>
      </c>
      <c r="Q298" s="23">
        <v>4144986.65</v>
      </c>
      <c r="R298" s="23">
        <v>0</v>
      </c>
      <c r="S298" s="23">
        <v>373</v>
      </c>
      <c r="T298" s="23">
        <v>373</v>
      </c>
      <c r="U298" s="23">
        <v>0</v>
      </c>
      <c r="V298" s="23">
        <v>11112.56</v>
      </c>
      <c r="W298" s="23">
        <v>11112.56</v>
      </c>
      <c r="X298" s="23">
        <v>0</v>
      </c>
      <c r="Y298" s="23">
        <v>1395643</v>
      </c>
      <c r="Z298" s="23">
        <v>1395643</v>
      </c>
      <c r="AA298" s="23">
        <v>0</v>
      </c>
      <c r="AB298" s="23">
        <v>1281006</v>
      </c>
      <c r="AC298" s="23">
        <v>1222315</v>
      </c>
      <c r="AD298" s="23">
        <v>58691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  <c r="AT298" s="23">
        <v>0</v>
      </c>
      <c r="AU298" s="23">
        <v>0</v>
      </c>
      <c r="AV298" s="23">
        <v>0</v>
      </c>
      <c r="AW298" s="23">
        <v>-23560</v>
      </c>
      <c r="AX298" s="23">
        <v>0</v>
      </c>
      <c r="AY298" s="23">
        <v>1257446</v>
      </c>
      <c r="AZ298" s="23">
        <v>1198755</v>
      </c>
      <c r="BA298" s="23">
        <v>58691</v>
      </c>
      <c r="BB298" s="23" t="s">
        <v>472</v>
      </c>
      <c r="BC298" s="23">
        <v>0</v>
      </c>
      <c r="BD298" s="23">
        <v>0</v>
      </c>
      <c r="BE298" s="23">
        <v>0</v>
      </c>
      <c r="BF298" s="30"/>
    </row>
    <row r="299" spans="1:58" ht="9">
      <c r="A299" s="23">
        <v>4613</v>
      </c>
      <c r="B299" s="23" t="s">
        <v>341</v>
      </c>
      <c r="C299" s="23">
        <v>1000</v>
      </c>
      <c r="D299" s="23">
        <v>11103</v>
      </c>
      <c r="E299" s="23">
        <v>1000</v>
      </c>
      <c r="F299" s="23">
        <v>11194</v>
      </c>
      <c r="G299" s="23">
        <v>1930000</v>
      </c>
      <c r="H299" s="23">
        <v>1930000</v>
      </c>
      <c r="I299" s="23">
        <v>0</v>
      </c>
      <c r="J299" s="23">
        <v>2031841</v>
      </c>
      <c r="K299" s="23">
        <v>1984342</v>
      </c>
      <c r="L299" s="23">
        <v>47499</v>
      </c>
      <c r="M299" s="23">
        <v>861640</v>
      </c>
      <c r="N299" s="23">
        <v>861627</v>
      </c>
      <c r="O299" s="23">
        <v>13</v>
      </c>
      <c r="P299" s="23">
        <v>43333331.45</v>
      </c>
      <c r="Q299" s="23">
        <v>43333331.45</v>
      </c>
      <c r="R299" s="23">
        <v>0</v>
      </c>
      <c r="S299" s="23">
        <v>4118</v>
      </c>
      <c r="T299" s="23">
        <v>4118</v>
      </c>
      <c r="U299" s="23">
        <v>0</v>
      </c>
      <c r="V299" s="23">
        <v>10522.91</v>
      </c>
      <c r="W299" s="23">
        <v>10522.91</v>
      </c>
      <c r="X299" s="23">
        <v>0</v>
      </c>
      <c r="Y299" s="23">
        <v>596207</v>
      </c>
      <c r="Z299" s="23">
        <v>596207</v>
      </c>
      <c r="AA299" s="23">
        <v>0</v>
      </c>
      <c r="AB299" s="23">
        <v>30554186</v>
      </c>
      <c r="AC299" s="23">
        <v>30278752</v>
      </c>
      <c r="AD299" s="23">
        <v>275434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0</v>
      </c>
      <c r="AV299" s="23">
        <v>0</v>
      </c>
      <c r="AW299" s="23">
        <v>-277081</v>
      </c>
      <c r="AX299" s="23">
        <v>0</v>
      </c>
      <c r="AY299" s="23">
        <v>30277105</v>
      </c>
      <c r="AZ299" s="23">
        <v>30001671</v>
      </c>
      <c r="BA299" s="23">
        <v>275434</v>
      </c>
      <c r="BB299" s="23" t="s">
        <v>472</v>
      </c>
      <c r="BC299" s="23">
        <v>0</v>
      </c>
      <c r="BD299" s="23">
        <v>0</v>
      </c>
      <c r="BE299" s="23">
        <v>0</v>
      </c>
      <c r="BF299" s="30"/>
    </row>
    <row r="300" spans="1:58" ht="9">
      <c r="A300" s="23">
        <v>4620</v>
      </c>
      <c r="B300" s="23" t="s">
        <v>342</v>
      </c>
      <c r="C300" s="23">
        <v>1000</v>
      </c>
      <c r="D300" s="23">
        <v>11103</v>
      </c>
      <c r="E300" s="23">
        <v>1000</v>
      </c>
      <c r="F300" s="23">
        <v>11194</v>
      </c>
      <c r="G300" s="23">
        <v>1930000</v>
      </c>
      <c r="H300" s="23">
        <v>1930000</v>
      </c>
      <c r="I300" s="23">
        <v>0</v>
      </c>
      <c r="J300" s="23">
        <v>2031841</v>
      </c>
      <c r="K300" s="23">
        <v>1984342</v>
      </c>
      <c r="L300" s="23">
        <v>47499</v>
      </c>
      <c r="M300" s="23">
        <v>861640</v>
      </c>
      <c r="N300" s="23">
        <v>861627</v>
      </c>
      <c r="O300" s="23">
        <v>13</v>
      </c>
      <c r="P300" s="23">
        <v>232347054.8</v>
      </c>
      <c r="Q300" s="23">
        <v>232347054.8</v>
      </c>
      <c r="R300" s="23">
        <v>0</v>
      </c>
      <c r="S300" s="23">
        <v>21190</v>
      </c>
      <c r="T300" s="23">
        <v>21190</v>
      </c>
      <c r="U300" s="23">
        <v>0</v>
      </c>
      <c r="V300" s="23">
        <v>10964.94</v>
      </c>
      <c r="W300" s="23">
        <v>10964.94</v>
      </c>
      <c r="X300" s="23">
        <v>0</v>
      </c>
      <c r="Y300" s="23">
        <v>594451</v>
      </c>
      <c r="Z300" s="23">
        <v>594451</v>
      </c>
      <c r="AA300" s="23">
        <v>0</v>
      </c>
      <c r="AB300" s="23">
        <v>164042548</v>
      </c>
      <c r="AC300" s="23">
        <v>162563606</v>
      </c>
      <c r="AD300" s="23">
        <v>1478942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  <c r="AT300" s="23">
        <v>0</v>
      </c>
      <c r="AU300" s="23">
        <v>0</v>
      </c>
      <c r="AV300" s="23">
        <v>0</v>
      </c>
      <c r="AW300" s="23">
        <v>-616507</v>
      </c>
      <c r="AX300" s="23">
        <v>0</v>
      </c>
      <c r="AY300" s="23">
        <v>163426041</v>
      </c>
      <c r="AZ300" s="23">
        <v>161947099</v>
      </c>
      <c r="BA300" s="23">
        <v>1478942</v>
      </c>
      <c r="BB300" s="23" t="s">
        <v>472</v>
      </c>
      <c r="BC300" s="23">
        <v>0</v>
      </c>
      <c r="BD300" s="23">
        <v>0</v>
      </c>
      <c r="BE300" s="23">
        <v>0</v>
      </c>
      <c r="BF300" s="30"/>
    </row>
    <row r="301" spans="1:58" ht="9">
      <c r="A301" s="23">
        <v>4627</v>
      </c>
      <c r="B301" s="23" t="s">
        <v>343</v>
      </c>
      <c r="C301" s="23">
        <v>1000</v>
      </c>
      <c r="D301" s="23">
        <v>11103</v>
      </c>
      <c r="E301" s="23">
        <v>1000</v>
      </c>
      <c r="F301" s="23">
        <v>11194</v>
      </c>
      <c r="G301" s="23">
        <v>2895000</v>
      </c>
      <c r="H301" s="23">
        <v>2895000</v>
      </c>
      <c r="I301" s="23">
        <v>0</v>
      </c>
      <c r="J301" s="23">
        <v>3047761</v>
      </c>
      <c r="K301" s="23">
        <v>2976513</v>
      </c>
      <c r="L301" s="23">
        <v>71248</v>
      </c>
      <c r="M301" s="23">
        <v>1292460</v>
      </c>
      <c r="N301" s="23">
        <v>1292440</v>
      </c>
      <c r="O301" s="23">
        <v>20</v>
      </c>
      <c r="P301" s="23">
        <v>7167509.71</v>
      </c>
      <c r="Q301" s="23">
        <v>7117472.86</v>
      </c>
      <c r="R301" s="23">
        <v>50036.85</v>
      </c>
      <c r="S301" s="23">
        <v>588</v>
      </c>
      <c r="T301" s="23">
        <v>588</v>
      </c>
      <c r="U301" s="23">
        <v>0</v>
      </c>
      <c r="V301" s="23">
        <v>12189.64</v>
      </c>
      <c r="W301" s="23">
        <v>12104.55</v>
      </c>
      <c r="X301" s="23">
        <v>85.09</v>
      </c>
      <c r="Y301" s="23">
        <v>1940699</v>
      </c>
      <c r="Z301" s="23">
        <v>1940699</v>
      </c>
      <c r="AA301" s="23">
        <v>0</v>
      </c>
      <c r="AB301" s="23">
        <v>2031193</v>
      </c>
      <c r="AC301" s="23">
        <v>2011189</v>
      </c>
      <c r="AD301" s="23">
        <v>20004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  <c r="AT301" s="23">
        <v>0</v>
      </c>
      <c r="AU301" s="23">
        <v>0</v>
      </c>
      <c r="AV301" s="23">
        <v>0</v>
      </c>
      <c r="AW301" s="23">
        <v>-26400</v>
      </c>
      <c r="AX301" s="23">
        <v>0</v>
      </c>
      <c r="AY301" s="23">
        <v>2004793</v>
      </c>
      <c r="AZ301" s="23">
        <v>1984789</v>
      </c>
      <c r="BA301" s="23">
        <v>20004</v>
      </c>
      <c r="BB301" s="23" t="s">
        <v>473</v>
      </c>
      <c r="BC301" s="23">
        <v>0</v>
      </c>
      <c r="BD301" s="23">
        <v>0</v>
      </c>
      <c r="BE301" s="23">
        <v>0</v>
      </c>
      <c r="BF301" s="30"/>
    </row>
    <row r="302" spans="1:58" ht="9">
      <c r="A302" s="23">
        <v>4634</v>
      </c>
      <c r="B302" s="23" t="s">
        <v>344</v>
      </c>
      <c r="C302" s="23">
        <v>1000</v>
      </c>
      <c r="D302" s="23">
        <v>11103</v>
      </c>
      <c r="E302" s="23">
        <v>1000</v>
      </c>
      <c r="F302" s="23">
        <v>11194</v>
      </c>
      <c r="G302" s="23">
        <v>1930000</v>
      </c>
      <c r="H302" s="23">
        <v>1930000</v>
      </c>
      <c r="I302" s="23">
        <v>0</v>
      </c>
      <c r="J302" s="23">
        <v>2031841</v>
      </c>
      <c r="K302" s="23">
        <v>1984342</v>
      </c>
      <c r="L302" s="23">
        <v>47499</v>
      </c>
      <c r="M302" s="23">
        <v>861640</v>
      </c>
      <c r="N302" s="23">
        <v>861627</v>
      </c>
      <c r="O302" s="23">
        <v>13</v>
      </c>
      <c r="P302" s="23">
        <v>8617932.51</v>
      </c>
      <c r="Q302" s="23">
        <v>8617932.5</v>
      </c>
      <c r="R302" s="23">
        <v>0.0099999998</v>
      </c>
      <c r="S302" s="23">
        <v>514</v>
      </c>
      <c r="T302" s="23">
        <v>514</v>
      </c>
      <c r="U302" s="23">
        <v>0</v>
      </c>
      <c r="V302" s="23">
        <v>16766.41</v>
      </c>
      <c r="W302" s="23">
        <v>16766.41</v>
      </c>
      <c r="X302" s="23">
        <v>0</v>
      </c>
      <c r="Y302" s="23">
        <v>620144</v>
      </c>
      <c r="Z302" s="23">
        <v>620144</v>
      </c>
      <c r="AA302" s="23">
        <v>0</v>
      </c>
      <c r="AB302" s="23">
        <v>4772706</v>
      </c>
      <c r="AC302" s="23">
        <v>4753782</v>
      </c>
      <c r="AD302" s="23">
        <v>18924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  <c r="AT302" s="23">
        <v>0</v>
      </c>
      <c r="AU302" s="23">
        <v>0</v>
      </c>
      <c r="AV302" s="23">
        <v>0</v>
      </c>
      <c r="AW302" s="23">
        <v>-14371</v>
      </c>
      <c r="AX302" s="23">
        <v>0</v>
      </c>
      <c r="AY302" s="23">
        <v>4758335</v>
      </c>
      <c r="AZ302" s="23">
        <v>4739411</v>
      </c>
      <c r="BA302" s="23">
        <v>18924</v>
      </c>
      <c r="BB302" s="23" t="s">
        <v>472</v>
      </c>
      <c r="BC302" s="23">
        <v>0</v>
      </c>
      <c r="BD302" s="23">
        <v>0</v>
      </c>
      <c r="BE302" s="23">
        <v>0</v>
      </c>
      <c r="BF302" s="30"/>
    </row>
    <row r="303" spans="1:58" ht="9">
      <c r="A303" s="23">
        <v>4641</v>
      </c>
      <c r="B303" s="23" t="s">
        <v>345</v>
      </c>
      <c r="C303" s="23">
        <v>1000</v>
      </c>
      <c r="D303" s="23">
        <v>11103</v>
      </c>
      <c r="E303" s="23">
        <v>1000</v>
      </c>
      <c r="F303" s="23">
        <v>11194</v>
      </c>
      <c r="G303" s="23">
        <v>1930000</v>
      </c>
      <c r="H303" s="23">
        <v>1930000</v>
      </c>
      <c r="I303" s="23">
        <v>0</v>
      </c>
      <c r="J303" s="23">
        <v>2031841</v>
      </c>
      <c r="K303" s="23">
        <v>1984342</v>
      </c>
      <c r="L303" s="23">
        <v>47499</v>
      </c>
      <c r="M303" s="23">
        <v>861640</v>
      </c>
      <c r="N303" s="23">
        <v>861627</v>
      </c>
      <c r="O303" s="23">
        <v>13</v>
      </c>
      <c r="P303" s="23">
        <v>10322484.58</v>
      </c>
      <c r="Q303" s="23">
        <v>10322484.58</v>
      </c>
      <c r="R303" s="23">
        <v>0</v>
      </c>
      <c r="S303" s="23">
        <v>766</v>
      </c>
      <c r="T303" s="23">
        <v>766</v>
      </c>
      <c r="U303" s="23">
        <v>0</v>
      </c>
      <c r="V303" s="23">
        <v>13475.83</v>
      </c>
      <c r="W303" s="23">
        <v>13475.83</v>
      </c>
      <c r="X303" s="23">
        <v>0</v>
      </c>
      <c r="Y303" s="23">
        <v>998670</v>
      </c>
      <c r="Z303" s="23">
        <v>998670</v>
      </c>
      <c r="AA303" s="23">
        <v>0</v>
      </c>
      <c r="AB303" s="23">
        <v>4015731</v>
      </c>
      <c r="AC303" s="23">
        <v>3970359</v>
      </c>
      <c r="AD303" s="23">
        <v>45372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  <c r="AT303" s="23">
        <v>0</v>
      </c>
      <c r="AU303" s="23">
        <v>0</v>
      </c>
      <c r="AV303" s="23">
        <v>0</v>
      </c>
      <c r="AW303" s="23">
        <v>-37773</v>
      </c>
      <c r="AX303" s="23">
        <v>0</v>
      </c>
      <c r="AY303" s="23">
        <v>3977958</v>
      </c>
      <c r="AZ303" s="23">
        <v>3932586</v>
      </c>
      <c r="BA303" s="23">
        <v>45372</v>
      </c>
      <c r="BB303" s="23" t="s">
        <v>472</v>
      </c>
      <c r="BC303" s="23">
        <v>0</v>
      </c>
      <c r="BD303" s="23">
        <v>0</v>
      </c>
      <c r="BE303" s="23">
        <v>0</v>
      </c>
      <c r="BF303" s="30"/>
    </row>
    <row r="304" spans="1:58" ht="9">
      <c r="A304" s="23">
        <v>4686</v>
      </c>
      <c r="B304" s="23" t="s">
        <v>346</v>
      </c>
      <c r="C304" s="23">
        <v>1000</v>
      </c>
      <c r="D304" s="23">
        <v>11103</v>
      </c>
      <c r="E304" s="23">
        <v>1000</v>
      </c>
      <c r="F304" s="23">
        <v>11194</v>
      </c>
      <c r="G304" s="23">
        <v>2895000</v>
      </c>
      <c r="H304" s="23">
        <v>2895000</v>
      </c>
      <c r="I304" s="23">
        <v>0</v>
      </c>
      <c r="J304" s="23">
        <v>3047761</v>
      </c>
      <c r="K304" s="23">
        <v>2976513</v>
      </c>
      <c r="L304" s="23">
        <v>71248</v>
      </c>
      <c r="M304" s="23">
        <v>1292460</v>
      </c>
      <c r="N304" s="23">
        <v>1292440</v>
      </c>
      <c r="O304" s="23">
        <v>20</v>
      </c>
      <c r="P304" s="23">
        <v>3780174.79</v>
      </c>
      <c r="Q304" s="23">
        <v>3780174.79</v>
      </c>
      <c r="R304" s="23">
        <v>0</v>
      </c>
      <c r="S304" s="23">
        <v>329</v>
      </c>
      <c r="T304" s="23">
        <v>329</v>
      </c>
      <c r="U304" s="23">
        <v>0</v>
      </c>
      <c r="V304" s="23">
        <v>11489.89</v>
      </c>
      <c r="W304" s="23">
        <v>11489.89</v>
      </c>
      <c r="X304" s="23">
        <v>0</v>
      </c>
      <c r="Y304" s="23">
        <v>1884812</v>
      </c>
      <c r="Z304" s="23">
        <v>1884812</v>
      </c>
      <c r="AA304" s="23">
        <v>0</v>
      </c>
      <c r="AB304" s="23">
        <v>1324773</v>
      </c>
      <c r="AC304" s="23">
        <v>1300271</v>
      </c>
      <c r="AD304" s="23">
        <v>24502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  <c r="AT304" s="23">
        <v>0</v>
      </c>
      <c r="AU304" s="23">
        <v>0</v>
      </c>
      <c r="AV304" s="23">
        <v>0</v>
      </c>
      <c r="AW304" s="23">
        <v>0</v>
      </c>
      <c r="AX304" s="23">
        <v>0</v>
      </c>
      <c r="AY304" s="23">
        <v>1324773</v>
      </c>
      <c r="AZ304" s="23">
        <v>1300271</v>
      </c>
      <c r="BA304" s="23">
        <v>24502</v>
      </c>
      <c r="BB304" s="23" t="s">
        <v>473</v>
      </c>
      <c r="BC304" s="23">
        <v>0</v>
      </c>
      <c r="BD304" s="23">
        <v>0</v>
      </c>
      <c r="BE304" s="23">
        <v>0</v>
      </c>
      <c r="BF304" s="30"/>
    </row>
    <row r="305" spans="1:58" ht="9">
      <c r="A305" s="23">
        <v>4753</v>
      </c>
      <c r="B305" s="23" t="s">
        <v>348</v>
      </c>
      <c r="C305" s="23">
        <v>1000</v>
      </c>
      <c r="D305" s="23">
        <v>11103</v>
      </c>
      <c r="E305" s="23">
        <v>1000</v>
      </c>
      <c r="F305" s="23">
        <v>11194</v>
      </c>
      <c r="G305" s="23">
        <v>1930000</v>
      </c>
      <c r="H305" s="23">
        <v>1930000</v>
      </c>
      <c r="I305" s="23">
        <v>0</v>
      </c>
      <c r="J305" s="23">
        <v>2031841</v>
      </c>
      <c r="K305" s="23">
        <v>1984342</v>
      </c>
      <c r="L305" s="23">
        <v>47499</v>
      </c>
      <c r="M305" s="23">
        <v>861640</v>
      </c>
      <c r="N305" s="23">
        <v>861627</v>
      </c>
      <c r="O305" s="23">
        <v>13</v>
      </c>
      <c r="P305" s="23">
        <v>33994604.02</v>
      </c>
      <c r="Q305" s="23">
        <v>33994604.02</v>
      </c>
      <c r="R305" s="23">
        <v>0</v>
      </c>
      <c r="S305" s="23">
        <v>2690</v>
      </c>
      <c r="T305" s="23">
        <v>2690</v>
      </c>
      <c r="U305" s="23">
        <v>0</v>
      </c>
      <c r="V305" s="23">
        <v>12637.4</v>
      </c>
      <c r="W305" s="23">
        <v>12637.4</v>
      </c>
      <c r="X305" s="23">
        <v>0</v>
      </c>
      <c r="Y305" s="23">
        <v>711310</v>
      </c>
      <c r="Z305" s="23">
        <v>711310</v>
      </c>
      <c r="AA305" s="23">
        <v>0</v>
      </c>
      <c r="AB305" s="23">
        <v>20081591</v>
      </c>
      <c r="AC305" s="23">
        <v>19968130</v>
      </c>
      <c r="AD305" s="23">
        <v>113461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  <c r="AT305" s="23">
        <v>0</v>
      </c>
      <c r="AU305" s="23">
        <v>0</v>
      </c>
      <c r="AV305" s="23">
        <v>0</v>
      </c>
      <c r="AW305" s="23">
        <v>-91679</v>
      </c>
      <c r="AX305" s="23">
        <v>0</v>
      </c>
      <c r="AY305" s="23">
        <v>19989912</v>
      </c>
      <c r="AZ305" s="23">
        <v>19876451</v>
      </c>
      <c r="BA305" s="23">
        <v>113461</v>
      </c>
      <c r="BB305" s="23" t="s">
        <v>472</v>
      </c>
      <c r="BC305" s="23">
        <v>0</v>
      </c>
      <c r="BD305" s="23">
        <v>0</v>
      </c>
      <c r="BE305" s="23">
        <v>0</v>
      </c>
      <c r="BF305" s="30"/>
    </row>
    <row r="306" spans="1:58" ht="9">
      <c r="A306" s="23">
        <v>4760</v>
      </c>
      <c r="B306" s="23" t="s">
        <v>349</v>
      </c>
      <c r="C306" s="23">
        <v>1000</v>
      </c>
      <c r="D306" s="23">
        <v>11103</v>
      </c>
      <c r="E306" s="23">
        <v>1000</v>
      </c>
      <c r="F306" s="23">
        <v>11194</v>
      </c>
      <c r="G306" s="23">
        <v>1930000</v>
      </c>
      <c r="H306" s="23">
        <v>1930000</v>
      </c>
      <c r="I306" s="23">
        <v>0</v>
      </c>
      <c r="J306" s="23">
        <v>2031841</v>
      </c>
      <c r="K306" s="23">
        <v>1984342</v>
      </c>
      <c r="L306" s="23">
        <v>47499</v>
      </c>
      <c r="M306" s="23">
        <v>861640</v>
      </c>
      <c r="N306" s="23">
        <v>861627</v>
      </c>
      <c r="O306" s="23">
        <v>13</v>
      </c>
      <c r="P306" s="23">
        <v>7498620.69</v>
      </c>
      <c r="Q306" s="23">
        <v>7452388.73</v>
      </c>
      <c r="R306" s="23">
        <v>46231.96</v>
      </c>
      <c r="S306" s="23">
        <v>683</v>
      </c>
      <c r="T306" s="23">
        <v>683</v>
      </c>
      <c r="U306" s="23">
        <v>0</v>
      </c>
      <c r="V306" s="23">
        <v>10978.95</v>
      </c>
      <c r="W306" s="23">
        <v>10911.26</v>
      </c>
      <c r="X306" s="23">
        <v>67.69</v>
      </c>
      <c r="Y306" s="23">
        <v>692678</v>
      </c>
      <c r="Z306" s="23">
        <v>692678</v>
      </c>
      <c r="AA306" s="23">
        <v>0</v>
      </c>
      <c r="AB306" s="23">
        <v>4929959</v>
      </c>
      <c r="AC306" s="23">
        <v>4844249</v>
      </c>
      <c r="AD306" s="23">
        <v>85710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  <c r="AT306" s="23">
        <v>0</v>
      </c>
      <c r="AU306" s="23">
        <v>0</v>
      </c>
      <c r="AV306" s="23">
        <v>0</v>
      </c>
      <c r="AW306" s="23">
        <v>-21838</v>
      </c>
      <c r="AX306" s="23">
        <v>0</v>
      </c>
      <c r="AY306" s="23">
        <v>4908121</v>
      </c>
      <c r="AZ306" s="23">
        <v>4822411</v>
      </c>
      <c r="BA306" s="23">
        <v>85710</v>
      </c>
      <c r="BB306" s="23" t="s">
        <v>472</v>
      </c>
      <c r="BC306" s="23">
        <v>0</v>
      </c>
      <c r="BD306" s="23">
        <v>0</v>
      </c>
      <c r="BE306" s="23">
        <v>0</v>
      </c>
      <c r="BF306" s="30"/>
    </row>
    <row r="307" spans="1:58" ht="9">
      <c r="A307" s="23">
        <v>4781</v>
      </c>
      <c r="B307" s="23" t="s">
        <v>350</v>
      </c>
      <c r="C307" s="23">
        <v>1000</v>
      </c>
      <c r="D307" s="23">
        <v>11103</v>
      </c>
      <c r="E307" s="23">
        <v>1000</v>
      </c>
      <c r="F307" s="23">
        <v>11194</v>
      </c>
      <c r="G307" s="23">
        <v>1930000</v>
      </c>
      <c r="H307" s="23">
        <v>1930000</v>
      </c>
      <c r="I307" s="23">
        <v>0</v>
      </c>
      <c r="J307" s="23">
        <v>2031841</v>
      </c>
      <c r="K307" s="23">
        <v>1984342</v>
      </c>
      <c r="L307" s="23">
        <v>47499</v>
      </c>
      <c r="M307" s="23">
        <v>861640</v>
      </c>
      <c r="N307" s="23">
        <v>861627</v>
      </c>
      <c r="O307" s="23">
        <v>13</v>
      </c>
      <c r="P307" s="23">
        <v>33229068.41</v>
      </c>
      <c r="Q307" s="23">
        <v>32595356.96</v>
      </c>
      <c r="R307" s="23">
        <v>633711.45</v>
      </c>
      <c r="S307" s="23">
        <v>2375</v>
      </c>
      <c r="T307" s="23">
        <v>2375</v>
      </c>
      <c r="U307" s="23">
        <v>0</v>
      </c>
      <c r="V307" s="23">
        <v>13991.19</v>
      </c>
      <c r="W307" s="23">
        <v>13724.36</v>
      </c>
      <c r="X307" s="23">
        <v>266.83</v>
      </c>
      <c r="Y307" s="23">
        <v>1214035</v>
      </c>
      <c r="Z307" s="23">
        <v>1214035</v>
      </c>
      <c r="AA307" s="23">
        <v>0</v>
      </c>
      <c r="AB307" s="23">
        <v>7733384</v>
      </c>
      <c r="AC307" s="23">
        <v>7821538</v>
      </c>
      <c r="AD307" s="23">
        <v>-88154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  <c r="AT307" s="23">
        <v>0</v>
      </c>
      <c r="AU307" s="23">
        <v>0</v>
      </c>
      <c r="AV307" s="23">
        <v>0</v>
      </c>
      <c r="AW307" s="23">
        <v>-105391</v>
      </c>
      <c r="AX307" s="23">
        <v>0</v>
      </c>
      <c r="AY307" s="23">
        <v>7627993</v>
      </c>
      <c r="AZ307" s="23">
        <v>7716147</v>
      </c>
      <c r="BA307" s="23">
        <v>-88154</v>
      </c>
      <c r="BB307" s="23" t="s">
        <v>472</v>
      </c>
      <c r="BC307" s="23">
        <v>0</v>
      </c>
      <c r="BD307" s="23">
        <v>0</v>
      </c>
      <c r="BE307" s="23">
        <v>0</v>
      </c>
      <c r="BF307" s="30"/>
    </row>
    <row r="308" spans="1:58" ht="9">
      <c r="A308" s="23">
        <v>4795</v>
      </c>
      <c r="B308" s="23" t="s">
        <v>351</v>
      </c>
      <c r="C308" s="23">
        <v>1000</v>
      </c>
      <c r="D308" s="23">
        <v>11103</v>
      </c>
      <c r="E308" s="23">
        <v>1000</v>
      </c>
      <c r="F308" s="23">
        <v>11194</v>
      </c>
      <c r="G308" s="23">
        <v>1930000</v>
      </c>
      <c r="H308" s="23">
        <v>1930000</v>
      </c>
      <c r="I308" s="23">
        <v>0</v>
      </c>
      <c r="J308" s="23">
        <v>2031841</v>
      </c>
      <c r="K308" s="23">
        <v>1984342</v>
      </c>
      <c r="L308" s="23">
        <v>47499</v>
      </c>
      <c r="M308" s="23">
        <v>861640</v>
      </c>
      <c r="N308" s="23">
        <v>861627</v>
      </c>
      <c r="O308" s="23">
        <v>13</v>
      </c>
      <c r="P308" s="23">
        <v>5755115.75</v>
      </c>
      <c r="Q308" s="23">
        <v>5732473.75</v>
      </c>
      <c r="R308" s="23">
        <v>22642</v>
      </c>
      <c r="S308" s="23">
        <v>499</v>
      </c>
      <c r="T308" s="23">
        <v>499</v>
      </c>
      <c r="U308" s="23">
        <v>0</v>
      </c>
      <c r="V308" s="23">
        <v>11533.3</v>
      </c>
      <c r="W308" s="23">
        <v>11487.92</v>
      </c>
      <c r="X308" s="23">
        <v>45.38</v>
      </c>
      <c r="Y308" s="23">
        <v>625983</v>
      </c>
      <c r="Z308" s="23">
        <v>625983</v>
      </c>
      <c r="AA308" s="23">
        <v>0</v>
      </c>
      <c r="AB308" s="23">
        <v>3884087</v>
      </c>
      <c r="AC308" s="23">
        <v>3859379</v>
      </c>
      <c r="AD308" s="23">
        <v>24708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  <c r="AT308" s="23">
        <v>0</v>
      </c>
      <c r="AU308" s="23">
        <v>0</v>
      </c>
      <c r="AV308" s="23">
        <v>0</v>
      </c>
      <c r="AW308" s="23">
        <v>-37908</v>
      </c>
      <c r="AX308" s="23">
        <v>0</v>
      </c>
      <c r="AY308" s="23">
        <v>3846179</v>
      </c>
      <c r="AZ308" s="23">
        <v>3821471</v>
      </c>
      <c r="BA308" s="23">
        <v>24708</v>
      </c>
      <c r="BB308" s="23" t="s">
        <v>472</v>
      </c>
      <c r="BC308" s="23">
        <v>0</v>
      </c>
      <c r="BD308" s="23">
        <v>0</v>
      </c>
      <c r="BE308" s="23">
        <v>0</v>
      </c>
      <c r="BF308" s="30"/>
    </row>
    <row r="309" spans="1:58" ht="9">
      <c r="A309" s="23">
        <v>4802</v>
      </c>
      <c r="B309" s="23" t="s">
        <v>352</v>
      </c>
      <c r="C309" s="23">
        <v>1000</v>
      </c>
      <c r="D309" s="23">
        <v>11103</v>
      </c>
      <c r="E309" s="23">
        <v>1000</v>
      </c>
      <c r="F309" s="23">
        <v>11194</v>
      </c>
      <c r="G309" s="23">
        <v>1930000</v>
      </c>
      <c r="H309" s="23">
        <v>1930000</v>
      </c>
      <c r="I309" s="23">
        <v>0</v>
      </c>
      <c r="J309" s="23">
        <v>2031841</v>
      </c>
      <c r="K309" s="23">
        <v>1984342</v>
      </c>
      <c r="L309" s="23">
        <v>47499</v>
      </c>
      <c r="M309" s="23">
        <v>861640</v>
      </c>
      <c r="N309" s="23">
        <v>861627</v>
      </c>
      <c r="O309" s="23">
        <v>13</v>
      </c>
      <c r="P309" s="23">
        <v>27790753.75</v>
      </c>
      <c r="Q309" s="23">
        <v>27423496.55</v>
      </c>
      <c r="R309" s="23">
        <v>367257.2</v>
      </c>
      <c r="S309" s="23">
        <v>2234</v>
      </c>
      <c r="T309" s="23">
        <v>2234</v>
      </c>
      <c r="U309" s="23">
        <v>0</v>
      </c>
      <c r="V309" s="23">
        <v>12439.91</v>
      </c>
      <c r="W309" s="23">
        <v>12275.51</v>
      </c>
      <c r="X309" s="23">
        <v>164.4</v>
      </c>
      <c r="Y309" s="23">
        <v>896978</v>
      </c>
      <c r="Z309" s="23">
        <v>896978</v>
      </c>
      <c r="AA309" s="23">
        <v>0</v>
      </c>
      <c r="AB309" s="23">
        <v>13679531</v>
      </c>
      <c r="AC309" s="23">
        <v>13575786</v>
      </c>
      <c r="AD309" s="23">
        <v>103745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  <c r="AT309" s="23">
        <v>0</v>
      </c>
      <c r="AU309" s="23">
        <v>0</v>
      </c>
      <c r="AV309" s="23">
        <v>0</v>
      </c>
      <c r="AW309" s="23">
        <v>-74284</v>
      </c>
      <c r="AX309" s="23">
        <v>0</v>
      </c>
      <c r="AY309" s="23">
        <v>13605247</v>
      </c>
      <c r="AZ309" s="23">
        <v>13501502</v>
      </c>
      <c r="BA309" s="23">
        <v>103745</v>
      </c>
      <c r="BB309" s="23" t="s">
        <v>472</v>
      </c>
      <c r="BC309" s="23">
        <v>0</v>
      </c>
      <c r="BD309" s="23">
        <v>0</v>
      </c>
      <c r="BE309" s="23">
        <v>0</v>
      </c>
      <c r="BF309" s="30"/>
    </row>
    <row r="310" spans="1:58" ht="9">
      <c r="A310" s="23">
        <v>4851</v>
      </c>
      <c r="B310" s="23" t="s">
        <v>353</v>
      </c>
      <c r="C310" s="23">
        <v>1000</v>
      </c>
      <c r="D310" s="23">
        <v>11103</v>
      </c>
      <c r="E310" s="23">
        <v>1000</v>
      </c>
      <c r="F310" s="23">
        <v>11194</v>
      </c>
      <c r="G310" s="23">
        <v>1930000</v>
      </c>
      <c r="H310" s="23">
        <v>1930000</v>
      </c>
      <c r="I310" s="23">
        <v>0</v>
      </c>
      <c r="J310" s="23">
        <v>2031841</v>
      </c>
      <c r="K310" s="23">
        <v>1984342</v>
      </c>
      <c r="L310" s="23">
        <v>47499</v>
      </c>
      <c r="M310" s="23">
        <v>861640</v>
      </c>
      <c r="N310" s="23">
        <v>861627</v>
      </c>
      <c r="O310" s="23">
        <v>13</v>
      </c>
      <c r="P310" s="23">
        <v>15993985.13</v>
      </c>
      <c r="Q310" s="23">
        <v>16046020.85</v>
      </c>
      <c r="R310" s="23">
        <v>-52035.72</v>
      </c>
      <c r="S310" s="23">
        <v>1344</v>
      </c>
      <c r="T310" s="23">
        <v>1344</v>
      </c>
      <c r="U310" s="23">
        <v>0</v>
      </c>
      <c r="V310" s="23">
        <v>11900.29</v>
      </c>
      <c r="W310" s="23">
        <v>11939</v>
      </c>
      <c r="X310" s="23">
        <v>-38.71</v>
      </c>
      <c r="Y310" s="23">
        <v>683158</v>
      </c>
      <c r="Z310" s="23">
        <v>683158</v>
      </c>
      <c r="AA310" s="23">
        <v>0</v>
      </c>
      <c r="AB310" s="23">
        <v>10103232</v>
      </c>
      <c r="AC310" s="23">
        <v>10059579</v>
      </c>
      <c r="AD310" s="23">
        <v>43653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  <c r="AT310" s="23">
        <v>0</v>
      </c>
      <c r="AU310" s="23">
        <v>0</v>
      </c>
      <c r="AV310" s="23">
        <v>0</v>
      </c>
      <c r="AW310" s="23">
        <v>-43890</v>
      </c>
      <c r="AX310" s="23">
        <v>0</v>
      </c>
      <c r="AY310" s="23">
        <v>10059342</v>
      </c>
      <c r="AZ310" s="23">
        <v>10015689</v>
      </c>
      <c r="BA310" s="23">
        <v>43653</v>
      </c>
      <c r="BB310" s="23" t="s">
        <v>472</v>
      </c>
      <c r="BC310" s="23">
        <v>0</v>
      </c>
      <c r="BD310" s="23">
        <v>0</v>
      </c>
      <c r="BE310" s="23">
        <v>0</v>
      </c>
      <c r="BF310" s="30"/>
    </row>
    <row r="311" spans="1:58" ht="9">
      <c r="A311" s="23">
        <v>3122</v>
      </c>
      <c r="B311" s="23" t="s">
        <v>235</v>
      </c>
      <c r="C311" s="23">
        <v>1000</v>
      </c>
      <c r="D311" s="23">
        <v>11103</v>
      </c>
      <c r="E311" s="23">
        <v>1000</v>
      </c>
      <c r="F311" s="23">
        <v>11194</v>
      </c>
      <c r="G311" s="23">
        <v>2895000</v>
      </c>
      <c r="H311" s="23">
        <v>2895000</v>
      </c>
      <c r="I311" s="23">
        <v>0</v>
      </c>
      <c r="J311" s="23">
        <v>3047761</v>
      </c>
      <c r="K311" s="23">
        <v>2976513</v>
      </c>
      <c r="L311" s="23">
        <v>71248</v>
      </c>
      <c r="M311" s="23">
        <v>1292460</v>
      </c>
      <c r="N311" s="23">
        <v>1292440</v>
      </c>
      <c r="O311" s="23">
        <v>20</v>
      </c>
      <c r="P311" s="23">
        <v>4162099.51</v>
      </c>
      <c r="Q311" s="23">
        <v>4162099.51</v>
      </c>
      <c r="R311" s="23">
        <v>0</v>
      </c>
      <c r="S311" s="23">
        <v>392</v>
      </c>
      <c r="T311" s="23">
        <v>392</v>
      </c>
      <c r="U311" s="23">
        <v>0</v>
      </c>
      <c r="V311" s="23">
        <v>10617.6</v>
      </c>
      <c r="W311" s="23">
        <v>10617.6</v>
      </c>
      <c r="X311" s="23">
        <v>0</v>
      </c>
      <c r="Y311" s="23">
        <v>1445935</v>
      </c>
      <c r="Z311" s="23">
        <v>1445935</v>
      </c>
      <c r="AA311" s="23">
        <v>0</v>
      </c>
      <c r="AB311" s="23">
        <v>2177680</v>
      </c>
      <c r="AC311" s="23">
        <v>2134863</v>
      </c>
      <c r="AD311" s="23">
        <v>42817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  <c r="AT311" s="23">
        <v>0</v>
      </c>
      <c r="AU311" s="23">
        <v>0</v>
      </c>
      <c r="AV311" s="23">
        <v>0</v>
      </c>
      <c r="AW311" s="23">
        <v>-44360</v>
      </c>
      <c r="AX311" s="23">
        <v>0</v>
      </c>
      <c r="AY311" s="23">
        <v>2133320</v>
      </c>
      <c r="AZ311" s="23">
        <v>2090503</v>
      </c>
      <c r="BA311" s="23">
        <v>42817</v>
      </c>
      <c r="BB311" s="23" t="s">
        <v>473</v>
      </c>
      <c r="BC311" s="23">
        <v>0</v>
      </c>
      <c r="BD311" s="23">
        <v>0</v>
      </c>
      <c r="BE311" s="23">
        <v>0</v>
      </c>
      <c r="BF311" s="30"/>
    </row>
    <row r="312" spans="1:58" ht="9">
      <c r="A312" s="23">
        <v>4865</v>
      </c>
      <c r="B312" s="23" t="s">
        <v>354</v>
      </c>
      <c r="C312" s="23">
        <v>1000</v>
      </c>
      <c r="D312" s="23">
        <v>11103</v>
      </c>
      <c r="E312" s="23">
        <v>1000</v>
      </c>
      <c r="F312" s="23">
        <v>11194</v>
      </c>
      <c r="G312" s="23">
        <v>1930000</v>
      </c>
      <c r="H312" s="23">
        <v>1930000</v>
      </c>
      <c r="I312" s="23">
        <v>0</v>
      </c>
      <c r="J312" s="23">
        <v>2031841</v>
      </c>
      <c r="K312" s="23">
        <v>1984342</v>
      </c>
      <c r="L312" s="23">
        <v>47499</v>
      </c>
      <c r="M312" s="23">
        <v>861640</v>
      </c>
      <c r="N312" s="23">
        <v>861627</v>
      </c>
      <c r="O312" s="23">
        <v>13</v>
      </c>
      <c r="P312" s="23">
        <v>5554565.32</v>
      </c>
      <c r="Q312" s="23">
        <v>5554565.32</v>
      </c>
      <c r="R312" s="23">
        <v>0</v>
      </c>
      <c r="S312" s="23">
        <v>393</v>
      </c>
      <c r="T312" s="23">
        <v>393</v>
      </c>
      <c r="U312" s="23">
        <v>0</v>
      </c>
      <c r="V312" s="23">
        <v>14133.75</v>
      </c>
      <c r="W312" s="23">
        <v>14133.75</v>
      </c>
      <c r="X312" s="23">
        <v>0</v>
      </c>
      <c r="Y312" s="23">
        <v>821751</v>
      </c>
      <c r="Z312" s="23">
        <v>821751</v>
      </c>
      <c r="AA312" s="23">
        <v>0</v>
      </c>
      <c r="AB312" s="23">
        <v>2645479</v>
      </c>
      <c r="AC312" s="23">
        <v>2626321</v>
      </c>
      <c r="AD312" s="23">
        <v>19158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  <c r="AT312" s="23">
        <v>0</v>
      </c>
      <c r="AU312" s="23">
        <v>0</v>
      </c>
      <c r="AV312" s="23">
        <v>0</v>
      </c>
      <c r="AW312" s="23">
        <v>-15317</v>
      </c>
      <c r="AX312" s="23">
        <v>0</v>
      </c>
      <c r="AY312" s="23">
        <v>2630162</v>
      </c>
      <c r="AZ312" s="23">
        <v>2611004</v>
      </c>
      <c r="BA312" s="23">
        <v>19158</v>
      </c>
      <c r="BB312" s="23" t="s">
        <v>472</v>
      </c>
      <c r="BC312" s="23">
        <v>0</v>
      </c>
      <c r="BD312" s="23">
        <v>0</v>
      </c>
      <c r="BE312" s="23">
        <v>0</v>
      </c>
      <c r="BF312" s="30"/>
    </row>
    <row r="313" spans="1:58" ht="9">
      <c r="A313" s="23">
        <v>4872</v>
      </c>
      <c r="B313" s="23" t="s">
        <v>495</v>
      </c>
      <c r="C313" s="23">
        <v>1000</v>
      </c>
      <c r="D313" s="23">
        <v>11103</v>
      </c>
      <c r="E313" s="23">
        <v>1000</v>
      </c>
      <c r="F313" s="23">
        <v>11194</v>
      </c>
      <c r="G313" s="23">
        <v>1930000</v>
      </c>
      <c r="H313" s="23">
        <v>1930000</v>
      </c>
      <c r="I313" s="23">
        <v>0</v>
      </c>
      <c r="J313" s="23">
        <v>2031841</v>
      </c>
      <c r="K313" s="23">
        <v>1984342</v>
      </c>
      <c r="L313" s="23">
        <v>47499</v>
      </c>
      <c r="M313" s="23">
        <v>861640</v>
      </c>
      <c r="N313" s="23">
        <v>861627</v>
      </c>
      <c r="O313" s="23">
        <v>13</v>
      </c>
      <c r="P313" s="23">
        <v>19229375.28</v>
      </c>
      <c r="Q313" s="23">
        <v>19229375.28</v>
      </c>
      <c r="R313" s="23">
        <v>0</v>
      </c>
      <c r="S313" s="23">
        <v>1532</v>
      </c>
      <c r="T313" s="23">
        <v>1532</v>
      </c>
      <c r="U313" s="23">
        <v>0</v>
      </c>
      <c r="V313" s="23">
        <v>12551.81</v>
      </c>
      <c r="W313" s="23">
        <v>12551.81</v>
      </c>
      <c r="X313" s="23">
        <v>0</v>
      </c>
      <c r="Y313" s="23">
        <v>517970</v>
      </c>
      <c r="Z313" s="23">
        <v>517970</v>
      </c>
      <c r="AA313" s="23">
        <v>0</v>
      </c>
      <c r="AB313" s="23">
        <v>13538227</v>
      </c>
      <c r="AC313" s="23">
        <v>13491173</v>
      </c>
      <c r="AD313" s="23">
        <v>47054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  <c r="AT313" s="23">
        <v>0</v>
      </c>
      <c r="AU313" s="23">
        <v>0</v>
      </c>
      <c r="AV313" s="23">
        <v>0</v>
      </c>
      <c r="AW313" s="23">
        <v>-39325</v>
      </c>
      <c r="AX313" s="23">
        <v>0</v>
      </c>
      <c r="AY313" s="23">
        <v>13498902</v>
      </c>
      <c r="AZ313" s="23">
        <v>13451848</v>
      </c>
      <c r="BA313" s="23">
        <v>47054</v>
      </c>
      <c r="BB313" s="23" t="s">
        <v>472</v>
      </c>
      <c r="BC313" s="23">
        <v>0</v>
      </c>
      <c r="BD313" s="23">
        <v>0</v>
      </c>
      <c r="BE313" s="23">
        <v>0</v>
      </c>
      <c r="BF313" s="30"/>
    </row>
    <row r="314" spans="1:58" ht="9">
      <c r="A314" s="23">
        <v>4893</v>
      </c>
      <c r="B314" s="23" t="s">
        <v>355</v>
      </c>
      <c r="C314" s="23">
        <v>1000</v>
      </c>
      <c r="D314" s="23">
        <v>11103</v>
      </c>
      <c r="E314" s="23">
        <v>1000</v>
      </c>
      <c r="F314" s="23">
        <v>11194</v>
      </c>
      <c r="G314" s="23">
        <v>1930000</v>
      </c>
      <c r="H314" s="23">
        <v>1930000</v>
      </c>
      <c r="I314" s="23">
        <v>0</v>
      </c>
      <c r="J314" s="23">
        <v>2031841</v>
      </c>
      <c r="K314" s="23">
        <v>1984342</v>
      </c>
      <c r="L314" s="23">
        <v>47499</v>
      </c>
      <c r="M314" s="23">
        <v>861640</v>
      </c>
      <c r="N314" s="23">
        <v>861627</v>
      </c>
      <c r="O314" s="23">
        <v>13</v>
      </c>
      <c r="P314" s="23">
        <v>39370865.41</v>
      </c>
      <c r="Q314" s="23">
        <v>39774262.92</v>
      </c>
      <c r="R314" s="23">
        <v>-403397.51</v>
      </c>
      <c r="S314" s="23">
        <v>3444</v>
      </c>
      <c r="T314" s="23">
        <v>3444</v>
      </c>
      <c r="U314" s="23">
        <v>0</v>
      </c>
      <c r="V314" s="23">
        <v>11431.73</v>
      </c>
      <c r="W314" s="23">
        <v>11548.86</v>
      </c>
      <c r="X314" s="23">
        <v>-117.13</v>
      </c>
      <c r="Y314" s="23">
        <v>862691</v>
      </c>
      <c r="Z314" s="23">
        <v>862691</v>
      </c>
      <c r="AA314" s="23">
        <v>0</v>
      </c>
      <c r="AB314" s="23">
        <v>21924557</v>
      </c>
      <c r="AC314" s="23">
        <v>21747947</v>
      </c>
      <c r="AD314" s="23">
        <v>176610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  <c r="AT314" s="23">
        <v>0</v>
      </c>
      <c r="AU314" s="23">
        <v>0</v>
      </c>
      <c r="AV314" s="23">
        <v>0</v>
      </c>
      <c r="AW314" s="23">
        <v>-141613</v>
      </c>
      <c r="AX314" s="23">
        <v>0</v>
      </c>
      <c r="AY314" s="23">
        <v>21782944</v>
      </c>
      <c r="AZ314" s="23">
        <v>21606334</v>
      </c>
      <c r="BA314" s="23">
        <v>176610</v>
      </c>
      <c r="BB314" s="23" t="s">
        <v>472</v>
      </c>
      <c r="BC314" s="23">
        <v>0</v>
      </c>
      <c r="BD314" s="23">
        <v>0</v>
      </c>
      <c r="BE314" s="23">
        <v>0</v>
      </c>
      <c r="BF314" s="30"/>
    </row>
    <row r="315" spans="1:58" ht="9">
      <c r="A315" s="23">
        <v>4904</v>
      </c>
      <c r="B315" s="23" t="s">
        <v>356</v>
      </c>
      <c r="C315" s="23">
        <v>1000</v>
      </c>
      <c r="D315" s="23">
        <v>11103</v>
      </c>
      <c r="E315" s="23">
        <v>1000</v>
      </c>
      <c r="F315" s="23">
        <v>11194</v>
      </c>
      <c r="G315" s="23">
        <v>1930000</v>
      </c>
      <c r="H315" s="23">
        <v>1930000</v>
      </c>
      <c r="I315" s="23">
        <v>0</v>
      </c>
      <c r="J315" s="23">
        <v>2031841</v>
      </c>
      <c r="K315" s="23">
        <v>1984342</v>
      </c>
      <c r="L315" s="23">
        <v>47499</v>
      </c>
      <c r="M315" s="23">
        <v>861640</v>
      </c>
      <c r="N315" s="23">
        <v>861627</v>
      </c>
      <c r="O315" s="23">
        <v>13</v>
      </c>
      <c r="P315" s="23">
        <v>6726772.84</v>
      </c>
      <c r="Q315" s="23">
        <v>6733304.9</v>
      </c>
      <c r="R315" s="23">
        <v>-6532.06</v>
      </c>
      <c r="S315" s="23">
        <v>554</v>
      </c>
      <c r="T315" s="23">
        <v>554</v>
      </c>
      <c r="U315" s="23">
        <v>0</v>
      </c>
      <c r="V315" s="23">
        <v>12142.19</v>
      </c>
      <c r="W315" s="23">
        <v>12153.98</v>
      </c>
      <c r="X315" s="23">
        <v>-11.79</v>
      </c>
      <c r="Y315" s="23">
        <v>554406</v>
      </c>
      <c r="Z315" s="23">
        <v>554406</v>
      </c>
      <c r="AA315" s="23">
        <v>0</v>
      </c>
      <c r="AB315" s="23">
        <v>4669991</v>
      </c>
      <c r="AC315" s="23">
        <v>4654111</v>
      </c>
      <c r="AD315" s="23">
        <v>15880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  <c r="AT315" s="23">
        <v>0</v>
      </c>
      <c r="AU315" s="23">
        <v>0</v>
      </c>
      <c r="AV315" s="23">
        <v>0</v>
      </c>
      <c r="AW315" s="23">
        <v>-16420</v>
      </c>
      <c r="AX315" s="23">
        <v>0</v>
      </c>
      <c r="AY315" s="23">
        <v>4653571</v>
      </c>
      <c r="AZ315" s="23">
        <v>4637691</v>
      </c>
      <c r="BA315" s="23">
        <v>15880</v>
      </c>
      <c r="BB315" s="23" t="s">
        <v>472</v>
      </c>
      <c r="BC315" s="23">
        <v>0</v>
      </c>
      <c r="BD315" s="23">
        <v>0</v>
      </c>
      <c r="BE315" s="23">
        <v>0</v>
      </c>
      <c r="BF315" s="30"/>
    </row>
    <row r="316" spans="1:58" ht="9">
      <c r="A316" s="23">
        <v>5523</v>
      </c>
      <c r="B316" s="23" t="s">
        <v>386</v>
      </c>
      <c r="C316" s="23">
        <v>1000</v>
      </c>
      <c r="D316" s="23">
        <v>11103</v>
      </c>
      <c r="E316" s="23">
        <v>1000</v>
      </c>
      <c r="F316" s="23">
        <v>11194</v>
      </c>
      <c r="G316" s="23">
        <v>1930000</v>
      </c>
      <c r="H316" s="23">
        <v>1930000</v>
      </c>
      <c r="I316" s="23">
        <v>0</v>
      </c>
      <c r="J316" s="23">
        <v>2031841</v>
      </c>
      <c r="K316" s="23">
        <v>1984342</v>
      </c>
      <c r="L316" s="23">
        <v>47499</v>
      </c>
      <c r="M316" s="23">
        <v>861640</v>
      </c>
      <c r="N316" s="23">
        <v>861627</v>
      </c>
      <c r="O316" s="23">
        <v>13</v>
      </c>
      <c r="P316" s="23">
        <v>14725053.42</v>
      </c>
      <c r="Q316" s="23">
        <v>14725053.42</v>
      </c>
      <c r="R316" s="23">
        <v>0</v>
      </c>
      <c r="S316" s="23">
        <v>1175</v>
      </c>
      <c r="T316" s="23">
        <v>1175</v>
      </c>
      <c r="U316" s="23">
        <v>0</v>
      </c>
      <c r="V316" s="23">
        <v>12531.96</v>
      </c>
      <c r="W316" s="23">
        <v>12531.96</v>
      </c>
      <c r="X316" s="23">
        <v>0</v>
      </c>
      <c r="Y316" s="23">
        <v>1067101</v>
      </c>
      <c r="Z316" s="23">
        <v>1067101</v>
      </c>
      <c r="AA316" s="23">
        <v>0</v>
      </c>
      <c r="AB316" s="23">
        <v>5761457</v>
      </c>
      <c r="AC316" s="23">
        <v>5687112</v>
      </c>
      <c r="AD316" s="23">
        <v>74345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  <c r="AT316" s="23">
        <v>0</v>
      </c>
      <c r="AU316" s="23">
        <v>0</v>
      </c>
      <c r="AV316" s="23">
        <v>0</v>
      </c>
      <c r="AW316" s="23">
        <v>-59979</v>
      </c>
      <c r="AX316" s="23">
        <v>0</v>
      </c>
      <c r="AY316" s="23">
        <v>5701478</v>
      </c>
      <c r="AZ316" s="23">
        <v>5627133</v>
      </c>
      <c r="BA316" s="23">
        <v>74345</v>
      </c>
      <c r="BB316" s="23" t="s">
        <v>472</v>
      </c>
      <c r="BC316" s="23">
        <v>0</v>
      </c>
      <c r="BD316" s="23">
        <v>0</v>
      </c>
      <c r="BE316" s="23">
        <v>0</v>
      </c>
      <c r="BF316" s="30"/>
    </row>
    <row r="317" spans="1:58" ht="9">
      <c r="A317" s="23">
        <v>3850</v>
      </c>
      <c r="B317" s="23" t="s">
        <v>284</v>
      </c>
      <c r="C317" s="23">
        <v>1000</v>
      </c>
      <c r="D317" s="23">
        <v>11103</v>
      </c>
      <c r="E317" s="23">
        <v>1000</v>
      </c>
      <c r="F317" s="23">
        <v>11194</v>
      </c>
      <c r="G317" s="23">
        <v>1930000</v>
      </c>
      <c r="H317" s="23">
        <v>1930000</v>
      </c>
      <c r="I317" s="23">
        <v>0</v>
      </c>
      <c r="J317" s="23">
        <v>2031841</v>
      </c>
      <c r="K317" s="23">
        <v>1984342</v>
      </c>
      <c r="L317" s="23">
        <v>47499</v>
      </c>
      <c r="M317" s="23">
        <v>861640</v>
      </c>
      <c r="N317" s="23">
        <v>861627</v>
      </c>
      <c r="O317" s="23">
        <v>13</v>
      </c>
      <c r="P317" s="23">
        <v>8452418.33</v>
      </c>
      <c r="Q317" s="23">
        <v>8452418.33</v>
      </c>
      <c r="R317" s="23">
        <v>0</v>
      </c>
      <c r="S317" s="23">
        <v>694</v>
      </c>
      <c r="T317" s="23">
        <v>694</v>
      </c>
      <c r="U317" s="23">
        <v>0</v>
      </c>
      <c r="V317" s="23">
        <v>12179.28</v>
      </c>
      <c r="W317" s="23">
        <v>12179.28</v>
      </c>
      <c r="X317" s="23">
        <v>0</v>
      </c>
      <c r="Y317" s="23">
        <v>628761</v>
      </c>
      <c r="Z317" s="23">
        <v>628761</v>
      </c>
      <c r="AA317" s="23">
        <v>0</v>
      </c>
      <c r="AB317" s="23">
        <v>5511535</v>
      </c>
      <c r="AC317" s="23">
        <v>5485664</v>
      </c>
      <c r="AD317" s="23">
        <v>25871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  <c r="AT317" s="23">
        <v>0</v>
      </c>
      <c r="AU317" s="23">
        <v>0</v>
      </c>
      <c r="AV317" s="23">
        <v>0</v>
      </c>
      <c r="AW317" s="23">
        <v>-21311</v>
      </c>
      <c r="AX317" s="23">
        <v>0</v>
      </c>
      <c r="AY317" s="23">
        <v>5490224</v>
      </c>
      <c r="AZ317" s="23">
        <v>5464353</v>
      </c>
      <c r="BA317" s="23">
        <v>25871</v>
      </c>
      <c r="BB317" s="23" t="s">
        <v>472</v>
      </c>
      <c r="BC317" s="23">
        <v>0</v>
      </c>
      <c r="BD317" s="23">
        <v>0</v>
      </c>
      <c r="BE317" s="23">
        <v>0</v>
      </c>
      <c r="BF317" s="30"/>
    </row>
    <row r="318" spans="1:58" ht="9">
      <c r="A318" s="23">
        <v>4956</v>
      </c>
      <c r="B318" s="23" t="s">
        <v>357</v>
      </c>
      <c r="C318" s="23">
        <v>1000</v>
      </c>
      <c r="D318" s="23">
        <v>11103</v>
      </c>
      <c r="E318" s="23">
        <v>1000</v>
      </c>
      <c r="F318" s="23">
        <v>11194</v>
      </c>
      <c r="G318" s="23">
        <v>1930000</v>
      </c>
      <c r="H318" s="23">
        <v>1930000</v>
      </c>
      <c r="I318" s="23">
        <v>0</v>
      </c>
      <c r="J318" s="23">
        <v>2031841</v>
      </c>
      <c r="K318" s="23">
        <v>1984342</v>
      </c>
      <c r="L318" s="23">
        <v>47499</v>
      </c>
      <c r="M318" s="23">
        <v>861640</v>
      </c>
      <c r="N318" s="23">
        <v>861627</v>
      </c>
      <c r="O318" s="23">
        <v>13</v>
      </c>
      <c r="P318" s="23">
        <v>9923135.37</v>
      </c>
      <c r="Q318" s="23">
        <v>9922640.83</v>
      </c>
      <c r="R318" s="23">
        <v>494.54</v>
      </c>
      <c r="S318" s="23">
        <v>885</v>
      </c>
      <c r="T318" s="23">
        <v>885</v>
      </c>
      <c r="U318" s="23">
        <v>0</v>
      </c>
      <c r="V318" s="23">
        <v>11212.58</v>
      </c>
      <c r="W318" s="23">
        <v>11212.02</v>
      </c>
      <c r="X318" s="23">
        <v>0.56</v>
      </c>
      <c r="Y318" s="23">
        <v>592511</v>
      </c>
      <c r="Z318" s="23">
        <v>592511</v>
      </c>
      <c r="AA318" s="23">
        <v>0</v>
      </c>
      <c r="AB318" s="23">
        <v>6977391</v>
      </c>
      <c r="AC318" s="23">
        <v>6946156</v>
      </c>
      <c r="AD318" s="23">
        <v>31235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  <c r="AT318" s="23">
        <v>0</v>
      </c>
      <c r="AU318" s="23">
        <v>0</v>
      </c>
      <c r="AV318" s="23">
        <v>0</v>
      </c>
      <c r="AW318" s="23">
        <v>-25528</v>
      </c>
      <c r="AX318" s="23">
        <v>0</v>
      </c>
      <c r="AY318" s="23">
        <v>6951863</v>
      </c>
      <c r="AZ318" s="23">
        <v>6920628</v>
      </c>
      <c r="BA318" s="23">
        <v>31235</v>
      </c>
      <c r="BB318" s="23" t="s">
        <v>472</v>
      </c>
      <c r="BC318" s="23">
        <v>0</v>
      </c>
      <c r="BD318" s="23">
        <v>0</v>
      </c>
      <c r="BE318" s="23">
        <v>0</v>
      </c>
      <c r="BF318" s="30"/>
    </row>
    <row r="319" spans="1:58" ht="9">
      <c r="A319" s="23">
        <v>4963</v>
      </c>
      <c r="B319" s="23" t="s">
        <v>358</v>
      </c>
      <c r="C319" s="23">
        <v>1000</v>
      </c>
      <c r="D319" s="23">
        <v>11103</v>
      </c>
      <c r="E319" s="23">
        <v>1000</v>
      </c>
      <c r="F319" s="23">
        <v>11194</v>
      </c>
      <c r="G319" s="23">
        <v>1930000</v>
      </c>
      <c r="H319" s="23">
        <v>1930000</v>
      </c>
      <c r="I319" s="23">
        <v>0</v>
      </c>
      <c r="J319" s="23">
        <v>2031841</v>
      </c>
      <c r="K319" s="23">
        <v>1984342</v>
      </c>
      <c r="L319" s="23">
        <v>47499</v>
      </c>
      <c r="M319" s="23">
        <v>861640</v>
      </c>
      <c r="N319" s="23">
        <v>861627</v>
      </c>
      <c r="O319" s="23">
        <v>13</v>
      </c>
      <c r="P319" s="23">
        <v>6912031.12</v>
      </c>
      <c r="Q319" s="23">
        <v>6912031.12</v>
      </c>
      <c r="R319" s="23">
        <v>0</v>
      </c>
      <c r="S319" s="23">
        <v>548</v>
      </c>
      <c r="T319" s="23">
        <v>548</v>
      </c>
      <c r="U319" s="23">
        <v>0</v>
      </c>
      <c r="V319" s="23">
        <v>12613.2</v>
      </c>
      <c r="W319" s="23">
        <v>12613.2</v>
      </c>
      <c r="X319" s="23">
        <v>0</v>
      </c>
      <c r="Y319" s="23">
        <v>868920</v>
      </c>
      <c r="Z319" s="23">
        <v>868920</v>
      </c>
      <c r="AA319" s="23">
        <v>0</v>
      </c>
      <c r="AB319" s="23">
        <v>3463062</v>
      </c>
      <c r="AC319" s="23">
        <v>3434827</v>
      </c>
      <c r="AD319" s="23">
        <v>28235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  <c r="AT319" s="23">
        <v>0</v>
      </c>
      <c r="AU319" s="23">
        <v>0</v>
      </c>
      <c r="AV319" s="23">
        <v>0</v>
      </c>
      <c r="AW319" s="23">
        <v>-22798</v>
      </c>
      <c r="AX319" s="23">
        <v>0</v>
      </c>
      <c r="AY319" s="23">
        <v>3440264</v>
      </c>
      <c r="AZ319" s="23">
        <v>3412029</v>
      </c>
      <c r="BA319" s="23">
        <v>28235</v>
      </c>
      <c r="BB319" s="23" t="s">
        <v>472</v>
      </c>
      <c r="BC319" s="23">
        <v>0</v>
      </c>
      <c r="BD319" s="23">
        <v>0</v>
      </c>
      <c r="BE319" s="23">
        <v>0</v>
      </c>
      <c r="BF319" s="30"/>
    </row>
    <row r="320" spans="1:58" ht="9">
      <c r="A320" s="23">
        <v>1673</v>
      </c>
      <c r="B320" s="23" t="s">
        <v>151</v>
      </c>
      <c r="C320" s="23">
        <v>1000</v>
      </c>
      <c r="D320" s="23">
        <v>11103</v>
      </c>
      <c r="E320" s="23">
        <v>1000</v>
      </c>
      <c r="F320" s="23">
        <v>11194</v>
      </c>
      <c r="G320" s="23">
        <v>1930000</v>
      </c>
      <c r="H320" s="23">
        <v>1930000</v>
      </c>
      <c r="I320" s="23">
        <v>0</v>
      </c>
      <c r="J320" s="23">
        <v>2031841</v>
      </c>
      <c r="K320" s="23">
        <v>1984342</v>
      </c>
      <c r="L320" s="23">
        <v>47499</v>
      </c>
      <c r="M320" s="23">
        <v>861640</v>
      </c>
      <c r="N320" s="23">
        <v>861627</v>
      </c>
      <c r="O320" s="23">
        <v>13</v>
      </c>
      <c r="P320" s="23">
        <v>6781191.03</v>
      </c>
      <c r="Q320" s="23">
        <v>6546837.93</v>
      </c>
      <c r="R320" s="23">
        <v>234353.1</v>
      </c>
      <c r="S320" s="23">
        <v>517</v>
      </c>
      <c r="T320" s="23">
        <v>517</v>
      </c>
      <c r="U320" s="23">
        <v>0</v>
      </c>
      <c r="V320" s="23">
        <v>13116.42</v>
      </c>
      <c r="W320" s="23">
        <v>12663.13</v>
      </c>
      <c r="X320" s="23">
        <v>453.29</v>
      </c>
      <c r="Y320" s="23">
        <v>584641</v>
      </c>
      <c r="Z320" s="23">
        <v>584641</v>
      </c>
      <c r="AA320" s="23">
        <v>0</v>
      </c>
      <c r="AB320" s="23">
        <v>4415343</v>
      </c>
      <c r="AC320" s="23">
        <v>4322080</v>
      </c>
      <c r="AD320" s="23">
        <v>93263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  <c r="AT320" s="23">
        <v>0</v>
      </c>
      <c r="AU320" s="23">
        <v>0</v>
      </c>
      <c r="AV320" s="23">
        <v>0</v>
      </c>
      <c r="AW320" s="23">
        <v>-69117</v>
      </c>
      <c r="AX320" s="23">
        <v>0</v>
      </c>
      <c r="AY320" s="23">
        <v>4346226</v>
      </c>
      <c r="AZ320" s="23">
        <v>4252963</v>
      </c>
      <c r="BA320" s="23">
        <v>93263</v>
      </c>
      <c r="BB320" s="23" t="s">
        <v>472</v>
      </c>
      <c r="BC320" s="23">
        <v>0</v>
      </c>
      <c r="BD320" s="23">
        <v>0</v>
      </c>
      <c r="BE320" s="23">
        <v>0</v>
      </c>
      <c r="BF320" s="30"/>
    </row>
    <row r="321" spans="1:58" ht="9">
      <c r="A321" s="23">
        <v>2422</v>
      </c>
      <c r="B321" s="23" t="s">
        <v>191</v>
      </c>
      <c r="C321" s="23">
        <v>1000</v>
      </c>
      <c r="D321" s="23">
        <v>11103</v>
      </c>
      <c r="E321" s="23">
        <v>1000</v>
      </c>
      <c r="F321" s="23">
        <v>11194</v>
      </c>
      <c r="G321" s="23">
        <v>1930000</v>
      </c>
      <c r="H321" s="23">
        <v>1930000</v>
      </c>
      <c r="I321" s="23">
        <v>0</v>
      </c>
      <c r="J321" s="23">
        <v>2031841</v>
      </c>
      <c r="K321" s="23">
        <v>1984342</v>
      </c>
      <c r="L321" s="23">
        <v>47499</v>
      </c>
      <c r="M321" s="23">
        <v>861640</v>
      </c>
      <c r="N321" s="23">
        <v>861627</v>
      </c>
      <c r="O321" s="23">
        <v>13</v>
      </c>
      <c r="P321" s="23">
        <v>19750374.77</v>
      </c>
      <c r="Q321" s="23">
        <v>19750374.77</v>
      </c>
      <c r="R321" s="23">
        <v>0</v>
      </c>
      <c r="S321" s="23">
        <v>1670</v>
      </c>
      <c r="T321" s="23">
        <v>1670</v>
      </c>
      <c r="U321" s="23">
        <v>0</v>
      </c>
      <c r="V321" s="23">
        <v>11826.57</v>
      </c>
      <c r="W321" s="23">
        <v>11826.57</v>
      </c>
      <c r="X321" s="23">
        <v>0</v>
      </c>
      <c r="Y321" s="23">
        <v>632251</v>
      </c>
      <c r="Z321" s="23">
        <v>632251</v>
      </c>
      <c r="AA321" s="23">
        <v>0</v>
      </c>
      <c r="AB321" s="23">
        <v>13066533</v>
      </c>
      <c r="AC321" s="23">
        <v>13003939</v>
      </c>
      <c r="AD321" s="23">
        <v>62594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  <c r="AT321" s="23">
        <v>0</v>
      </c>
      <c r="AU321" s="23">
        <v>0</v>
      </c>
      <c r="AV321" s="23">
        <v>0</v>
      </c>
      <c r="AW321" s="23">
        <v>-48876</v>
      </c>
      <c r="AX321" s="23">
        <v>0</v>
      </c>
      <c r="AY321" s="23">
        <v>13017657</v>
      </c>
      <c r="AZ321" s="23">
        <v>12955063</v>
      </c>
      <c r="BA321" s="23">
        <v>62594</v>
      </c>
      <c r="BB321" s="23" t="s">
        <v>472</v>
      </c>
      <c r="BC321" s="23">
        <v>0</v>
      </c>
      <c r="BD321" s="23">
        <v>0</v>
      </c>
      <c r="BE321" s="23">
        <v>0</v>
      </c>
      <c r="BF321" s="30"/>
    </row>
    <row r="322" spans="1:58" ht="9">
      <c r="A322" s="23">
        <v>5019</v>
      </c>
      <c r="B322" s="23" t="s">
        <v>360</v>
      </c>
      <c r="C322" s="23">
        <v>1000</v>
      </c>
      <c r="D322" s="23">
        <v>11103</v>
      </c>
      <c r="E322" s="23">
        <v>1000</v>
      </c>
      <c r="F322" s="23">
        <v>11194</v>
      </c>
      <c r="G322" s="23">
        <v>1930000</v>
      </c>
      <c r="H322" s="23">
        <v>1930000</v>
      </c>
      <c r="I322" s="23">
        <v>0</v>
      </c>
      <c r="J322" s="23">
        <v>2031841</v>
      </c>
      <c r="K322" s="23">
        <v>1984342</v>
      </c>
      <c r="L322" s="23">
        <v>47499</v>
      </c>
      <c r="M322" s="23">
        <v>861640</v>
      </c>
      <c r="N322" s="23">
        <v>861627</v>
      </c>
      <c r="O322" s="23">
        <v>13</v>
      </c>
      <c r="P322" s="23">
        <v>13815845.73</v>
      </c>
      <c r="Q322" s="23">
        <v>13805100.92</v>
      </c>
      <c r="R322" s="23">
        <v>10744.81</v>
      </c>
      <c r="S322" s="23">
        <v>1164</v>
      </c>
      <c r="T322" s="23">
        <v>1164</v>
      </c>
      <c r="U322" s="23">
        <v>0</v>
      </c>
      <c r="V322" s="23">
        <v>11869.28</v>
      </c>
      <c r="W322" s="23">
        <v>11860.05</v>
      </c>
      <c r="X322" s="23">
        <v>9.23</v>
      </c>
      <c r="Y322" s="23">
        <v>968718</v>
      </c>
      <c r="Z322" s="23">
        <v>968718</v>
      </c>
      <c r="AA322" s="23">
        <v>0</v>
      </c>
      <c r="AB322" s="23">
        <v>6622058</v>
      </c>
      <c r="AC322" s="23">
        <v>6556547</v>
      </c>
      <c r="AD322" s="23">
        <v>65511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  <c r="AT322" s="23">
        <v>0</v>
      </c>
      <c r="AU322" s="23">
        <v>0</v>
      </c>
      <c r="AV322" s="23">
        <v>0</v>
      </c>
      <c r="AW322" s="23">
        <v>-52626</v>
      </c>
      <c r="AX322" s="23">
        <v>0</v>
      </c>
      <c r="AY322" s="23">
        <v>6569432</v>
      </c>
      <c r="AZ322" s="23">
        <v>6503921</v>
      </c>
      <c r="BA322" s="23">
        <v>65511</v>
      </c>
      <c r="BB322" s="23" t="s">
        <v>472</v>
      </c>
      <c r="BC322" s="23">
        <v>0</v>
      </c>
      <c r="BD322" s="23">
        <v>0</v>
      </c>
      <c r="BE322" s="23">
        <v>0</v>
      </c>
      <c r="BF322" s="30"/>
    </row>
    <row r="323" spans="1:58" ht="9">
      <c r="A323" s="23">
        <v>5026</v>
      </c>
      <c r="B323" s="23" t="s">
        <v>361</v>
      </c>
      <c r="C323" s="23">
        <v>1000</v>
      </c>
      <c r="D323" s="23">
        <v>11103</v>
      </c>
      <c r="E323" s="23">
        <v>1000</v>
      </c>
      <c r="F323" s="23">
        <v>11194</v>
      </c>
      <c r="G323" s="23">
        <v>1930000</v>
      </c>
      <c r="H323" s="23">
        <v>1930000</v>
      </c>
      <c r="I323" s="23">
        <v>0</v>
      </c>
      <c r="J323" s="23">
        <v>2031841</v>
      </c>
      <c r="K323" s="23">
        <v>1984342</v>
      </c>
      <c r="L323" s="23">
        <v>47499</v>
      </c>
      <c r="M323" s="23">
        <v>861640</v>
      </c>
      <c r="N323" s="23">
        <v>861627</v>
      </c>
      <c r="O323" s="23">
        <v>13</v>
      </c>
      <c r="P323" s="23">
        <v>13393834.54</v>
      </c>
      <c r="Q323" s="23">
        <v>12825707.1</v>
      </c>
      <c r="R323" s="23">
        <v>568127.44</v>
      </c>
      <c r="S323" s="23">
        <v>796</v>
      </c>
      <c r="T323" s="23">
        <v>791</v>
      </c>
      <c r="U323" s="23">
        <v>5</v>
      </c>
      <c r="V323" s="23">
        <v>16826.43</v>
      </c>
      <c r="W323" s="23">
        <v>16214.55</v>
      </c>
      <c r="X323" s="23">
        <v>611.88</v>
      </c>
      <c r="Y323" s="23">
        <v>886938</v>
      </c>
      <c r="Z323" s="23">
        <v>892545</v>
      </c>
      <c r="AA323" s="23">
        <v>-5607</v>
      </c>
      <c r="AB323" s="23">
        <v>4827936</v>
      </c>
      <c r="AC323" s="23">
        <v>4719256</v>
      </c>
      <c r="AD323" s="23">
        <v>108680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  <c r="AT323" s="23">
        <v>0</v>
      </c>
      <c r="AU323" s="23">
        <v>0</v>
      </c>
      <c r="AV323" s="23">
        <v>0</v>
      </c>
      <c r="AW323" s="23">
        <v>-34302</v>
      </c>
      <c r="AX323" s="23">
        <v>0</v>
      </c>
      <c r="AY323" s="23">
        <v>4793634</v>
      </c>
      <c r="AZ323" s="23">
        <v>4684954</v>
      </c>
      <c r="BA323" s="23">
        <v>108680</v>
      </c>
      <c r="BB323" s="23" t="s">
        <v>472</v>
      </c>
      <c r="BC323" s="23">
        <v>0</v>
      </c>
      <c r="BD323" s="23">
        <v>0</v>
      </c>
      <c r="BE323" s="23">
        <v>0</v>
      </c>
      <c r="BF323" s="30"/>
    </row>
    <row r="324" spans="1:58" ht="9">
      <c r="A324" s="23">
        <v>5068</v>
      </c>
      <c r="B324" s="23" t="s">
        <v>363</v>
      </c>
      <c r="C324" s="23">
        <v>1000</v>
      </c>
      <c r="D324" s="23">
        <v>11103</v>
      </c>
      <c r="E324" s="23">
        <v>1000</v>
      </c>
      <c r="F324" s="23">
        <v>11194</v>
      </c>
      <c r="G324" s="23">
        <v>2895000</v>
      </c>
      <c r="H324" s="23">
        <v>2895000</v>
      </c>
      <c r="I324" s="23">
        <v>0</v>
      </c>
      <c r="J324" s="23">
        <v>3047761</v>
      </c>
      <c r="K324" s="23">
        <v>2976513</v>
      </c>
      <c r="L324" s="23">
        <v>71248</v>
      </c>
      <c r="M324" s="23">
        <v>1292460</v>
      </c>
      <c r="N324" s="23">
        <v>1292440</v>
      </c>
      <c r="O324" s="23">
        <v>20</v>
      </c>
      <c r="P324" s="23">
        <v>14021139.81</v>
      </c>
      <c r="Q324" s="23">
        <v>14021139.81</v>
      </c>
      <c r="R324" s="23">
        <v>0</v>
      </c>
      <c r="S324" s="23">
        <v>1082</v>
      </c>
      <c r="T324" s="23">
        <v>1082</v>
      </c>
      <c r="U324" s="23">
        <v>0</v>
      </c>
      <c r="V324" s="23">
        <v>12958.54</v>
      </c>
      <c r="W324" s="23">
        <v>12958.54</v>
      </c>
      <c r="X324" s="23">
        <v>0</v>
      </c>
      <c r="Y324" s="23">
        <v>1125172</v>
      </c>
      <c r="Z324" s="23">
        <v>1125172</v>
      </c>
      <c r="AA324" s="23">
        <v>0</v>
      </c>
      <c r="AB324" s="23">
        <v>7817097</v>
      </c>
      <c r="AC324" s="23">
        <v>7768969</v>
      </c>
      <c r="AD324" s="23">
        <v>48128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-10000</v>
      </c>
      <c r="AO324" s="23">
        <v>-10000</v>
      </c>
      <c r="AP324" s="23">
        <v>0</v>
      </c>
      <c r="AQ324" s="23">
        <v>0</v>
      </c>
      <c r="AR324" s="23">
        <v>0</v>
      </c>
      <c r="AS324" s="23">
        <v>0</v>
      </c>
      <c r="AT324" s="23">
        <v>0</v>
      </c>
      <c r="AU324" s="23">
        <v>0</v>
      </c>
      <c r="AV324" s="23">
        <v>0</v>
      </c>
      <c r="AW324" s="23">
        <v>-39209</v>
      </c>
      <c r="AX324" s="23">
        <v>0</v>
      </c>
      <c r="AY324" s="23">
        <v>7767888</v>
      </c>
      <c r="AZ324" s="23">
        <v>7719760</v>
      </c>
      <c r="BA324" s="23">
        <v>48128</v>
      </c>
      <c r="BB324" s="23" t="s">
        <v>473</v>
      </c>
      <c r="BC324" s="23">
        <v>0</v>
      </c>
      <c r="BD324" s="23">
        <v>0</v>
      </c>
      <c r="BE324" s="23">
        <v>0</v>
      </c>
      <c r="BF324" s="30"/>
    </row>
    <row r="325" spans="1:58" ht="9">
      <c r="A325" s="23">
        <v>5100</v>
      </c>
      <c r="B325" s="23" t="s">
        <v>364</v>
      </c>
      <c r="C325" s="23">
        <v>1000</v>
      </c>
      <c r="D325" s="23">
        <v>11103</v>
      </c>
      <c r="E325" s="23">
        <v>1000</v>
      </c>
      <c r="F325" s="23">
        <v>11194</v>
      </c>
      <c r="G325" s="23">
        <v>1930000</v>
      </c>
      <c r="H325" s="23">
        <v>1930000</v>
      </c>
      <c r="I325" s="23">
        <v>0</v>
      </c>
      <c r="J325" s="23">
        <v>2031841</v>
      </c>
      <c r="K325" s="23">
        <v>1984342</v>
      </c>
      <c r="L325" s="23">
        <v>47499</v>
      </c>
      <c r="M325" s="23">
        <v>861640</v>
      </c>
      <c r="N325" s="23">
        <v>861627</v>
      </c>
      <c r="O325" s="23">
        <v>13</v>
      </c>
      <c r="P325" s="23">
        <v>36459906.05</v>
      </c>
      <c r="Q325" s="23">
        <v>36459906.05</v>
      </c>
      <c r="R325" s="23">
        <v>0</v>
      </c>
      <c r="S325" s="23">
        <v>2661</v>
      </c>
      <c r="T325" s="23">
        <v>2661</v>
      </c>
      <c r="U325" s="23">
        <v>0</v>
      </c>
      <c r="V325" s="23">
        <v>13701.58</v>
      </c>
      <c r="W325" s="23">
        <v>13701.58</v>
      </c>
      <c r="X325" s="23">
        <v>0</v>
      </c>
      <c r="Y325" s="23">
        <v>1052240</v>
      </c>
      <c r="Z325" s="23">
        <v>1052240</v>
      </c>
      <c r="AA325" s="23">
        <v>0</v>
      </c>
      <c r="AB325" s="23">
        <v>12642092</v>
      </c>
      <c r="AC325" s="23">
        <v>12476008</v>
      </c>
      <c r="AD325" s="23">
        <v>166084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  <c r="AT325" s="23">
        <v>0</v>
      </c>
      <c r="AU325" s="23">
        <v>0</v>
      </c>
      <c r="AV325" s="23">
        <v>0</v>
      </c>
      <c r="AW325" s="23">
        <v>-131231</v>
      </c>
      <c r="AX325" s="23">
        <v>0</v>
      </c>
      <c r="AY325" s="23">
        <v>12510861</v>
      </c>
      <c r="AZ325" s="23">
        <v>12344777</v>
      </c>
      <c r="BA325" s="23">
        <v>166084</v>
      </c>
      <c r="BB325" s="23" t="s">
        <v>472</v>
      </c>
      <c r="BC325" s="23">
        <v>0</v>
      </c>
      <c r="BD325" s="23">
        <v>0</v>
      </c>
      <c r="BE325" s="23">
        <v>0</v>
      </c>
      <c r="BF325" s="30"/>
    </row>
    <row r="326" spans="1:58" ht="9">
      <c r="A326" s="23">
        <v>5124</v>
      </c>
      <c r="B326" s="23" t="s">
        <v>365</v>
      </c>
      <c r="C326" s="23">
        <v>1000</v>
      </c>
      <c r="D326" s="23">
        <v>11103</v>
      </c>
      <c r="E326" s="23">
        <v>1000</v>
      </c>
      <c r="F326" s="23">
        <v>11194</v>
      </c>
      <c r="G326" s="23">
        <v>1930000</v>
      </c>
      <c r="H326" s="23">
        <v>1930000</v>
      </c>
      <c r="I326" s="23">
        <v>0</v>
      </c>
      <c r="J326" s="23">
        <v>2031841</v>
      </c>
      <c r="K326" s="23">
        <v>1984342</v>
      </c>
      <c r="L326" s="23">
        <v>47499</v>
      </c>
      <c r="M326" s="23">
        <v>861640</v>
      </c>
      <c r="N326" s="23">
        <v>861627</v>
      </c>
      <c r="O326" s="23">
        <v>13</v>
      </c>
      <c r="P326" s="23">
        <v>2892687.57</v>
      </c>
      <c r="Q326" s="23">
        <v>2892687.57</v>
      </c>
      <c r="R326" s="23">
        <v>0</v>
      </c>
      <c r="S326" s="23">
        <v>248</v>
      </c>
      <c r="T326" s="23">
        <v>248</v>
      </c>
      <c r="U326" s="23">
        <v>0</v>
      </c>
      <c r="V326" s="23">
        <v>11664.06</v>
      </c>
      <c r="W326" s="23">
        <v>11664.06</v>
      </c>
      <c r="X326" s="23">
        <v>0</v>
      </c>
      <c r="Y326" s="23">
        <v>812977</v>
      </c>
      <c r="Z326" s="23">
        <v>812977</v>
      </c>
      <c r="AA326" s="23">
        <v>0</v>
      </c>
      <c r="AB326" s="23">
        <v>1654423</v>
      </c>
      <c r="AC326" s="23">
        <v>1642471</v>
      </c>
      <c r="AD326" s="23">
        <v>11952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  <c r="AT326" s="23">
        <v>0</v>
      </c>
      <c r="AU326" s="23">
        <v>0</v>
      </c>
      <c r="AV326" s="23">
        <v>0</v>
      </c>
      <c r="AW326" s="23">
        <v>-10380</v>
      </c>
      <c r="AX326" s="23">
        <v>0</v>
      </c>
      <c r="AY326" s="23">
        <v>1644043</v>
      </c>
      <c r="AZ326" s="23">
        <v>1632091</v>
      </c>
      <c r="BA326" s="23">
        <v>11952</v>
      </c>
      <c r="BB326" s="23" t="s">
        <v>472</v>
      </c>
      <c r="BC326" s="23">
        <v>0</v>
      </c>
      <c r="BD326" s="23">
        <v>0</v>
      </c>
      <c r="BE326" s="23">
        <v>0</v>
      </c>
      <c r="BF326" s="30"/>
    </row>
    <row r="327" spans="1:58" ht="9">
      <c r="A327" s="23">
        <v>5130</v>
      </c>
      <c r="B327" s="23" t="s">
        <v>366</v>
      </c>
      <c r="C327" s="23">
        <v>1000</v>
      </c>
      <c r="D327" s="23">
        <v>11103</v>
      </c>
      <c r="E327" s="23">
        <v>1000</v>
      </c>
      <c r="F327" s="23">
        <v>11194</v>
      </c>
      <c r="G327" s="23">
        <v>1930000</v>
      </c>
      <c r="H327" s="23">
        <v>1930000</v>
      </c>
      <c r="I327" s="23">
        <v>0</v>
      </c>
      <c r="J327" s="23">
        <v>2031841</v>
      </c>
      <c r="K327" s="23">
        <v>1984342</v>
      </c>
      <c r="L327" s="23">
        <v>47499</v>
      </c>
      <c r="M327" s="23">
        <v>861640</v>
      </c>
      <c r="N327" s="23">
        <v>861627</v>
      </c>
      <c r="O327" s="23">
        <v>13</v>
      </c>
      <c r="P327" s="23">
        <v>10251213.15</v>
      </c>
      <c r="Q327" s="23">
        <v>10251212.73</v>
      </c>
      <c r="R327" s="23">
        <v>0.4199999999</v>
      </c>
      <c r="S327" s="23">
        <v>535</v>
      </c>
      <c r="T327" s="23">
        <v>535</v>
      </c>
      <c r="U327" s="23">
        <v>0</v>
      </c>
      <c r="V327" s="23">
        <v>19161.15</v>
      </c>
      <c r="W327" s="23">
        <v>19161.15</v>
      </c>
      <c r="X327" s="23">
        <v>0</v>
      </c>
      <c r="Y327" s="23">
        <v>3701187</v>
      </c>
      <c r="Z327" s="23">
        <v>3701187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4037</v>
      </c>
      <c r="AL327" s="23">
        <v>4037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  <c r="AT327" s="23">
        <v>0</v>
      </c>
      <c r="AU327" s="23">
        <v>0</v>
      </c>
      <c r="AV327" s="23">
        <v>0</v>
      </c>
      <c r="AW327" s="23">
        <v>0</v>
      </c>
      <c r="AX327" s="23">
        <v>0</v>
      </c>
      <c r="AY327" s="23">
        <v>4037</v>
      </c>
      <c r="AZ327" s="23">
        <v>4037</v>
      </c>
      <c r="BA327" s="23">
        <v>0</v>
      </c>
      <c r="BB327" s="23" t="s">
        <v>472</v>
      </c>
      <c r="BC327" s="23">
        <v>0</v>
      </c>
      <c r="BD327" s="23">
        <v>0</v>
      </c>
      <c r="BE327" s="23">
        <v>0</v>
      </c>
      <c r="BF327" s="30"/>
    </row>
    <row r="328" spans="1:58" ht="9">
      <c r="A328" s="23">
        <v>5138</v>
      </c>
      <c r="B328" s="23" t="s">
        <v>367</v>
      </c>
      <c r="C328" s="23">
        <v>1000</v>
      </c>
      <c r="D328" s="23">
        <v>11103</v>
      </c>
      <c r="E328" s="23">
        <v>1000</v>
      </c>
      <c r="F328" s="23">
        <v>11194</v>
      </c>
      <c r="G328" s="23">
        <v>1930000</v>
      </c>
      <c r="H328" s="23">
        <v>1930000</v>
      </c>
      <c r="I328" s="23">
        <v>0</v>
      </c>
      <c r="J328" s="23">
        <v>2031841</v>
      </c>
      <c r="K328" s="23">
        <v>1984342</v>
      </c>
      <c r="L328" s="23">
        <v>47499</v>
      </c>
      <c r="M328" s="23">
        <v>861640</v>
      </c>
      <c r="N328" s="23">
        <v>861627</v>
      </c>
      <c r="O328" s="23">
        <v>13</v>
      </c>
      <c r="P328" s="23">
        <v>28489793.15</v>
      </c>
      <c r="Q328" s="23">
        <v>27679224.54</v>
      </c>
      <c r="R328" s="23">
        <v>810568.61</v>
      </c>
      <c r="S328" s="23">
        <v>2083</v>
      </c>
      <c r="T328" s="23">
        <v>2083</v>
      </c>
      <c r="U328" s="23">
        <v>0</v>
      </c>
      <c r="V328" s="23">
        <v>13677.29</v>
      </c>
      <c r="W328" s="23">
        <v>13288.15</v>
      </c>
      <c r="X328" s="23">
        <v>389.14</v>
      </c>
      <c r="Y328" s="23">
        <v>540113</v>
      </c>
      <c r="Z328" s="23">
        <v>540113</v>
      </c>
      <c r="AA328" s="23">
        <v>0</v>
      </c>
      <c r="AB328" s="23">
        <v>18951415</v>
      </c>
      <c r="AC328" s="23">
        <v>18582218</v>
      </c>
      <c r="AD328" s="23">
        <v>369197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  <c r="AT328" s="23">
        <v>0</v>
      </c>
      <c r="AU328" s="23">
        <v>0</v>
      </c>
      <c r="AV328" s="23">
        <v>0</v>
      </c>
      <c r="AW328" s="23">
        <v>366376</v>
      </c>
      <c r="AX328" s="23">
        <v>0</v>
      </c>
      <c r="AY328" s="23">
        <v>19317791</v>
      </c>
      <c r="AZ328" s="23">
        <v>18948594</v>
      </c>
      <c r="BA328" s="23">
        <v>369197</v>
      </c>
      <c r="BB328" s="23" t="s">
        <v>472</v>
      </c>
      <c r="BC328" s="23">
        <v>0</v>
      </c>
      <c r="BD328" s="23">
        <v>0</v>
      </c>
      <c r="BE328" s="23">
        <v>0</v>
      </c>
      <c r="BF328" s="30"/>
    </row>
    <row r="329" spans="1:58" ht="9">
      <c r="A329" s="23">
        <v>5258</v>
      </c>
      <c r="B329" s="23" t="s">
        <v>368</v>
      </c>
      <c r="C329" s="23">
        <v>1000</v>
      </c>
      <c r="D329" s="23">
        <v>11103</v>
      </c>
      <c r="E329" s="23">
        <v>1000</v>
      </c>
      <c r="F329" s="23">
        <v>11194</v>
      </c>
      <c r="G329" s="23">
        <v>2895000</v>
      </c>
      <c r="H329" s="23">
        <v>2895000</v>
      </c>
      <c r="I329" s="23">
        <v>0</v>
      </c>
      <c r="J329" s="23">
        <v>3047761</v>
      </c>
      <c r="K329" s="23">
        <v>2976513</v>
      </c>
      <c r="L329" s="23">
        <v>71248</v>
      </c>
      <c r="M329" s="23">
        <v>1292460</v>
      </c>
      <c r="N329" s="23">
        <v>1292440</v>
      </c>
      <c r="O329" s="23">
        <v>20</v>
      </c>
      <c r="P329" s="23">
        <v>2980716.07</v>
      </c>
      <c r="Q329" s="23">
        <v>3010342.69</v>
      </c>
      <c r="R329" s="23">
        <v>-29626.62</v>
      </c>
      <c r="S329" s="23">
        <v>221</v>
      </c>
      <c r="T329" s="23">
        <v>221</v>
      </c>
      <c r="U329" s="23">
        <v>0</v>
      </c>
      <c r="V329" s="23">
        <v>13487.4</v>
      </c>
      <c r="W329" s="23">
        <v>13621.46</v>
      </c>
      <c r="X329" s="23">
        <v>-134.06</v>
      </c>
      <c r="Y329" s="23">
        <v>656855</v>
      </c>
      <c r="Z329" s="23">
        <v>656855</v>
      </c>
      <c r="AA329" s="23">
        <v>0</v>
      </c>
      <c r="AB329" s="23">
        <v>2181555</v>
      </c>
      <c r="AC329" s="23">
        <v>2190384</v>
      </c>
      <c r="AD329" s="23">
        <v>-8829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  <c r="AT329" s="23">
        <v>0</v>
      </c>
      <c r="AU329" s="23">
        <v>0</v>
      </c>
      <c r="AV329" s="23">
        <v>0</v>
      </c>
      <c r="AW329" s="23">
        <v>-4758</v>
      </c>
      <c r="AX329" s="23">
        <v>0</v>
      </c>
      <c r="AY329" s="23">
        <v>2176797</v>
      </c>
      <c r="AZ329" s="23">
        <v>2185626</v>
      </c>
      <c r="BA329" s="23">
        <v>-8829</v>
      </c>
      <c r="BB329" s="23" t="s">
        <v>473</v>
      </c>
      <c r="BC329" s="23">
        <v>0</v>
      </c>
      <c r="BD329" s="23">
        <v>0</v>
      </c>
      <c r="BE329" s="23">
        <v>0</v>
      </c>
      <c r="BF329" s="30"/>
    </row>
    <row r="330" spans="1:58" ht="9">
      <c r="A330" s="23">
        <v>5264</v>
      </c>
      <c r="B330" s="23" t="s">
        <v>369</v>
      </c>
      <c r="C330" s="23">
        <v>1000</v>
      </c>
      <c r="D330" s="23">
        <v>11103</v>
      </c>
      <c r="E330" s="23">
        <v>1000</v>
      </c>
      <c r="F330" s="23">
        <v>11194</v>
      </c>
      <c r="G330" s="23">
        <v>1930000</v>
      </c>
      <c r="H330" s="23">
        <v>1930000</v>
      </c>
      <c r="I330" s="23">
        <v>0</v>
      </c>
      <c r="J330" s="23">
        <v>2031841</v>
      </c>
      <c r="K330" s="23">
        <v>1984342</v>
      </c>
      <c r="L330" s="23">
        <v>47499</v>
      </c>
      <c r="M330" s="23">
        <v>861640</v>
      </c>
      <c r="N330" s="23">
        <v>861627</v>
      </c>
      <c r="O330" s="23">
        <v>13</v>
      </c>
      <c r="P330" s="23">
        <v>24640863.64</v>
      </c>
      <c r="Q330" s="23">
        <v>24658197.54</v>
      </c>
      <c r="R330" s="23">
        <v>-17333.9</v>
      </c>
      <c r="S330" s="23">
        <v>2389</v>
      </c>
      <c r="T330" s="23">
        <v>2389</v>
      </c>
      <c r="U330" s="23">
        <v>0</v>
      </c>
      <c r="V330" s="23">
        <v>10314.3</v>
      </c>
      <c r="W330" s="23">
        <v>10321.56</v>
      </c>
      <c r="X330" s="23">
        <v>-7.26</v>
      </c>
      <c r="Y330" s="23">
        <v>756837</v>
      </c>
      <c r="Z330" s="23">
        <v>756837</v>
      </c>
      <c r="AA330" s="23">
        <v>0</v>
      </c>
      <c r="AB330" s="23">
        <v>15415471</v>
      </c>
      <c r="AC330" s="23">
        <v>15227799</v>
      </c>
      <c r="AD330" s="23">
        <v>187672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  <c r="AT330" s="23">
        <v>0</v>
      </c>
      <c r="AU330" s="23">
        <v>0</v>
      </c>
      <c r="AV330" s="23">
        <v>0</v>
      </c>
      <c r="AW330" s="23">
        <v>-83552</v>
      </c>
      <c r="AX330" s="23">
        <v>0</v>
      </c>
      <c r="AY330" s="23">
        <v>15331919</v>
      </c>
      <c r="AZ330" s="23">
        <v>15144247</v>
      </c>
      <c r="BA330" s="23">
        <v>187672</v>
      </c>
      <c r="BB330" s="23" t="s">
        <v>472</v>
      </c>
      <c r="BC330" s="23">
        <v>0</v>
      </c>
      <c r="BD330" s="23">
        <v>0</v>
      </c>
      <c r="BE330" s="23">
        <v>0</v>
      </c>
      <c r="BF330" s="30"/>
    </row>
    <row r="331" spans="1:58" ht="9">
      <c r="A331" s="23">
        <v>5271</v>
      </c>
      <c r="B331" s="23" t="s">
        <v>370</v>
      </c>
      <c r="C331" s="23">
        <v>1000</v>
      </c>
      <c r="D331" s="23">
        <v>11103</v>
      </c>
      <c r="E331" s="23">
        <v>1000</v>
      </c>
      <c r="F331" s="23">
        <v>11194</v>
      </c>
      <c r="G331" s="23">
        <v>1930000</v>
      </c>
      <c r="H331" s="23">
        <v>1930000</v>
      </c>
      <c r="I331" s="23">
        <v>0</v>
      </c>
      <c r="J331" s="23">
        <v>2031841</v>
      </c>
      <c r="K331" s="23">
        <v>1984342</v>
      </c>
      <c r="L331" s="23">
        <v>47499</v>
      </c>
      <c r="M331" s="23">
        <v>861640</v>
      </c>
      <c r="N331" s="23">
        <v>861627</v>
      </c>
      <c r="O331" s="23">
        <v>13</v>
      </c>
      <c r="P331" s="23">
        <v>117763252.9</v>
      </c>
      <c r="Q331" s="23">
        <v>117763252.9</v>
      </c>
      <c r="R331" s="23">
        <v>0</v>
      </c>
      <c r="S331" s="23">
        <v>10249</v>
      </c>
      <c r="T331" s="23">
        <v>10249</v>
      </c>
      <c r="U331" s="23">
        <v>0</v>
      </c>
      <c r="V331" s="23">
        <v>11490.22</v>
      </c>
      <c r="W331" s="23">
        <v>11490.22</v>
      </c>
      <c r="X331" s="23">
        <v>0</v>
      </c>
      <c r="Y331" s="23">
        <v>482611</v>
      </c>
      <c r="Z331" s="23">
        <v>482611</v>
      </c>
      <c r="AA331" s="23">
        <v>0</v>
      </c>
      <c r="AB331" s="23">
        <v>88382981</v>
      </c>
      <c r="AC331" s="23">
        <v>88089762</v>
      </c>
      <c r="AD331" s="23">
        <v>293219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  <c r="AT331" s="23">
        <v>0</v>
      </c>
      <c r="AU331" s="23">
        <v>0</v>
      </c>
      <c r="AV331" s="23">
        <v>0</v>
      </c>
      <c r="AW331" s="23">
        <v>-234775</v>
      </c>
      <c r="AX331" s="23">
        <v>0</v>
      </c>
      <c r="AY331" s="23">
        <v>88148206</v>
      </c>
      <c r="AZ331" s="23">
        <v>87854987</v>
      </c>
      <c r="BA331" s="23">
        <v>293219</v>
      </c>
      <c r="BB331" s="23" t="s">
        <v>472</v>
      </c>
      <c r="BC331" s="23">
        <v>0</v>
      </c>
      <c r="BD331" s="23">
        <v>0</v>
      </c>
      <c r="BE331" s="23">
        <v>0</v>
      </c>
      <c r="BF331" s="30"/>
    </row>
    <row r="332" spans="1:58" ht="9">
      <c r="A332" s="23">
        <v>5278</v>
      </c>
      <c r="B332" s="23" t="s">
        <v>371</v>
      </c>
      <c r="C332" s="23">
        <v>1000</v>
      </c>
      <c r="D332" s="23">
        <v>11103</v>
      </c>
      <c r="E332" s="23">
        <v>1000</v>
      </c>
      <c r="F332" s="23">
        <v>11194</v>
      </c>
      <c r="G332" s="23">
        <v>1930000</v>
      </c>
      <c r="H332" s="23">
        <v>1930000</v>
      </c>
      <c r="I332" s="23">
        <v>0</v>
      </c>
      <c r="J332" s="23">
        <v>2031841</v>
      </c>
      <c r="K332" s="23">
        <v>1984342</v>
      </c>
      <c r="L332" s="23">
        <v>47499</v>
      </c>
      <c r="M332" s="23">
        <v>861640</v>
      </c>
      <c r="N332" s="23">
        <v>861627</v>
      </c>
      <c r="O332" s="23">
        <v>13</v>
      </c>
      <c r="P332" s="23">
        <v>21656338.32</v>
      </c>
      <c r="Q332" s="23">
        <v>21656338.32</v>
      </c>
      <c r="R332" s="23">
        <v>0</v>
      </c>
      <c r="S332" s="23">
        <v>1703</v>
      </c>
      <c r="T332" s="23">
        <v>1703</v>
      </c>
      <c r="U332" s="23">
        <v>0</v>
      </c>
      <c r="V332" s="23">
        <v>12716.58</v>
      </c>
      <c r="W332" s="23">
        <v>12716.58</v>
      </c>
      <c r="X332" s="23">
        <v>0</v>
      </c>
      <c r="Y332" s="23">
        <v>700068</v>
      </c>
      <c r="Z332" s="23">
        <v>700068</v>
      </c>
      <c r="AA332" s="23">
        <v>0</v>
      </c>
      <c r="AB332" s="23">
        <v>12877860</v>
      </c>
      <c r="AC332" s="23">
        <v>12807162</v>
      </c>
      <c r="AD332" s="23">
        <v>70698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  <c r="AT332" s="23">
        <v>0</v>
      </c>
      <c r="AU332" s="23">
        <v>0</v>
      </c>
      <c r="AV332" s="23">
        <v>0</v>
      </c>
      <c r="AW332" s="23">
        <v>-60183</v>
      </c>
      <c r="AX332" s="23">
        <v>0</v>
      </c>
      <c r="AY332" s="23">
        <v>12817677</v>
      </c>
      <c r="AZ332" s="23">
        <v>12746979</v>
      </c>
      <c r="BA332" s="23">
        <v>70698</v>
      </c>
      <c r="BB332" s="23" t="s">
        <v>472</v>
      </c>
      <c r="BC332" s="23">
        <v>0</v>
      </c>
      <c r="BD332" s="23">
        <v>0</v>
      </c>
      <c r="BE332" s="23">
        <v>0</v>
      </c>
      <c r="BF332" s="30"/>
    </row>
    <row r="333" spans="1:58" ht="9">
      <c r="A333" s="23">
        <v>5306</v>
      </c>
      <c r="B333" s="23" t="s">
        <v>372</v>
      </c>
      <c r="C333" s="23">
        <v>1000</v>
      </c>
      <c r="D333" s="23">
        <v>11103</v>
      </c>
      <c r="E333" s="23">
        <v>1000</v>
      </c>
      <c r="F333" s="23">
        <v>11194</v>
      </c>
      <c r="G333" s="23">
        <v>1930000</v>
      </c>
      <c r="H333" s="23">
        <v>1930000</v>
      </c>
      <c r="I333" s="23">
        <v>0</v>
      </c>
      <c r="J333" s="23">
        <v>2031841</v>
      </c>
      <c r="K333" s="23">
        <v>1984342</v>
      </c>
      <c r="L333" s="23">
        <v>47499</v>
      </c>
      <c r="M333" s="23">
        <v>861640</v>
      </c>
      <c r="N333" s="23">
        <v>861627</v>
      </c>
      <c r="O333" s="23">
        <v>13</v>
      </c>
      <c r="P333" s="23">
        <v>7938687.75</v>
      </c>
      <c r="Q333" s="23">
        <v>7938687.75</v>
      </c>
      <c r="R333" s="23">
        <v>0</v>
      </c>
      <c r="S333" s="23">
        <v>604</v>
      </c>
      <c r="T333" s="23">
        <v>604</v>
      </c>
      <c r="U333" s="23">
        <v>0</v>
      </c>
      <c r="V333" s="23">
        <v>13143.52</v>
      </c>
      <c r="W333" s="23">
        <v>13143.52</v>
      </c>
      <c r="X333" s="23">
        <v>0</v>
      </c>
      <c r="Y333" s="23">
        <v>978227</v>
      </c>
      <c r="Z333" s="23">
        <v>978227</v>
      </c>
      <c r="AA333" s="23">
        <v>0</v>
      </c>
      <c r="AB333" s="23">
        <v>3295404</v>
      </c>
      <c r="AC333" s="23">
        <v>3260364</v>
      </c>
      <c r="AD333" s="23">
        <v>35040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  <c r="AT333" s="23">
        <v>0</v>
      </c>
      <c r="AU333" s="23">
        <v>0</v>
      </c>
      <c r="AV333" s="23">
        <v>0</v>
      </c>
      <c r="AW333" s="23">
        <v>-27699</v>
      </c>
      <c r="AX333" s="23">
        <v>0</v>
      </c>
      <c r="AY333" s="23">
        <v>3267705</v>
      </c>
      <c r="AZ333" s="23">
        <v>3232665</v>
      </c>
      <c r="BA333" s="23">
        <v>35040</v>
      </c>
      <c r="BB333" s="23" t="s">
        <v>472</v>
      </c>
      <c r="BC333" s="23">
        <v>0</v>
      </c>
      <c r="BD333" s="23">
        <v>0</v>
      </c>
      <c r="BE333" s="23">
        <v>0</v>
      </c>
      <c r="BF333" s="30"/>
    </row>
    <row r="334" spans="1:58" ht="9">
      <c r="A334" s="23">
        <v>5348</v>
      </c>
      <c r="B334" s="23" t="s">
        <v>373</v>
      </c>
      <c r="C334" s="23">
        <v>1000</v>
      </c>
      <c r="D334" s="23">
        <v>11103</v>
      </c>
      <c r="E334" s="23">
        <v>1000</v>
      </c>
      <c r="F334" s="23">
        <v>11194</v>
      </c>
      <c r="G334" s="23">
        <v>1930000</v>
      </c>
      <c r="H334" s="23">
        <v>1930000</v>
      </c>
      <c r="I334" s="23">
        <v>0</v>
      </c>
      <c r="J334" s="23">
        <v>2031841</v>
      </c>
      <c r="K334" s="23">
        <v>1984342</v>
      </c>
      <c r="L334" s="23">
        <v>47499</v>
      </c>
      <c r="M334" s="23">
        <v>861640</v>
      </c>
      <c r="N334" s="23">
        <v>861627</v>
      </c>
      <c r="O334" s="23">
        <v>13</v>
      </c>
      <c r="P334" s="23">
        <v>9289064.92</v>
      </c>
      <c r="Q334" s="23">
        <v>9289064.92</v>
      </c>
      <c r="R334" s="23">
        <v>0</v>
      </c>
      <c r="S334" s="23">
        <v>732</v>
      </c>
      <c r="T334" s="23">
        <v>732</v>
      </c>
      <c r="U334" s="23">
        <v>0</v>
      </c>
      <c r="V334" s="23">
        <v>12689.98</v>
      </c>
      <c r="W334" s="23">
        <v>12689.98</v>
      </c>
      <c r="X334" s="23">
        <v>0</v>
      </c>
      <c r="Y334" s="23">
        <v>615653</v>
      </c>
      <c r="Z334" s="23">
        <v>615653</v>
      </c>
      <c r="AA334" s="23">
        <v>0</v>
      </c>
      <c r="AB334" s="23">
        <v>5984707</v>
      </c>
      <c r="AC334" s="23">
        <v>5957985</v>
      </c>
      <c r="AD334" s="23">
        <v>26722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  <c r="AT334" s="23">
        <v>0</v>
      </c>
      <c r="AU334" s="23">
        <v>0</v>
      </c>
      <c r="AV334" s="23">
        <v>0</v>
      </c>
      <c r="AW334" s="23">
        <v>-20730</v>
      </c>
      <c r="AX334" s="23">
        <v>0</v>
      </c>
      <c r="AY334" s="23">
        <v>5963977</v>
      </c>
      <c r="AZ334" s="23">
        <v>5937255</v>
      </c>
      <c r="BA334" s="23">
        <v>26722</v>
      </c>
      <c r="BB334" s="23" t="s">
        <v>472</v>
      </c>
      <c r="BC334" s="23">
        <v>0</v>
      </c>
      <c r="BD334" s="23">
        <v>0</v>
      </c>
      <c r="BE334" s="23">
        <v>0</v>
      </c>
      <c r="BF334" s="30"/>
    </row>
    <row r="335" spans="1:58" ht="9">
      <c r="A335" s="23">
        <v>5355</v>
      </c>
      <c r="B335" s="23" t="s">
        <v>374</v>
      </c>
      <c r="C335" s="23">
        <v>1000</v>
      </c>
      <c r="D335" s="23">
        <v>11103</v>
      </c>
      <c r="E335" s="23">
        <v>1000</v>
      </c>
      <c r="F335" s="23">
        <v>11194</v>
      </c>
      <c r="G335" s="23">
        <v>1930000</v>
      </c>
      <c r="H335" s="23">
        <v>1930000</v>
      </c>
      <c r="I335" s="23">
        <v>0</v>
      </c>
      <c r="J335" s="23">
        <v>2031841</v>
      </c>
      <c r="K335" s="23">
        <v>1984342</v>
      </c>
      <c r="L335" s="23">
        <v>47499</v>
      </c>
      <c r="M335" s="23">
        <v>861640</v>
      </c>
      <c r="N335" s="23">
        <v>861627</v>
      </c>
      <c r="O335" s="23">
        <v>13</v>
      </c>
      <c r="P335" s="23">
        <v>26989853.49</v>
      </c>
      <c r="Q335" s="23">
        <v>26989853.49</v>
      </c>
      <c r="R335" s="23">
        <v>0</v>
      </c>
      <c r="S335" s="23">
        <v>1711</v>
      </c>
      <c r="T335" s="23">
        <v>1711</v>
      </c>
      <c r="U335" s="23">
        <v>0</v>
      </c>
      <c r="V335" s="23">
        <v>15774.32</v>
      </c>
      <c r="W335" s="23">
        <v>15774.32</v>
      </c>
      <c r="X335" s="23">
        <v>0</v>
      </c>
      <c r="Y335" s="23">
        <v>1129330</v>
      </c>
      <c r="Z335" s="23">
        <v>1129330</v>
      </c>
      <c r="AA335" s="23">
        <v>0</v>
      </c>
      <c r="AB335" s="23">
        <v>5904968</v>
      </c>
      <c r="AC335" s="23">
        <v>5790285</v>
      </c>
      <c r="AD335" s="23">
        <v>114683</v>
      </c>
      <c r="AE335" s="23">
        <v>0</v>
      </c>
      <c r="AF335" s="23">
        <v>0</v>
      </c>
      <c r="AG335" s="23">
        <v>0</v>
      </c>
      <c r="AH335" s="23">
        <v>174228</v>
      </c>
      <c r="AI335" s="23">
        <v>174228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  <c r="AT335" s="23">
        <v>0</v>
      </c>
      <c r="AU335" s="23">
        <v>0</v>
      </c>
      <c r="AV335" s="23">
        <v>0</v>
      </c>
      <c r="AW335" s="23">
        <v>-292836</v>
      </c>
      <c r="AX335" s="23">
        <v>0</v>
      </c>
      <c r="AY335" s="23">
        <v>5786360</v>
      </c>
      <c r="AZ335" s="23">
        <v>5671677</v>
      </c>
      <c r="BA335" s="23">
        <v>114683</v>
      </c>
      <c r="BB335" s="23" t="s">
        <v>472</v>
      </c>
      <c r="BC335" s="23">
        <v>0</v>
      </c>
      <c r="BD335" s="23">
        <v>0</v>
      </c>
      <c r="BE335" s="23">
        <v>0</v>
      </c>
      <c r="BF335" s="30"/>
    </row>
    <row r="336" spans="1:58" ht="9">
      <c r="A336" s="23">
        <v>5362</v>
      </c>
      <c r="B336" s="23" t="s">
        <v>375</v>
      </c>
      <c r="C336" s="23">
        <v>1000</v>
      </c>
      <c r="D336" s="23">
        <v>11103</v>
      </c>
      <c r="E336" s="23">
        <v>1000</v>
      </c>
      <c r="F336" s="23">
        <v>11194</v>
      </c>
      <c r="G336" s="23">
        <v>1930000</v>
      </c>
      <c r="H336" s="23">
        <v>1930000</v>
      </c>
      <c r="I336" s="23">
        <v>0</v>
      </c>
      <c r="J336" s="23">
        <v>2031841</v>
      </c>
      <c r="K336" s="23">
        <v>1984342</v>
      </c>
      <c r="L336" s="23">
        <v>47499</v>
      </c>
      <c r="M336" s="23">
        <v>861640</v>
      </c>
      <c r="N336" s="23">
        <v>861627</v>
      </c>
      <c r="O336" s="23">
        <v>13</v>
      </c>
      <c r="P336" s="23">
        <v>3915468.55</v>
      </c>
      <c r="Q336" s="23">
        <v>3915468.55</v>
      </c>
      <c r="R336" s="23">
        <v>0</v>
      </c>
      <c r="S336" s="23">
        <v>334</v>
      </c>
      <c r="T336" s="23">
        <v>334</v>
      </c>
      <c r="U336" s="23">
        <v>0</v>
      </c>
      <c r="V336" s="23">
        <v>11722.96</v>
      </c>
      <c r="W336" s="23">
        <v>11722.96</v>
      </c>
      <c r="X336" s="23">
        <v>0</v>
      </c>
      <c r="Y336" s="23">
        <v>517777</v>
      </c>
      <c r="Z336" s="23">
        <v>517777</v>
      </c>
      <c r="AA336" s="23">
        <v>0</v>
      </c>
      <c r="AB336" s="23">
        <v>2841527</v>
      </c>
      <c r="AC336" s="23">
        <v>2831275</v>
      </c>
      <c r="AD336" s="23">
        <v>10252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  <c r="AT336" s="23">
        <v>0</v>
      </c>
      <c r="AU336" s="23">
        <v>0</v>
      </c>
      <c r="AV336" s="23">
        <v>0</v>
      </c>
      <c r="AW336" s="23">
        <v>-8493</v>
      </c>
      <c r="AX336" s="23">
        <v>0</v>
      </c>
      <c r="AY336" s="23">
        <v>2833034</v>
      </c>
      <c r="AZ336" s="23">
        <v>2822782</v>
      </c>
      <c r="BA336" s="23">
        <v>10252</v>
      </c>
      <c r="BB336" s="23" t="s">
        <v>472</v>
      </c>
      <c r="BC336" s="23">
        <v>0</v>
      </c>
      <c r="BD336" s="23">
        <v>0</v>
      </c>
      <c r="BE336" s="23">
        <v>0</v>
      </c>
      <c r="BF336" s="30"/>
    </row>
    <row r="337" spans="1:58" ht="9">
      <c r="A337" s="23">
        <v>5369</v>
      </c>
      <c r="B337" s="23" t="s">
        <v>376</v>
      </c>
      <c r="C337" s="23">
        <v>1000</v>
      </c>
      <c r="D337" s="23">
        <v>11103</v>
      </c>
      <c r="E337" s="23">
        <v>1000</v>
      </c>
      <c r="F337" s="23">
        <v>11194</v>
      </c>
      <c r="G337" s="23">
        <v>2895000</v>
      </c>
      <c r="H337" s="23">
        <v>2895000</v>
      </c>
      <c r="I337" s="23">
        <v>0</v>
      </c>
      <c r="J337" s="23">
        <v>3047761</v>
      </c>
      <c r="K337" s="23">
        <v>2976513</v>
      </c>
      <c r="L337" s="23">
        <v>71248</v>
      </c>
      <c r="M337" s="23">
        <v>1292460</v>
      </c>
      <c r="N337" s="23">
        <v>1292440</v>
      </c>
      <c r="O337" s="23">
        <v>20</v>
      </c>
      <c r="P337" s="23">
        <v>4875214.91</v>
      </c>
      <c r="Q337" s="23">
        <v>4840294.32</v>
      </c>
      <c r="R337" s="23">
        <v>34920.59</v>
      </c>
      <c r="S337" s="23">
        <v>406</v>
      </c>
      <c r="T337" s="23">
        <v>406</v>
      </c>
      <c r="U337" s="23">
        <v>0</v>
      </c>
      <c r="V337" s="23">
        <v>12007.92</v>
      </c>
      <c r="W337" s="23">
        <v>11921.91</v>
      </c>
      <c r="X337" s="23">
        <v>86.01</v>
      </c>
      <c r="Y337" s="23">
        <v>1308251</v>
      </c>
      <c r="Z337" s="23">
        <v>1308251</v>
      </c>
      <c r="AA337" s="23">
        <v>0</v>
      </c>
      <c r="AB337" s="23">
        <v>2559150</v>
      </c>
      <c r="AC337" s="23">
        <v>2538585</v>
      </c>
      <c r="AD337" s="23">
        <v>20565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  <c r="AT337" s="23">
        <v>0</v>
      </c>
      <c r="AU337" s="23">
        <v>0</v>
      </c>
      <c r="AV337" s="23">
        <v>0</v>
      </c>
      <c r="AW337" s="23">
        <v>-17148</v>
      </c>
      <c r="AX337" s="23">
        <v>0</v>
      </c>
      <c r="AY337" s="23">
        <v>2542002</v>
      </c>
      <c r="AZ337" s="23">
        <v>2521437</v>
      </c>
      <c r="BA337" s="23">
        <v>20565</v>
      </c>
      <c r="BB337" s="23" t="s">
        <v>473</v>
      </c>
      <c r="BC337" s="23">
        <v>0</v>
      </c>
      <c r="BD337" s="23">
        <v>0</v>
      </c>
      <c r="BE337" s="23">
        <v>0</v>
      </c>
      <c r="BF337" s="30"/>
    </row>
    <row r="338" spans="1:58" ht="9">
      <c r="A338" s="23">
        <v>5376</v>
      </c>
      <c r="B338" s="23" t="s">
        <v>377</v>
      </c>
      <c r="C338" s="23">
        <v>1000</v>
      </c>
      <c r="D338" s="23">
        <v>11103</v>
      </c>
      <c r="E338" s="23">
        <v>1000</v>
      </c>
      <c r="F338" s="23">
        <v>11194</v>
      </c>
      <c r="G338" s="23">
        <v>1930000</v>
      </c>
      <c r="H338" s="23">
        <v>1930000</v>
      </c>
      <c r="I338" s="23">
        <v>0</v>
      </c>
      <c r="J338" s="23">
        <v>2031841</v>
      </c>
      <c r="K338" s="23">
        <v>1984342</v>
      </c>
      <c r="L338" s="23">
        <v>47499</v>
      </c>
      <c r="M338" s="23">
        <v>861640</v>
      </c>
      <c r="N338" s="23">
        <v>861627</v>
      </c>
      <c r="O338" s="23">
        <v>13</v>
      </c>
      <c r="P338" s="23">
        <v>6143309.05</v>
      </c>
      <c r="Q338" s="23">
        <v>5929409.6</v>
      </c>
      <c r="R338" s="23">
        <v>213899.45</v>
      </c>
      <c r="S338" s="23">
        <v>438</v>
      </c>
      <c r="T338" s="23">
        <v>438</v>
      </c>
      <c r="U338" s="23">
        <v>0</v>
      </c>
      <c r="V338" s="23">
        <v>14025.82</v>
      </c>
      <c r="W338" s="23">
        <v>13537.46</v>
      </c>
      <c r="X338" s="23">
        <v>488.36</v>
      </c>
      <c r="Y338" s="23">
        <v>1268126</v>
      </c>
      <c r="Z338" s="23">
        <v>1268126</v>
      </c>
      <c r="AA338" s="23">
        <v>0</v>
      </c>
      <c r="AB338" s="23">
        <v>1209547</v>
      </c>
      <c r="AC338" s="23">
        <v>1277513</v>
      </c>
      <c r="AD338" s="23">
        <v>-67966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  <c r="AT338" s="23">
        <v>0</v>
      </c>
      <c r="AU338" s="23">
        <v>0</v>
      </c>
      <c r="AV338" s="23">
        <v>0</v>
      </c>
      <c r="AW338" s="23">
        <v>-26688</v>
      </c>
      <c r="AX338" s="23">
        <v>0</v>
      </c>
      <c r="AY338" s="23">
        <v>1182859</v>
      </c>
      <c r="AZ338" s="23">
        <v>1250825</v>
      </c>
      <c r="BA338" s="23">
        <v>-67966</v>
      </c>
      <c r="BB338" s="23" t="s">
        <v>472</v>
      </c>
      <c r="BC338" s="23">
        <v>0</v>
      </c>
      <c r="BD338" s="23">
        <v>0</v>
      </c>
      <c r="BE338" s="23">
        <v>0</v>
      </c>
      <c r="BF338" s="30"/>
    </row>
    <row r="339" spans="1:58" ht="9">
      <c r="A339" s="23">
        <v>5390</v>
      </c>
      <c r="B339" s="23" t="s">
        <v>378</v>
      </c>
      <c r="C339" s="23">
        <v>1000</v>
      </c>
      <c r="D339" s="23">
        <v>11103</v>
      </c>
      <c r="E339" s="23">
        <v>1000</v>
      </c>
      <c r="F339" s="23">
        <v>11194</v>
      </c>
      <c r="G339" s="23">
        <v>1930000</v>
      </c>
      <c r="H339" s="23">
        <v>1930000</v>
      </c>
      <c r="I339" s="23">
        <v>0</v>
      </c>
      <c r="J339" s="23">
        <v>2031841</v>
      </c>
      <c r="K339" s="23">
        <v>1984342</v>
      </c>
      <c r="L339" s="23">
        <v>47499</v>
      </c>
      <c r="M339" s="23">
        <v>861640</v>
      </c>
      <c r="N339" s="23">
        <v>861627</v>
      </c>
      <c r="O339" s="23">
        <v>13</v>
      </c>
      <c r="P339" s="23">
        <v>33860735.31</v>
      </c>
      <c r="Q339" s="23">
        <v>33931366.6</v>
      </c>
      <c r="R339" s="23">
        <v>-70631.29</v>
      </c>
      <c r="S339" s="23">
        <v>2914</v>
      </c>
      <c r="T339" s="23">
        <v>2914</v>
      </c>
      <c r="U339" s="23">
        <v>0</v>
      </c>
      <c r="V339" s="23">
        <v>11620.02</v>
      </c>
      <c r="W339" s="23">
        <v>11644.26</v>
      </c>
      <c r="X339" s="23">
        <v>-24.24</v>
      </c>
      <c r="Y339" s="23">
        <v>979726</v>
      </c>
      <c r="Z339" s="23">
        <v>979726</v>
      </c>
      <c r="AA339" s="23">
        <v>0</v>
      </c>
      <c r="AB339" s="23">
        <v>16472797</v>
      </c>
      <c r="AC339" s="23">
        <v>16293881</v>
      </c>
      <c r="AD339" s="23">
        <v>178916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  <c r="AT339" s="23">
        <v>0</v>
      </c>
      <c r="AU339" s="23">
        <v>0</v>
      </c>
      <c r="AV339" s="23">
        <v>0</v>
      </c>
      <c r="AW339" s="23">
        <v>-136321</v>
      </c>
      <c r="AX339" s="23">
        <v>0</v>
      </c>
      <c r="AY339" s="23">
        <v>16336476</v>
      </c>
      <c r="AZ339" s="23">
        <v>16157560</v>
      </c>
      <c r="BA339" s="23">
        <v>178916</v>
      </c>
      <c r="BB339" s="23" t="s">
        <v>472</v>
      </c>
      <c r="BC339" s="23">
        <v>0</v>
      </c>
      <c r="BD339" s="23">
        <v>0</v>
      </c>
      <c r="BE339" s="23">
        <v>0</v>
      </c>
      <c r="BF339" s="30"/>
    </row>
    <row r="340" spans="1:58" ht="9">
      <c r="A340" s="23">
        <v>5397</v>
      </c>
      <c r="B340" s="23" t="s">
        <v>379</v>
      </c>
      <c r="C340" s="23">
        <v>1000</v>
      </c>
      <c r="D340" s="23">
        <v>11103</v>
      </c>
      <c r="E340" s="23">
        <v>1000</v>
      </c>
      <c r="F340" s="23">
        <v>11194</v>
      </c>
      <c r="G340" s="23">
        <v>1930000</v>
      </c>
      <c r="H340" s="23">
        <v>1930000</v>
      </c>
      <c r="I340" s="23">
        <v>0</v>
      </c>
      <c r="J340" s="23">
        <v>2031841</v>
      </c>
      <c r="K340" s="23">
        <v>1984342</v>
      </c>
      <c r="L340" s="23">
        <v>47499</v>
      </c>
      <c r="M340" s="23">
        <v>861640</v>
      </c>
      <c r="N340" s="23">
        <v>861627</v>
      </c>
      <c r="O340" s="23">
        <v>13</v>
      </c>
      <c r="P340" s="23">
        <v>3599748.88</v>
      </c>
      <c r="Q340" s="23">
        <v>3599748.88</v>
      </c>
      <c r="R340" s="23">
        <v>0</v>
      </c>
      <c r="S340" s="23">
        <v>334</v>
      </c>
      <c r="T340" s="23">
        <v>334</v>
      </c>
      <c r="U340" s="23">
        <v>0</v>
      </c>
      <c r="V340" s="23">
        <v>10777.69</v>
      </c>
      <c r="W340" s="23">
        <v>10777.69</v>
      </c>
      <c r="X340" s="23">
        <v>0</v>
      </c>
      <c r="Y340" s="23">
        <v>1005334</v>
      </c>
      <c r="Z340" s="23">
        <v>1005334</v>
      </c>
      <c r="AA340" s="23">
        <v>0</v>
      </c>
      <c r="AB340" s="23">
        <v>1809907</v>
      </c>
      <c r="AC340" s="23">
        <v>1771228</v>
      </c>
      <c r="AD340" s="23">
        <v>38679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  <c r="AT340" s="23">
        <v>0</v>
      </c>
      <c r="AU340" s="23">
        <v>0</v>
      </c>
      <c r="AV340" s="23">
        <v>0</v>
      </c>
      <c r="AW340" s="23">
        <v>-37414</v>
      </c>
      <c r="AX340" s="23">
        <v>0</v>
      </c>
      <c r="AY340" s="23">
        <v>1772493</v>
      </c>
      <c r="AZ340" s="23">
        <v>1733814</v>
      </c>
      <c r="BA340" s="23">
        <v>38679</v>
      </c>
      <c r="BB340" s="23" t="s">
        <v>472</v>
      </c>
      <c r="BC340" s="23">
        <v>0</v>
      </c>
      <c r="BD340" s="23">
        <v>0</v>
      </c>
      <c r="BE340" s="23">
        <v>0</v>
      </c>
      <c r="BF340" s="30"/>
    </row>
    <row r="341" spans="1:58" ht="9">
      <c r="A341" s="23">
        <v>5432</v>
      </c>
      <c r="B341" s="23" t="s">
        <v>380</v>
      </c>
      <c r="C341" s="23">
        <v>1000</v>
      </c>
      <c r="D341" s="23">
        <v>11103</v>
      </c>
      <c r="E341" s="23">
        <v>1000</v>
      </c>
      <c r="F341" s="23">
        <v>11194</v>
      </c>
      <c r="G341" s="23">
        <v>1930000</v>
      </c>
      <c r="H341" s="23">
        <v>1930000</v>
      </c>
      <c r="I341" s="23">
        <v>0</v>
      </c>
      <c r="J341" s="23">
        <v>2031841</v>
      </c>
      <c r="K341" s="23">
        <v>1984342</v>
      </c>
      <c r="L341" s="23">
        <v>47499</v>
      </c>
      <c r="M341" s="23">
        <v>861640</v>
      </c>
      <c r="N341" s="23">
        <v>861627</v>
      </c>
      <c r="O341" s="23">
        <v>13</v>
      </c>
      <c r="P341" s="23">
        <v>18364877.71</v>
      </c>
      <c r="Q341" s="23">
        <v>18364877.71</v>
      </c>
      <c r="R341" s="23">
        <v>0</v>
      </c>
      <c r="S341" s="23">
        <v>1552</v>
      </c>
      <c r="T341" s="23">
        <v>1552</v>
      </c>
      <c r="U341" s="23">
        <v>0</v>
      </c>
      <c r="V341" s="23">
        <v>11833.04</v>
      </c>
      <c r="W341" s="23">
        <v>11833.04</v>
      </c>
      <c r="X341" s="23">
        <v>0</v>
      </c>
      <c r="Y341" s="23">
        <v>863172</v>
      </c>
      <c r="Z341" s="23">
        <v>863172</v>
      </c>
      <c r="AA341" s="23">
        <v>0</v>
      </c>
      <c r="AB341" s="23">
        <v>9874563</v>
      </c>
      <c r="AC341" s="23">
        <v>9795146</v>
      </c>
      <c r="AD341" s="23">
        <v>79417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  <c r="AT341" s="23">
        <v>0</v>
      </c>
      <c r="AU341" s="23">
        <v>0</v>
      </c>
      <c r="AV341" s="23">
        <v>0</v>
      </c>
      <c r="AW341" s="23">
        <v>-61033</v>
      </c>
      <c r="AX341" s="23">
        <v>0</v>
      </c>
      <c r="AY341" s="23">
        <v>9813530</v>
      </c>
      <c r="AZ341" s="23">
        <v>9734113</v>
      </c>
      <c r="BA341" s="23">
        <v>79417</v>
      </c>
      <c r="BB341" s="23" t="s">
        <v>472</v>
      </c>
      <c r="BC341" s="23">
        <v>0</v>
      </c>
      <c r="BD341" s="23">
        <v>0</v>
      </c>
      <c r="BE341" s="23">
        <v>0</v>
      </c>
      <c r="BF341" s="30"/>
    </row>
    <row r="342" spans="1:58" ht="9">
      <c r="A342" s="23">
        <v>5439</v>
      </c>
      <c r="B342" s="23" t="s">
        <v>381</v>
      </c>
      <c r="C342" s="23">
        <v>1000</v>
      </c>
      <c r="D342" s="23">
        <v>11103</v>
      </c>
      <c r="E342" s="23">
        <v>1000</v>
      </c>
      <c r="F342" s="23">
        <v>11194</v>
      </c>
      <c r="G342" s="23">
        <v>1930000</v>
      </c>
      <c r="H342" s="23">
        <v>1930000</v>
      </c>
      <c r="I342" s="23">
        <v>0</v>
      </c>
      <c r="J342" s="23">
        <v>2031841</v>
      </c>
      <c r="K342" s="23">
        <v>1984342</v>
      </c>
      <c r="L342" s="23">
        <v>47499</v>
      </c>
      <c r="M342" s="23">
        <v>861640</v>
      </c>
      <c r="N342" s="23">
        <v>861627</v>
      </c>
      <c r="O342" s="23">
        <v>13</v>
      </c>
      <c r="P342" s="23">
        <v>37429674.32</v>
      </c>
      <c r="Q342" s="23">
        <v>37429674.32</v>
      </c>
      <c r="R342" s="23">
        <v>0</v>
      </c>
      <c r="S342" s="23">
        <v>2868</v>
      </c>
      <c r="T342" s="23">
        <v>2868</v>
      </c>
      <c r="U342" s="23">
        <v>0</v>
      </c>
      <c r="V342" s="23">
        <v>13050.79</v>
      </c>
      <c r="W342" s="23">
        <v>13050.79</v>
      </c>
      <c r="X342" s="23">
        <v>0</v>
      </c>
      <c r="Y342" s="23">
        <v>570547</v>
      </c>
      <c r="Z342" s="23">
        <v>570547</v>
      </c>
      <c r="AA342" s="23">
        <v>0</v>
      </c>
      <c r="AB342" s="23">
        <v>24746416</v>
      </c>
      <c r="AC342" s="23">
        <v>24649374</v>
      </c>
      <c r="AD342" s="23">
        <v>97042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  <c r="AT342" s="23">
        <v>0</v>
      </c>
      <c r="AU342" s="23">
        <v>0</v>
      </c>
      <c r="AV342" s="23">
        <v>0</v>
      </c>
      <c r="AW342" s="23">
        <v>-81787</v>
      </c>
      <c r="AX342" s="23">
        <v>0</v>
      </c>
      <c r="AY342" s="23">
        <v>24664629</v>
      </c>
      <c r="AZ342" s="23">
        <v>24567587</v>
      </c>
      <c r="BA342" s="23">
        <v>97042</v>
      </c>
      <c r="BB342" s="23" t="s">
        <v>472</v>
      </c>
      <c r="BC342" s="23">
        <v>0</v>
      </c>
      <c r="BD342" s="23">
        <v>0</v>
      </c>
      <c r="BE342" s="23">
        <v>0</v>
      </c>
      <c r="BF342" s="30"/>
    </row>
    <row r="343" spans="1:58" ht="9">
      <c r="A343" s="23">
        <v>4522</v>
      </c>
      <c r="B343" s="23" t="s">
        <v>333</v>
      </c>
      <c r="C343" s="23">
        <v>1000</v>
      </c>
      <c r="D343" s="23">
        <v>11103</v>
      </c>
      <c r="E343" s="23">
        <v>1000</v>
      </c>
      <c r="F343" s="23">
        <v>11194</v>
      </c>
      <c r="G343" s="23">
        <v>1930000</v>
      </c>
      <c r="H343" s="23">
        <v>1930000</v>
      </c>
      <c r="I343" s="23">
        <v>0</v>
      </c>
      <c r="J343" s="23">
        <v>2031841</v>
      </c>
      <c r="K343" s="23">
        <v>1984342</v>
      </c>
      <c r="L343" s="23">
        <v>47499</v>
      </c>
      <c r="M343" s="23">
        <v>861640</v>
      </c>
      <c r="N343" s="23">
        <v>861627</v>
      </c>
      <c r="O343" s="23">
        <v>13</v>
      </c>
      <c r="P343" s="23">
        <v>3348446.21</v>
      </c>
      <c r="Q343" s="23">
        <v>3348446.21</v>
      </c>
      <c r="R343" s="23">
        <v>0</v>
      </c>
      <c r="S343" s="23">
        <v>211</v>
      </c>
      <c r="T343" s="23">
        <v>211</v>
      </c>
      <c r="U343" s="23">
        <v>0</v>
      </c>
      <c r="V343" s="23">
        <v>15869.41</v>
      </c>
      <c r="W343" s="23">
        <v>15869.41</v>
      </c>
      <c r="X343" s="23">
        <v>0</v>
      </c>
      <c r="Y343" s="23">
        <v>1904986</v>
      </c>
      <c r="Z343" s="23">
        <v>1904986</v>
      </c>
      <c r="AA343" s="23">
        <v>0</v>
      </c>
      <c r="AB343" s="23">
        <v>2735</v>
      </c>
      <c r="AC343" s="23">
        <v>2735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21179</v>
      </c>
      <c r="AL343" s="23">
        <v>21179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  <c r="AT343" s="23">
        <v>0</v>
      </c>
      <c r="AU343" s="23">
        <v>0</v>
      </c>
      <c r="AV343" s="23">
        <v>0</v>
      </c>
      <c r="AW343" s="23">
        <v>0</v>
      </c>
      <c r="AX343" s="23">
        <v>0</v>
      </c>
      <c r="AY343" s="23">
        <v>23914</v>
      </c>
      <c r="AZ343" s="23">
        <v>23914</v>
      </c>
      <c r="BA343" s="23">
        <v>0</v>
      </c>
      <c r="BB343" s="23" t="s">
        <v>472</v>
      </c>
      <c r="BC343" s="23">
        <v>0</v>
      </c>
      <c r="BD343" s="23">
        <v>0</v>
      </c>
      <c r="BE343" s="23">
        <v>0</v>
      </c>
      <c r="BF343" s="30"/>
    </row>
    <row r="344" spans="1:58" ht="9">
      <c r="A344" s="23">
        <v>5457</v>
      </c>
      <c r="B344" s="23" t="s">
        <v>382</v>
      </c>
      <c r="C344" s="23">
        <v>1000</v>
      </c>
      <c r="D344" s="23">
        <v>11103</v>
      </c>
      <c r="E344" s="23">
        <v>1000</v>
      </c>
      <c r="F344" s="23">
        <v>11194</v>
      </c>
      <c r="G344" s="23">
        <v>1930000</v>
      </c>
      <c r="H344" s="23">
        <v>1930000</v>
      </c>
      <c r="I344" s="23">
        <v>0</v>
      </c>
      <c r="J344" s="23">
        <v>2031841</v>
      </c>
      <c r="K344" s="23">
        <v>1984342</v>
      </c>
      <c r="L344" s="23">
        <v>47499</v>
      </c>
      <c r="M344" s="23">
        <v>861640</v>
      </c>
      <c r="N344" s="23">
        <v>861627</v>
      </c>
      <c r="O344" s="23">
        <v>13</v>
      </c>
      <c r="P344" s="23">
        <v>14472926.47</v>
      </c>
      <c r="Q344" s="23">
        <v>14632573.47</v>
      </c>
      <c r="R344" s="23">
        <v>-159647</v>
      </c>
      <c r="S344" s="23">
        <v>1046</v>
      </c>
      <c r="T344" s="23">
        <v>1046</v>
      </c>
      <c r="U344" s="23">
        <v>0</v>
      </c>
      <c r="V344" s="23">
        <v>13836.45</v>
      </c>
      <c r="W344" s="23">
        <v>13989.08</v>
      </c>
      <c r="X344" s="23">
        <v>-152.63</v>
      </c>
      <c r="Y344" s="23">
        <v>1480183</v>
      </c>
      <c r="Z344" s="23">
        <v>1480183</v>
      </c>
      <c r="AA344" s="23">
        <v>0</v>
      </c>
      <c r="AB344" s="23">
        <v>1060474</v>
      </c>
      <c r="AC344" s="23">
        <v>854029</v>
      </c>
      <c r="AD344" s="23">
        <v>206445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530709</v>
      </c>
      <c r="AL344" s="23">
        <v>737155</v>
      </c>
      <c r="AM344" s="23">
        <v>-206446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  <c r="AT344" s="23">
        <v>0</v>
      </c>
      <c r="AU344" s="23">
        <v>0</v>
      </c>
      <c r="AV344" s="23">
        <v>0</v>
      </c>
      <c r="AW344" s="23">
        <v>0</v>
      </c>
      <c r="AX344" s="23">
        <v>0</v>
      </c>
      <c r="AY344" s="23">
        <v>1591183</v>
      </c>
      <c r="AZ344" s="23">
        <v>1591184</v>
      </c>
      <c r="BA344" s="23">
        <v>-1</v>
      </c>
      <c r="BB344" s="23" t="s">
        <v>472</v>
      </c>
      <c r="BC344" s="23">
        <v>0</v>
      </c>
      <c r="BD344" s="23">
        <v>0</v>
      </c>
      <c r="BE344" s="23">
        <v>0</v>
      </c>
      <c r="BF344" s="30"/>
    </row>
    <row r="345" spans="1:58" ht="9">
      <c r="A345" s="23">
        <v>2485</v>
      </c>
      <c r="B345" s="23" t="s">
        <v>197</v>
      </c>
      <c r="C345" s="23">
        <v>1000</v>
      </c>
      <c r="D345" s="23">
        <v>11103</v>
      </c>
      <c r="E345" s="23">
        <v>1000</v>
      </c>
      <c r="F345" s="23">
        <v>11194</v>
      </c>
      <c r="G345" s="23">
        <v>1930000</v>
      </c>
      <c r="H345" s="23">
        <v>1930000</v>
      </c>
      <c r="I345" s="23">
        <v>0</v>
      </c>
      <c r="J345" s="23">
        <v>2031841</v>
      </c>
      <c r="K345" s="23">
        <v>1984342</v>
      </c>
      <c r="L345" s="23">
        <v>47499</v>
      </c>
      <c r="M345" s="23">
        <v>861640</v>
      </c>
      <c r="N345" s="23">
        <v>861627</v>
      </c>
      <c r="O345" s="23">
        <v>13</v>
      </c>
      <c r="P345" s="23">
        <v>6344993.08</v>
      </c>
      <c r="Q345" s="23">
        <v>7038482.04</v>
      </c>
      <c r="R345" s="23">
        <v>-693488.96</v>
      </c>
      <c r="S345" s="23">
        <v>571</v>
      </c>
      <c r="T345" s="23">
        <v>571</v>
      </c>
      <c r="U345" s="23">
        <v>0</v>
      </c>
      <c r="V345" s="23">
        <v>11112.07</v>
      </c>
      <c r="W345" s="23">
        <v>12326.59</v>
      </c>
      <c r="X345" s="23">
        <v>-1214.52</v>
      </c>
      <c r="Y345" s="23">
        <v>666442</v>
      </c>
      <c r="Z345" s="23">
        <v>666442</v>
      </c>
      <c r="AA345" s="23">
        <v>0</v>
      </c>
      <c r="AB345" s="23">
        <v>4251649</v>
      </c>
      <c r="AC345" s="23">
        <v>4386191</v>
      </c>
      <c r="AD345" s="23">
        <v>-134542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  <c r="AT345" s="23">
        <v>0</v>
      </c>
      <c r="AU345" s="23">
        <v>0</v>
      </c>
      <c r="AV345" s="23">
        <v>0</v>
      </c>
      <c r="AW345" s="23">
        <v>-18546</v>
      </c>
      <c r="AX345" s="23">
        <v>0</v>
      </c>
      <c r="AY345" s="23">
        <v>4233103</v>
      </c>
      <c r="AZ345" s="23">
        <v>4367645</v>
      </c>
      <c r="BA345" s="23">
        <v>-134542</v>
      </c>
      <c r="BB345" s="23" t="s">
        <v>472</v>
      </c>
      <c r="BC345" s="23">
        <v>0</v>
      </c>
      <c r="BD345" s="23">
        <v>0</v>
      </c>
      <c r="BE345" s="23">
        <v>0</v>
      </c>
      <c r="BF345" s="30"/>
    </row>
    <row r="346" spans="1:58" ht="9">
      <c r="A346" s="23">
        <v>5460</v>
      </c>
      <c r="B346" s="23" t="s">
        <v>383</v>
      </c>
      <c r="C346" s="23">
        <v>1000</v>
      </c>
      <c r="D346" s="23">
        <v>11103</v>
      </c>
      <c r="E346" s="23">
        <v>1000</v>
      </c>
      <c r="F346" s="23">
        <v>11194</v>
      </c>
      <c r="G346" s="23">
        <v>1930000</v>
      </c>
      <c r="H346" s="23">
        <v>1930000</v>
      </c>
      <c r="I346" s="23">
        <v>0</v>
      </c>
      <c r="J346" s="23">
        <v>2031841</v>
      </c>
      <c r="K346" s="23">
        <v>1984342</v>
      </c>
      <c r="L346" s="23">
        <v>47499</v>
      </c>
      <c r="M346" s="23">
        <v>861640</v>
      </c>
      <c r="N346" s="23">
        <v>861627</v>
      </c>
      <c r="O346" s="23">
        <v>13</v>
      </c>
      <c r="P346" s="23">
        <v>38318644.76</v>
      </c>
      <c r="Q346" s="23">
        <v>38318644.76</v>
      </c>
      <c r="R346" s="23">
        <v>0</v>
      </c>
      <c r="S346" s="23">
        <v>3219</v>
      </c>
      <c r="T346" s="23">
        <v>3219</v>
      </c>
      <c r="U346" s="23">
        <v>0</v>
      </c>
      <c r="V346" s="23">
        <v>11903.9</v>
      </c>
      <c r="W346" s="23">
        <v>11903.9</v>
      </c>
      <c r="X346" s="23">
        <v>0</v>
      </c>
      <c r="Y346" s="23">
        <v>509603</v>
      </c>
      <c r="Z346" s="23">
        <v>509603</v>
      </c>
      <c r="AA346" s="23">
        <v>0</v>
      </c>
      <c r="AB346" s="23">
        <v>27787217</v>
      </c>
      <c r="AC346" s="23">
        <v>27689965</v>
      </c>
      <c r="AD346" s="23">
        <v>97252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  <c r="AT346" s="23">
        <v>0</v>
      </c>
      <c r="AU346" s="23">
        <v>0</v>
      </c>
      <c r="AV346" s="23">
        <v>0</v>
      </c>
      <c r="AW346" s="23">
        <v>-77139</v>
      </c>
      <c r="AX346" s="23">
        <v>0</v>
      </c>
      <c r="AY346" s="23">
        <v>27710078</v>
      </c>
      <c r="AZ346" s="23">
        <v>27612826</v>
      </c>
      <c r="BA346" s="23">
        <v>97252</v>
      </c>
      <c r="BB346" s="23" t="s">
        <v>472</v>
      </c>
      <c r="BC346" s="23">
        <v>0</v>
      </c>
      <c r="BD346" s="23">
        <v>0</v>
      </c>
      <c r="BE346" s="23">
        <v>0</v>
      </c>
      <c r="BF346" s="30"/>
    </row>
    <row r="347" spans="1:58" ht="9">
      <c r="A347" s="23">
        <v>5467</v>
      </c>
      <c r="B347" s="23" t="s">
        <v>384</v>
      </c>
      <c r="C347" s="23">
        <v>1000</v>
      </c>
      <c r="D347" s="23">
        <v>11103</v>
      </c>
      <c r="E347" s="23">
        <v>1000</v>
      </c>
      <c r="F347" s="23">
        <v>11194</v>
      </c>
      <c r="G347" s="23">
        <v>1930000</v>
      </c>
      <c r="H347" s="23">
        <v>1930000</v>
      </c>
      <c r="I347" s="23">
        <v>0</v>
      </c>
      <c r="J347" s="23">
        <v>2031841</v>
      </c>
      <c r="K347" s="23">
        <v>1984342</v>
      </c>
      <c r="L347" s="23">
        <v>47499</v>
      </c>
      <c r="M347" s="23">
        <v>861640</v>
      </c>
      <c r="N347" s="23">
        <v>861627</v>
      </c>
      <c r="O347" s="23">
        <v>13</v>
      </c>
      <c r="P347" s="23">
        <v>9482111.89</v>
      </c>
      <c r="Q347" s="23">
        <v>9482111.89</v>
      </c>
      <c r="R347" s="23">
        <v>0</v>
      </c>
      <c r="S347" s="23">
        <v>695</v>
      </c>
      <c r="T347" s="23">
        <v>695</v>
      </c>
      <c r="U347" s="23">
        <v>0</v>
      </c>
      <c r="V347" s="23">
        <v>13643.33</v>
      </c>
      <c r="W347" s="23">
        <v>13643.33</v>
      </c>
      <c r="X347" s="23">
        <v>0</v>
      </c>
      <c r="Y347" s="23">
        <v>524115</v>
      </c>
      <c r="Z347" s="23">
        <v>524115</v>
      </c>
      <c r="AA347" s="23">
        <v>0</v>
      </c>
      <c r="AB347" s="23">
        <v>6408224</v>
      </c>
      <c r="AC347" s="23">
        <v>6386618</v>
      </c>
      <c r="AD347" s="23">
        <v>21606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  <c r="AT347" s="23">
        <v>0</v>
      </c>
      <c r="AU347" s="23">
        <v>0</v>
      </c>
      <c r="AV347" s="23">
        <v>0</v>
      </c>
      <c r="AW347" s="23">
        <v>-17592</v>
      </c>
      <c r="AX347" s="23">
        <v>0</v>
      </c>
      <c r="AY347" s="23">
        <v>6390632</v>
      </c>
      <c r="AZ347" s="23">
        <v>6369026</v>
      </c>
      <c r="BA347" s="23">
        <v>21606</v>
      </c>
      <c r="BB347" s="23" t="s">
        <v>472</v>
      </c>
      <c r="BC347" s="23">
        <v>0</v>
      </c>
      <c r="BD347" s="23">
        <v>0</v>
      </c>
      <c r="BE347" s="23">
        <v>0</v>
      </c>
      <c r="BF347" s="30"/>
    </row>
    <row r="348" spans="1:58" ht="9">
      <c r="A348" s="23">
        <v>5474</v>
      </c>
      <c r="B348" s="23" t="s">
        <v>385</v>
      </c>
      <c r="C348" s="23">
        <v>1000</v>
      </c>
      <c r="D348" s="23">
        <v>11103</v>
      </c>
      <c r="E348" s="23">
        <v>1000</v>
      </c>
      <c r="F348" s="23">
        <v>11194</v>
      </c>
      <c r="G348" s="23">
        <v>1930000</v>
      </c>
      <c r="H348" s="23">
        <v>1930000</v>
      </c>
      <c r="I348" s="23">
        <v>0</v>
      </c>
      <c r="J348" s="23">
        <v>2031841</v>
      </c>
      <c r="K348" s="23">
        <v>1984342</v>
      </c>
      <c r="L348" s="23">
        <v>47499</v>
      </c>
      <c r="M348" s="23">
        <v>861640</v>
      </c>
      <c r="N348" s="23">
        <v>861627</v>
      </c>
      <c r="O348" s="23">
        <v>13</v>
      </c>
      <c r="P348" s="23">
        <v>16597643.36</v>
      </c>
      <c r="Q348" s="23">
        <v>16597643.36</v>
      </c>
      <c r="R348" s="23">
        <v>0</v>
      </c>
      <c r="S348" s="23">
        <v>1219</v>
      </c>
      <c r="T348" s="23">
        <v>1219</v>
      </c>
      <c r="U348" s="23">
        <v>0</v>
      </c>
      <c r="V348" s="23">
        <v>13615.79</v>
      </c>
      <c r="W348" s="23">
        <v>13615.79</v>
      </c>
      <c r="X348" s="23">
        <v>0</v>
      </c>
      <c r="Y348" s="23">
        <v>1793289</v>
      </c>
      <c r="Z348" s="23">
        <v>1793289</v>
      </c>
      <c r="AA348" s="23">
        <v>0</v>
      </c>
      <c r="AB348" s="23">
        <v>86347</v>
      </c>
      <c r="AC348" s="23">
        <v>86347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131175</v>
      </c>
      <c r="AL348" s="23">
        <v>131175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  <c r="AT348" s="23">
        <v>0</v>
      </c>
      <c r="AU348" s="23">
        <v>0</v>
      </c>
      <c r="AV348" s="23">
        <v>0</v>
      </c>
      <c r="AW348" s="23">
        <v>0</v>
      </c>
      <c r="AX348" s="23">
        <v>0</v>
      </c>
      <c r="AY348" s="23">
        <v>217522</v>
      </c>
      <c r="AZ348" s="23">
        <v>217522</v>
      </c>
      <c r="BA348" s="23">
        <v>0</v>
      </c>
      <c r="BB348" s="23" t="s">
        <v>472</v>
      </c>
      <c r="BC348" s="23">
        <v>0</v>
      </c>
      <c r="BD348" s="23">
        <v>0</v>
      </c>
      <c r="BE348" s="23">
        <v>0</v>
      </c>
      <c r="BF348" s="30"/>
    </row>
    <row r="349" spans="1:58" ht="9">
      <c r="A349" s="23">
        <v>5586</v>
      </c>
      <c r="B349" s="23" t="s">
        <v>387</v>
      </c>
      <c r="C349" s="23">
        <v>1000</v>
      </c>
      <c r="D349" s="23">
        <v>11103</v>
      </c>
      <c r="E349" s="23">
        <v>1000</v>
      </c>
      <c r="F349" s="23">
        <v>11194</v>
      </c>
      <c r="G349" s="23">
        <v>1930000</v>
      </c>
      <c r="H349" s="23">
        <v>1930000</v>
      </c>
      <c r="I349" s="23">
        <v>0</v>
      </c>
      <c r="J349" s="23">
        <v>2031841</v>
      </c>
      <c r="K349" s="23">
        <v>1984342</v>
      </c>
      <c r="L349" s="23">
        <v>47499</v>
      </c>
      <c r="M349" s="23">
        <v>861640</v>
      </c>
      <c r="N349" s="23">
        <v>861627</v>
      </c>
      <c r="O349" s="23">
        <v>13</v>
      </c>
      <c r="P349" s="23">
        <v>9854444.72</v>
      </c>
      <c r="Q349" s="23">
        <v>9854444.72</v>
      </c>
      <c r="R349" s="23">
        <v>0</v>
      </c>
      <c r="S349" s="23">
        <v>756</v>
      </c>
      <c r="T349" s="23">
        <v>756</v>
      </c>
      <c r="U349" s="23">
        <v>0</v>
      </c>
      <c r="V349" s="23">
        <v>13034.98</v>
      </c>
      <c r="W349" s="23">
        <v>13034.98</v>
      </c>
      <c r="X349" s="23">
        <v>0</v>
      </c>
      <c r="Y349" s="23">
        <v>588191</v>
      </c>
      <c r="Z349" s="23">
        <v>588191</v>
      </c>
      <c r="AA349" s="23">
        <v>0</v>
      </c>
      <c r="AB349" s="23">
        <v>6415933</v>
      </c>
      <c r="AC349" s="23">
        <v>6389562</v>
      </c>
      <c r="AD349" s="23">
        <v>26371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  <c r="AT349" s="23">
        <v>0</v>
      </c>
      <c r="AU349" s="23">
        <v>0</v>
      </c>
      <c r="AV349" s="23">
        <v>0</v>
      </c>
      <c r="AW349" s="23">
        <v>-21067</v>
      </c>
      <c r="AX349" s="23">
        <v>0</v>
      </c>
      <c r="AY349" s="23">
        <v>6394866</v>
      </c>
      <c r="AZ349" s="23">
        <v>6368495</v>
      </c>
      <c r="BA349" s="23">
        <v>26371</v>
      </c>
      <c r="BB349" s="23" t="s">
        <v>472</v>
      </c>
      <c r="BC349" s="23">
        <v>0</v>
      </c>
      <c r="BD349" s="23">
        <v>0</v>
      </c>
      <c r="BE349" s="23">
        <v>0</v>
      </c>
      <c r="BF349" s="30"/>
    </row>
    <row r="350" spans="1:58" ht="9">
      <c r="A350" s="23">
        <v>5593</v>
      </c>
      <c r="B350" s="23" t="s">
        <v>388</v>
      </c>
      <c r="C350" s="23">
        <v>1000</v>
      </c>
      <c r="D350" s="23">
        <v>11103</v>
      </c>
      <c r="E350" s="23">
        <v>1000</v>
      </c>
      <c r="F350" s="23">
        <v>11194</v>
      </c>
      <c r="G350" s="23">
        <v>1930000</v>
      </c>
      <c r="H350" s="23">
        <v>1930000</v>
      </c>
      <c r="I350" s="23">
        <v>0</v>
      </c>
      <c r="J350" s="23">
        <v>2031841</v>
      </c>
      <c r="K350" s="23">
        <v>1984342</v>
      </c>
      <c r="L350" s="23">
        <v>47499</v>
      </c>
      <c r="M350" s="23">
        <v>861640</v>
      </c>
      <c r="N350" s="23">
        <v>861627</v>
      </c>
      <c r="O350" s="23">
        <v>13</v>
      </c>
      <c r="P350" s="23">
        <v>10881374.4</v>
      </c>
      <c r="Q350" s="23">
        <v>10881374.4</v>
      </c>
      <c r="R350" s="23">
        <v>0</v>
      </c>
      <c r="S350" s="23">
        <v>1123</v>
      </c>
      <c r="T350" s="23">
        <v>1123</v>
      </c>
      <c r="U350" s="23">
        <v>0</v>
      </c>
      <c r="V350" s="23">
        <v>9689.56</v>
      </c>
      <c r="W350" s="23">
        <v>9689.56</v>
      </c>
      <c r="X350" s="23">
        <v>0</v>
      </c>
      <c r="Y350" s="23">
        <v>456201</v>
      </c>
      <c r="Z350" s="23">
        <v>456201</v>
      </c>
      <c r="AA350" s="23">
        <v>0</v>
      </c>
      <c r="AB350" s="23">
        <v>8424905</v>
      </c>
      <c r="AC350" s="23">
        <v>8372458</v>
      </c>
      <c r="AD350" s="23">
        <v>52447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  <c r="AT350" s="23">
        <v>0</v>
      </c>
      <c r="AU350" s="23">
        <v>0</v>
      </c>
      <c r="AV350" s="23">
        <v>0</v>
      </c>
      <c r="AW350" s="23">
        <v>-55706</v>
      </c>
      <c r="AX350" s="23">
        <v>0</v>
      </c>
      <c r="AY350" s="23">
        <v>8369199</v>
      </c>
      <c r="AZ350" s="23">
        <v>8316752</v>
      </c>
      <c r="BA350" s="23">
        <v>52447</v>
      </c>
      <c r="BB350" s="23" t="s">
        <v>472</v>
      </c>
      <c r="BC350" s="23">
        <v>0</v>
      </c>
      <c r="BD350" s="23">
        <v>0</v>
      </c>
      <c r="BE350" s="23">
        <v>0</v>
      </c>
      <c r="BF350" s="30"/>
    </row>
    <row r="351" spans="1:58" ht="9">
      <c r="A351" s="23">
        <v>5607</v>
      </c>
      <c r="B351" s="23" t="s">
        <v>389</v>
      </c>
      <c r="C351" s="23">
        <v>1000</v>
      </c>
      <c r="D351" s="23">
        <v>11103</v>
      </c>
      <c r="E351" s="23">
        <v>1000</v>
      </c>
      <c r="F351" s="23">
        <v>11194</v>
      </c>
      <c r="G351" s="23">
        <v>1930000</v>
      </c>
      <c r="H351" s="23">
        <v>1930000</v>
      </c>
      <c r="I351" s="23">
        <v>0</v>
      </c>
      <c r="J351" s="23">
        <v>2031841</v>
      </c>
      <c r="K351" s="23">
        <v>1984342</v>
      </c>
      <c r="L351" s="23">
        <v>47499</v>
      </c>
      <c r="M351" s="23">
        <v>861640</v>
      </c>
      <c r="N351" s="23">
        <v>861627</v>
      </c>
      <c r="O351" s="23">
        <v>13</v>
      </c>
      <c r="P351" s="23">
        <v>89066968.39</v>
      </c>
      <c r="Q351" s="23">
        <v>89066968.39</v>
      </c>
      <c r="R351" s="23">
        <v>0</v>
      </c>
      <c r="S351" s="23">
        <v>7553</v>
      </c>
      <c r="T351" s="23">
        <v>7553</v>
      </c>
      <c r="U351" s="23">
        <v>0</v>
      </c>
      <c r="V351" s="23">
        <v>11792.26</v>
      </c>
      <c r="W351" s="23">
        <v>11792.26</v>
      </c>
      <c r="X351" s="23">
        <v>0</v>
      </c>
      <c r="Y351" s="23">
        <v>771909</v>
      </c>
      <c r="Z351" s="23">
        <v>771909</v>
      </c>
      <c r="AA351" s="23">
        <v>0</v>
      </c>
      <c r="AB351" s="23">
        <v>52392356</v>
      </c>
      <c r="AC351" s="23">
        <v>52046731</v>
      </c>
      <c r="AD351" s="23">
        <v>345625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  <c r="AT351" s="23">
        <v>0</v>
      </c>
      <c r="AU351" s="23">
        <v>0</v>
      </c>
      <c r="AV351" s="23">
        <v>0</v>
      </c>
      <c r="AW351" s="23">
        <v>-287161</v>
      </c>
      <c r="AX351" s="23">
        <v>0</v>
      </c>
      <c r="AY351" s="23">
        <v>52105195</v>
      </c>
      <c r="AZ351" s="23">
        <v>51759570</v>
      </c>
      <c r="BA351" s="23">
        <v>345625</v>
      </c>
      <c r="BB351" s="23" t="s">
        <v>472</v>
      </c>
      <c r="BC351" s="23">
        <v>0</v>
      </c>
      <c r="BD351" s="23">
        <v>0</v>
      </c>
      <c r="BE351" s="23">
        <v>0</v>
      </c>
      <c r="BF351" s="30"/>
    </row>
    <row r="352" spans="1:58" ht="9">
      <c r="A352" s="23">
        <v>5614</v>
      </c>
      <c r="B352" s="23" t="s">
        <v>390</v>
      </c>
      <c r="C352" s="23">
        <v>1000</v>
      </c>
      <c r="D352" s="23">
        <v>11103</v>
      </c>
      <c r="E352" s="23">
        <v>1000</v>
      </c>
      <c r="F352" s="23">
        <v>11194</v>
      </c>
      <c r="G352" s="23">
        <v>1930000</v>
      </c>
      <c r="H352" s="23">
        <v>1930000</v>
      </c>
      <c r="I352" s="23">
        <v>0</v>
      </c>
      <c r="J352" s="23">
        <v>2031841</v>
      </c>
      <c r="K352" s="23">
        <v>1984342</v>
      </c>
      <c r="L352" s="23">
        <v>47499</v>
      </c>
      <c r="M352" s="23">
        <v>861640</v>
      </c>
      <c r="N352" s="23">
        <v>861627</v>
      </c>
      <c r="O352" s="23">
        <v>13</v>
      </c>
      <c r="P352" s="23">
        <v>3010932.31</v>
      </c>
      <c r="Q352" s="23">
        <v>3010932.31</v>
      </c>
      <c r="R352" s="23">
        <v>0</v>
      </c>
      <c r="S352" s="23">
        <v>271</v>
      </c>
      <c r="T352" s="23">
        <v>271</v>
      </c>
      <c r="U352" s="23">
        <v>0</v>
      </c>
      <c r="V352" s="23">
        <v>11110.45</v>
      </c>
      <c r="W352" s="23">
        <v>11110.45</v>
      </c>
      <c r="X352" s="23">
        <v>0</v>
      </c>
      <c r="Y352" s="23">
        <v>1123190</v>
      </c>
      <c r="Z352" s="23">
        <v>1123190</v>
      </c>
      <c r="AA352" s="23">
        <v>0</v>
      </c>
      <c r="AB352" s="23">
        <v>1337085</v>
      </c>
      <c r="AC352" s="23">
        <v>1302346</v>
      </c>
      <c r="AD352" s="23">
        <v>34739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  <c r="AT352" s="23">
        <v>0</v>
      </c>
      <c r="AU352" s="23">
        <v>0</v>
      </c>
      <c r="AV352" s="23">
        <v>0</v>
      </c>
      <c r="AW352" s="23">
        <v>-13547</v>
      </c>
      <c r="AX352" s="23">
        <v>0</v>
      </c>
      <c r="AY352" s="23">
        <v>1323538</v>
      </c>
      <c r="AZ352" s="23">
        <v>1288799</v>
      </c>
      <c r="BA352" s="23">
        <v>34739</v>
      </c>
      <c r="BB352" s="23" t="s">
        <v>472</v>
      </c>
      <c r="BC352" s="23">
        <v>0</v>
      </c>
      <c r="BD352" s="23">
        <v>0</v>
      </c>
      <c r="BE352" s="23">
        <v>0</v>
      </c>
      <c r="BF352" s="30"/>
    </row>
    <row r="353" spans="1:58" ht="9">
      <c r="A353" s="23">
        <v>3542</v>
      </c>
      <c r="B353" s="23" t="s">
        <v>492</v>
      </c>
      <c r="C353" s="23">
        <v>1000</v>
      </c>
      <c r="D353" s="23">
        <v>11103</v>
      </c>
      <c r="E353" s="23">
        <v>1000</v>
      </c>
      <c r="F353" s="23">
        <v>11194</v>
      </c>
      <c r="G353" s="23">
        <v>2895000</v>
      </c>
      <c r="H353" s="23">
        <v>2895000</v>
      </c>
      <c r="I353" s="23">
        <v>0</v>
      </c>
      <c r="J353" s="23">
        <v>3047761</v>
      </c>
      <c r="K353" s="23">
        <v>2976513</v>
      </c>
      <c r="L353" s="23">
        <v>71248</v>
      </c>
      <c r="M353" s="23">
        <v>1292460</v>
      </c>
      <c r="N353" s="23">
        <v>1292440</v>
      </c>
      <c r="O353" s="23">
        <v>20</v>
      </c>
      <c r="P353" s="23">
        <v>3168262.54</v>
      </c>
      <c r="Q353" s="23">
        <v>3168262.54</v>
      </c>
      <c r="R353" s="23">
        <v>0</v>
      </c>
      <c r="S353" s="23">
        <v>268</v>
      </c>
      <c r="T353" s="23">
        <v>268</v>
      </c>
      <c r="U353" s="23">
        <v>0</v>
      </c>
      <c r="V353" s="23">
        <v>11821.88</v>
      </c>
      <c r="W353" s="23">
        <v>11821.88</v>
      </c>
      <c r="X353" s="23">
        <v>0</v>
      </c>
      <c r="Y353" s="23">
        <v>3587770</v>
      </c>
      <c r="Z353" s="23">
        <v>3587770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27608</v>
      </c>
      <c r="AL353" s="23">
        <v>27608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  <c r="AT353" s="23">
        <v>0</v>
      </c>
      <c r="AU353" s="23">
        <v>0</v>
      </c>
      <c r="AV353" s="23">
        <v>0</v>
      </c>
      <c r="AW353" s="23">
        <v>0</v>
      </c>
      <c r="AX353" s="23">
        <v>0</v>
      </c>
      <c r="AY353" s="23">
        <v>27608</v>
      </c>
      <c r="AZ353" s="23">
        <v>27608</v>
      </c>
      <c r="BA353" s="23">
        <v>0</v>
      </c>
      <c r="BB353" s="23" t="s">
        <v>473</v>
      </c>
      <c r="BC353" s="23">
        <v>0</v>
      </c>
      <c r="BD353" s="23">
        <v>0</v>
      </c>
      <c r="BE353" s="23">
        <v>0</v>
      </c>
      <c r="BF353" s="30"/>
    </row>
    <row r="354" spans="1:58" ht="9">
      <c r="A354" s="23">
        <v>5621</v>
      </c>
      <c r="B354" s="23" t="s">
        <v>391</v>
      </c>
      <c r="C354" s="23">
        <v>1000</v>
      </c>
      <c r="D354" s="23">
        <v>11103</v>
      </c>
      <c r="E354" s="23">
        <v>1000</v>
      </c>
      <c r="F354" s="23">
        <v>11194</v>
      </c>
      <c r="G354" s="23">
        <v>1930000</v>
      </c>
      <c r="H354" s="23">
        <v>1930000</v>
      </c>
      <c r="I354" s="23">
        <v>0</v>
      </c>
      <c r="J354" s="23">
        <v>2031841</v>
      </c>
      <c r="K354" s="23">
        <v>1984342</v>
      </c>
      <c r="L354" s="23">
        <v>47499</v>
      </c>
      <c r="M354" s="23">
        <v>861640</v>
      </c>
      <c r="N354" s="23">
        <v>861627</v>
      </c>
      <c r="O354" s="23">
        <v>13</v>
      </c>
      <c r="P354" s="23">
        <v>33395250.76</v>
      </c>
      <c r="Q354" s="23">
        <v>33395161.7</v>
      </c>
      <c r="R354" s="23">
        <v>89.060000002</v>
      </c>
      <c r="S354" s="23">
        <v>2835</v>
      </c>
      <c r="T354" s="23">
        <v>2835</v>
      </c>
      <c r="U354" s="23">
        <v>0</v>
      </c>
      <c r="V354" s="23">
        <v>11779.63</v>
      </c>
      <c r="W354" s="23">
        <v>11779.6</v>
      </c>
      <c r="X354" s="23">
        <v>0.03</v>
      </c>
      <c r="Y354" s="23">
        <v>1092035</v>
      </c>
      <c r="Z354" s="23">
        <v>1092035</v>
      </c>
      <c r="AA354" s="23">
        <v>0</v>
      </c>
      <c r="AB354" s="23">
        <v>13966013</v>
      </c>
      <c r="AC354" s="23">
        <v>13782511</v>
      </c>
      <c r="AD354" s="23">
        <v>183502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  <c r="AT354" s="23">
        <v>0</v>
      </c>
      <c r="AU354" s="23">
        <v>0</v>
      </c>
      <c r="AV354" s="23">
        <v>0</v>
      </c>
      <c r="AW354" s="23">
        <v>-145396</v>
      </c>
      <c r="AX354" s="23">
        <v>0</v>
      </c>
      <c r="AY354" s="23">
        <v>13820617</v>
      </c>
      <c r="AZ354" s="23">
        <v>13637115</v>
      </c>
      <c r="BA354" s="23">
        <v>183502</v>
      </c>
      <c r="BB354" s="23" t="s">
        <v>472</v>
      </c>
      <c r="BC354" s="23">
        <v>0</v>
      </c>
      <c r="BD354" s="23">
        <v>0</v>
      </c>
      <c r="BE354" s="23">
        <v>0</v>
      </c>
      <c r="BF354" s="30"/>
    </row>
    <row r="355" spans="1:58" ht="9">
      <c r="A355" s="23">
        <v>5628</v>
      </c>
      <c r="B355" s="23" t="s">
        <v>392</v>
      </c>
      <c r="C355" s="23">
        <v>1000</v>
      </c>
      <c r="D355" s="23">
        <v>11103</v>
      </c>
      <c r="E355" s="23">
        <v>1000</v>
      </c>
      <c r="F355" s="23">
        <v>11194</v>
      </c>
      <c r="G355" s="23">
        <v>1930000</v>
      </c>
      <c r="H355" s="23">
        <v>1930000</v>
      </c>
      <c r="I355" s="23">
        <v>0</v>
      </c>
      <c r="J355" s="23">
        <v>2031841</v>
      </c>
      <c r="K355" s="23">
        <v>1984342</v>
      </c>
      <c r="L355" s="23">
        <v>47499</v>
      </c>
      <c r="M355" s="23">
        <v>861640</v>
      </c>
      <c r="N355" s="23">
        <v>861627</v>
      </c>
      <c r="O355" s="23">
        <v>13</v>
      </c>
      <c r="P355" s="23">
        <v>9613021.97</v>
      </c>
      <c r="Q355" s="23">
        <v>9613021.97</v>
      </c>
      <c r="R355" s="23">
        <v>0</v>
      </c>
      <c r="S355" s="23">
        <v>846</v>
      </c>
      <c r="T355" s="23">
        <v>846</v>
      </c>
      <c r="U355" s="23">
        <v>0</v>
      </c>
      <c r="V355" s="23">
        <v>11362.91</v>
      </c>
      <c r="W355" s="23">
        <v>11362.91</v>
      </c>
      <c r="X355" s="23">
        <v>0</v>
      </c>
      <c r="Y355" s="23">
        <v>569843</v>
      </c>
      <c r="Z355" s="23">
        <v>569843</v>
      </c>
      <c r="AA355" s="23">
        <v>0</v>
      </c>
      <c r="AB355" s="23">
        <v>6820713</v>
      </c>
      <c r="AC355" s="23">
        <v>6792137</v>
      </c>
      <c r="AD355" s="23">
        <v>28576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  <c r="AT355" s="23">
        <v>0</v>
      </c>
      <c r="AU355" s="23">
        <v>0</v>
      </c>
      <c r="AV355" s="23">
        <v>0</v>
      </c>
      <c r="AW355" s="23">
        <v>-23260</v>
      </c>
      <c r="AX355" s="23">
        <v>0</v>
      </c>
      <c r="AY355" s="23">
        <v>6797453</v>
      </c>
      <c r="AZ355" s="23">
        <v>6768877</v>
      </c>
      <c r="BA355" s="23">
        <v>28576</v>
      </c>
      <c r="BB355" s="23" t="s">
        <v>472</v>
      </c>
      <c r="BC355" s="23">
        <v>0</v>
      </c>
      <c r="BD355" s="23">
        <v>0</v>
      </c>
      <c r="BE355" s="23">
        <v>0</v>
      </c>
      <c r="BF355" s="30"/>
    </row>
    <row r="356" spans="1:58" ht="9">
      <c r="A356" s="23">
        <v>5642</v>
      </c>
      <c r="B356" s="23" t="s">
        <v>393</v>
      </c>
      <c r="C356" s="23">
        <v>1000</v>
      </c>
      <c r="D356" s="23">
        <v>11103</v>
      </c>
      <c r="E356" s="23">
        <v>1000</v>
      </c>
      <c r="F356" s="23">
        <v>11194</v>
      </c>
      <c r="G356" s="23">
        <v>1930000</v>
      </c>
      <c r="H356" s="23">
        <v>1930000</v>
      </c>
      <c r="I356" s="23">
        <v>0</v>
      </c>
      <c r="J356" s="23">
        <v>2031841</v>
      </c>
      <c r="K356" s="23">
        <v>1984342</v>
      </c>
      <c r="L356" s="23">
        <v>47499</v>
      </c>
      <c r="M356" s="23">
        <v>861640</v>
      </c>
      <c r="N356" s="23">
        <v>861627</v>
      </c>
      <c r="O356" s="23">
        <v>13</v>
      </c>
      <c r="P356" s="23">
        <v>15002951.56</v>
      </c>
      <c r="Q356" s="23">
        <v>15002951.56</v>
      </c>
      <c r="R356" s="23">
        <v>0</v>
      </c>
      <c r="S356" s="23">
        <v>1098</v>
      </c>
      <c r="T356" s="23">
        <v>1098</v>
      </c>
      <c r="U356" s="23">
        <v>0</v>
      </c>
      <c r="V356" s="23">
        <v>13663.89</v>
      </c>
      <c r="W356" s="23">
        <v>13663.89</v>
      </c>
      <c r="X356" s="23">
        <v>0</v>
      </c>
      <c r="Y356" s="23">
        <v>1060787</v>
      </c>
      <c r="Z356" s="23">
        <v>1060787</v>
      </c>
      <c r="AA356" s="23">
        <v>0</v>
      </c>
      <c r="AB356" s="23">
        <v>5146203</v>
      </c>
      <c r="AC356" s="23">
        <v>5077118</v>
      </c>
      <c r="AD356" s="23">
        <v>69085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  <c r="AT356" s="23">
        <v>0</v>
      </c>
      <c r="AU356" s="23">
        <v>0</v>
      </c>
      <c r="AV356" s="23">
        <v>0</v>
      </c>
      <c r="AW356" s="23">
        <v>-1</v>
      </c>
      <c r="AX356" s="23">
        <v>0</v>
      </c>
      <c r="AY356" s="23">
        <v>5146202</v>
      </c>
      <c r="AZ356" s="23">
        <v>5077117</v>
      </c>
      <c r="BA356" s="23">
        <v>69085</v>
      </c>
      <c r="BB356" s="23" t="s">
        <v>472</v>
      </c>
      <c r="BC356" s="23">
        <v>0</v>
      </c>
      <c r="BD356" s="23">
        <v>0</v>
      </c>
      <c r="BE356" s="23">
        <v>0</v>
      </c>
      <c r="BF356" s="30"/>
    </row>
    <row r="357" spans="1:58" ht="9">
      <c r="A357" s="23">
        <v>5656</v>
      </c>
      <c r="B357" s="23" t="s">
        <v>394</v>
      </c>
      <c r="C357" s="23">
        <v>1000</v>
      </c>
      <c r="D357" s="23">
        <v>11103</v>
      </c>
      <c r="E357" s="23">
        <v>1000</v>
      </c>
      <c r="F357" s="23">
        <v>11194</v>
      </c>
      <c r="G357" s="23">
        <v>1930000</v>
      </c>
      <c r="H357" s="23">
        <v>1930000</v>
      </c>
      <c r="I357" s="23">
        <v>0</v>
      </c>
      <c r="J357" s="23">
        <v>2031841</v>
      </c>
      <c r="K357" s="23">
        <v>1984342</v>
      </c>
      <c r="L357" s="23">
        <v>47499</v>
      </c>
      <c r="M357" s="23">
        <v>861640</v>
      </c>
      <c r="N357" s="23">
        <v>861627</v>
      </c>
      <c r="O357" s="23">
        <v>13</v>
      </c>
      <c r="P357" s="23">
        <v>122197491.72</v>
      </c>
      <c r="Q357" s="23">
        <v>122057634.72</v>
      </c>
      <c r="R357" s="23">
        <v>139857</v>
      </c>
      <c r="S357" s="23">
        <v>8490</v>
      </c>
      <c r="T357" s="23">
        <v>8490</v>
      </c>
      <c r="U357" s="23">
        <v>0</v>
      </c>
      <c r="V357" s="23">
        <v>14393.11</v>
      </c>
      <c r="W357" s="23">
        <v>14376.64</v>
      </c>
      <c r="X357" s="23">
        <v>16.47</v>
      </c>
      <c r="Y357" s="23">
        <v>820976</v>
      </c>
      <c r="Z357" s="23">
        <v>820976</v>
      </c>
      <c r="AA357" s="23">
        <v>0</v>
      </c>
      <c r="AB357" s="23">
        <v>57313671</v>
      </c>
      <c r="AC357" s="23">
        <v>56893557</v>
      </c>
      <c r="AD357" s="23">
        <v>420114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  <c r="AT357" s="23">
        <v>0</v>
      </c>
      <c r="AU357" s="23">
        <v>0</v>
      </c>
      <c r="AV357" s="23">
        <v>0</v>
      </c>
      <c r="AW357" s="23">
        <v>-328434</v>
      </c>
      <c r="AX357" s="23">
        <v>0</v>
      </c>
      <c r="AY357" s="23">
        <v>56985237</v>
      </c>
      <c r="AZ357" s="23">
        <v>56565123</v>
      </c>
      <c r="BA357" s="23">
        <v>420114</v>
      </c>
      <c r="BB357" s="23" t="s">
        <v>472</v>
      </c>
      <c r="BC357" s="23">
        <v>0</v>
      </c>
      <c r="BD357" s="23">
        <v>0</v>
      </c>
      <c r="BE357" s="23">
        <v>0</v>
      </c>
      <c r="BF357" s="30"/>
    </row>
    <row r="358" spans="1:58" ht="9">
      <c r="A358" s="23">
        <v>5663</v>
      </c>
      <c r="B358" s="23" t="s">
        <v>395</v>
      </c>
      <c r="C358" s="23">
        <v>1000</v>
      </c>
      <c r="D358" s="23">
        <v>11103</v>
      </c>
      <c r="E358" s="23">
        <v>1000</v>
      </c>
      <c r="F358" s="23">
        <v>11194</v>
      </c>
      <c r="G358" s="23">
        <v>1930000</v>
      </c>
      <c r="H358" s="23">
        <v>1930000</v>
      </c>
      <c r="I358" s="23">
        <v>0</v>
      </c>
      <c r="J358" s="23">
        <v>2031841</v>
      </c>
      <c r="K358" s="23">
        <v>1984342</v>
      </c>
      <c r="L358" s="23">
        <v>47499</v>
      </c>
      <c r="M358" s="23">
        <v>861640</v>
      </c>
      <c r="N358" s="23">
        <v>861627</v>
      </c>
      <c r="O358" s="23">
        <v>13</v>
      </c>
      <c r="P358" s="23">
        <v>56626027.96</v>
      </c>
      <c r="Q358" s="23">
        <v>57318095.68</v>
      </c>
      <c r="R358" s="23">
        <v>-692067.72</v>
      </c>
      <c r="S358" s="23">
        <v>4462</v>
      </c>
      <c r="T358" s="23">
        <v>4462</v>
      </c>
      <c r="U358" s="23">
        <v>0</v>
      </c>
      <c r="V358" s="23">
        <v>12690.73</v>
      </c>
      <c r="W358" s="23">
        <v>12845.83</v>
      </c>
      <c r="X358" s="23">
        <v>-155.1</v>
      </c>
      <c r="Y358" s="23">
        <v>652840</v>
      </c>
      <c r="Z358" s="23">
        <v>652840</v>
      </c>
      <c r="AA358" s="23">
        <v>0</v>
      </c>
      <c r="AB358" s="23">
        <v>35264730</v>
      </c>
      <c r="AC358" s="23">
        <v>35259701</v>
      </c>
      <c r="AD358" s="23">
        <v>5029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  <c r="AT358" s="23">
        <v>0</v>
      </c>
      <c r="AU358" s="23">
        <v>0</v>
      </c>
      <c r="AV358" s="23">
        <v>0</v>
      </c>
      <c r="AW358" s="23">
        <v>-129281</v>
      </c>
      <c r="AX358" s="23">
        <v>0</v>
      </c>
      <c r="AY358" s="23">
        <v>35135449</v>
      </c>
      <c r="AZ358" s="23">
        <v>35130420</v>
      </c>
      <c r="BA358" s="23">
        <v>5029</v>
      </c>
      <c r="BB358" s="23" t="s">
        <v>472</v>
      </c>
      <c r="BC358" s="23">
        <v>0</v>
      </c>
      <c r="BD358" s="23">
        <v>0</v>
      </c>
      <c r="BE358" s="23">
        <v>0</v>
      </c>
      <c r="BF358" s="30"/>
    </row>
    <row r="359" spans="1:58" ht="9">
      <c r="A359" s="23">
        <v>5670</v>
      </c>
      <c r="B359" s="23" t="s">
        <v>396</v>
      </c>
      <c r="C359" s="23">
        <v>1000</v>
      </c>
      <c r="D359" s="23">
        <v>11103</v>
      </c>
      <c r="E359" s="23">
        <v>1000</v>
      </c>
      <c r="F359" s="23">
        <v>11194</v>
      </c>
      <c r="G359" s="23">
        <v>1930000</v>
      </c>
      <c r="H359" s="23">
        <v>1930000</v>
      </c>
      <c r="I359" s="23">
        <v>0</v>
      </c>
      <c r="J359" s="23">
        <v>2031841</v>
      </c>
      <c r="K359" s="23">
        <v>1984342</v>
      </c>
      <c r="L359" s="23">
        <v>47499</v>
      </c>
      <c r="M359" s="23">
        <v>861640</v>
      </c>
      <c r="N359" s="23">
        <v>861627</v>
      </c>
      <c r="O359" s="23">
        <v>13</v>
      </c>
      <c r="P359" s="23">
        <v>4556841.61</v>
      </c>
      <c r="Q359" s="23">
        <v>4556841.61</v>
      </c>
      <c r="R359" s="23">
        <v>0</v>
      </c>
      <c r="S359" s="23">
        <v>356</v>
      </c>
      <c r="T359" s="23">
        <v>356</v>
      </c>
      <c r="U359" s="23">
        <v>0</v>
      </c>
      <c r="V359" s="23">
        <v>12800.12</v>
      </c>
      <c r="W359" s="23">
        <v>12800.12</v>
      </c>
      <c r="X359" s="23">
        <v>0</v>
      </c>
      <c r="Y359" s="23">
        <v>2227384</v>
      </c>
      <c r="Z359" s="23">
        <v>2227384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53667</v>
      </c>
      <c r="AL359" s="23">
        <v>53667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  <c r="AT359" s="23">
        <v>0</v>
      </c>
      <c r="AU359" s="23">
        <v>0</v>
      </c>
      <c r="AV359" s="23">
        <v>0</v>
      </c>
      <c r="AW359" s="23">
        <v>0</v>
      </c>
      <c r="AX359" s="23">
        <v>0</v>
      </c>
      <c r="AY359" s="23">
        <v>53667</v>
      </c>
      <c r="AZ359" s="23">
        <v>53667</v>
      </c>
      <c r="BA359" s="23">
        <v>0</v>
      </c>
      <c r="BB359" s="23" t="s">
        <v>472</v>
      </c>
      <c r="BC359" s="23">
        <v>0</v>
      </c>
      <c r="BD359" s="23">
        <v>0</v>
      </c>
      <c r="BE359" s="23">
        <v>0</v>
      </c>
      <c r="BF359" s="30"/>
    </row>
    <row r="360" spans="1:58" ht="9">
      <c r="A360" s="23">
        <v>3510</v>
      </c>
      <c r="B360" s="23" t="s">
        <v>265</v>
      </c>
      <c r="C360" s="23">
        <v>1000</v>
      </c>
      <c r="D360" s="23">
        <v>11103</v>
      </c>
      <c r="E360" s="23">
        <v>1000</v>
      </c>
      <c r="F360" s="23">
        <v>11194</v>
      </c>
      <c r="G360" s="23">
        <v>2895000</v>
      </c>
      <c r="H360" s="23">
        <v>2895000</v>
      </c>
      <c r="I360" s="23">
        <v>0</v>
      </c>
      <c r="J360" s="23">
        <v>3047761</v>
      </c>
      <c r="K360" s="23">
        <v>2976513</v>
      </c>
      <c r="L360" s="23">
        <v>71248</v>
      </c>
      <c r="M360" s="23">
        <v>1292460</v>
      </c>
      <c r="N360" s="23">
        <v>1292440</v>
      </c>
      <c r="O360" s="23">
        <v>20</v>
      </c>
      <c r="P360" s="23">
        <v>4909184.85</v>
      </c>
      <c r="Q360" s="23">
        <v>4909184.85</v>
      </c>
      <c r="R360" s="23">
        <v>0</v>
      </c>
      <c r="S360" s="23">
        <v>422</v>
      </c>
      <c r="T360" s="23">
        <v>422</v>
      </c>
      <c r="U360" s="23">
        <v>0</v>
      </c>
      <c r="V360" s="23">
        <v>11633.14</v>
      </c>
      <c r="W360" s="23">
        <v>11633.14</v>
      </c>
      <c r="X360" s="23">
        <v>0</v>
      </c>
      <c r="Y360" s="23">
        <v>2753118</v>
      </c>
      <c r="Z360" s="23">
        <v>2753118</v>
      </c>
      <c r="AA360" s="23">
        <v>0</v>
      </c>
      <c r="AB360" s="23">
        <v>180019</v>
      </c>
      <c r="AC360" s="23">
        <v>134105</v>
      </c>
      <c r="AD360" s="23">
        <v>45914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19465</v>
      </c>
      <c r="AM360" s="23">
        <v>-19465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  <c r="AT360" s="23">
        <v>0</v>
      </c>
      <c r="AU360" s="23">
        <v>0</v>
      </c>
      <c r="AV360" s="23">
        <v>0</v>
      </c>
      <c r="AW360" s="23">
        <v>0</v>
      </c>
      <c r="AX360" s="23">
        <v>0</v>
      </c>
      <c r="AY360" s="23">
        <v>180019</v>
      </c>
      <c r="AZ360" s="23">
        <v>153570</v>
      </c>
      <c r="BA360" s="23">
        <v>26449</v>
      </c>
      <c r="BB360" s="23" t="s">
        <v>473</v>
      </c>
      <c r="BC360" s="23">
        <v>0</v>
      </c>
      <c r="BD360" s="23">
        <v>0</v>
      </c>
      <c r="BE360" s="23">
        <v>0</v>
      </c>
      <c r="BF360" s="30"/>
    </row>
    <row r="361" spans="1:58" ht="9">
      <c r="A361" s="23">
        <v>5726</v>
      </c>
      <c r="B361" s="23" t="s">
        <v>397</v>
      </c>
      <c r="C361" s="23">
        <v>1000</v>
      </c>
      <c r="D361" s="23">
        <v>11103</v>
      </c>
      <c r="E361" s="23">
        <v>1000</v>
      </c>
      <c r="F361" s="23">
        <v>11194</v>
      </c>
      <c r="G361" s="23">
        <v>1930000</v>
      </c>
      <c r="H361" s="23">
        <v>1930000</v>
      </c>
      <c r="I361" s="23">
        <v>0</v>
      </c>
      <c r="J361" s="23">
        <v>2031841</v>
      </c>
      <c r="K361" s="23">
        <v>1984342</v>
      </c>
      <c r="L361" s="23">
        <v>47499</v>
      </c>
      <c r="M361" s="23">
        <v>861640</v>
      </c>
      <c r="N361" s="23">
        <v>861627</v>
      </c>
      <c r="O361" s="23">
        <v>13</v>
      </c>
      <c r="P361" s="23">
        <v>6504016.17</v>
      </c>
      <c r="Q361" s="23">
        <v>6544660.66</v>
      </c>
      <c r="R361" s="23">
        <v>-40644.49</v>
      </c>
      <c r="S361" s="23">
        <v>568</v>
      </c>
      <c r="T361" s="23">
        <v>568</v>
      </c>
      <c r="U361" s="23">
        <v>0</v>
      </c>
      <c r="V361" s="23">
        <v>11450.73</v>
      </c>
      <c r="W361" s="23">
        <v>11522.29</v>
      </c>
      <c r="X361" s="23">
        <v>-71.56</v>
      </c>
      <c r="Y361" s="23">
        <v>643268</v>
      </c>
      <c r="Z361" s="23">
        <v>643268</v>
      </c>
      <c r="AA361" s="23">
        <v>0</v>
      </c>
      <c r="AB361" s="23">
        <v>4350472</v>
      </c>
      <c r="AC361" s="23">
        <v>4339114</v>
      </c>
      <c r="AD361" s="23">
        <v>11358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  <c r="AT361" s="23">
        <v>0</v>
      </c>
      <c r="AU361" s="23">
        <v>0</v>
      </c>
      <c r="AV361" s="23">
        <v>0</v>
      </c>
      <c r="AW361" s="23">
        <v>-16015</v>
      </c>
      <c r="AX361" s="23">
        <v>0</v>
      </c>
      <c r="AY361" s="23">
        <v>4334457</v>
      </c>
      <c r="AZ361" s="23">
        <v>4323099</v>
      </c>
      <c r="BA361" s="23">
        <v>11358</v>
      </c>
      <c r="BB361" s="23" t="s">
        <v>472</v>
      </c>
      <c r="BC361" s="23">
        <v>0</v>
      </c>
      <c r="BD361" s="23">
        <v>0</v>
      </c>
      <c r="BE361" s="23">
        <v>0</v>
      </c>
      <c r="BF361" s="30"/>
    </row>
    <row r="362" spans="1:58" ht="9">
      <c r="A362" s="23">
        <v>5733</v>
      </c>
      <c r="B362" s="23" t="s">
        <v>398</v>
      </c>
      <c r="C362" s="23">
        <v>1000</v>
      </c>
      <c r="D362" s="23">
        <v>11103</v>
      </c>
      <c r="E362" s="23">
        <v>1000</v>
      </c>
      <c r="F362" s="23">
        <v>11194</v>
      </c>
      <c r="G362" s="23">
        <v>1930000</v>
      </c>
      <c r="H362" s="23">
        <v>1930000</v>
      </c>
      <c r="I362" s="23">
        <v>0</v>
      </c>
      <c r="J362" s="23">
        <v>2031841</v>
      </c>
      <c r="K362" s="23">
        <v>1984342</v>
      </c>
      <c r="L362" s="23">
        <v>47499</v>
      </c>
      <c r="M362" s="23">
        <v>861640</v>
      </c>
      <c r="N362" s="23">
        <v>861627</v>
      </c>
      <c r="O362" s="23">
        <v>13</v>
      </c>
      <c r="P362" s="23">
        <v>8456474.76</v>
      </c>
      <c r="Q362" s="23">
        <v>8456474.76</v>
      </c>
      <c r="R362" s="23">
        <v>0</v>
      </c>
      <c r="S362" s="23">
        <v>504</v>
      </c>
      <c r="T362" s="23">
        <v>504</v>
      </c>
      <c r="U362" s="23">
        <v>0</v>
      </c>
      <c r="V362" s="23">
        <v>16778.72</v>
      </c>
      <c r="W362" s="23">
        <v>16778.72</v>
      </c>
      <c r="X362" s="23">
        <v>0</v>
      </c>
      <c r="Y362" s="23">
        <v>3641373</v>
      </c>
      <c r="Z362" s="23">
        <v>3641373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6969</v>
      </c>
      <c r="AL362" s="23">
        <v>6969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  <c r="AT362" s="23">
        <v>0</v>
      </c>
      <c r="AU362" s="23">
        <v>0</v>
      </c>
      <c r="AV362" s="23">
        <v>0</v>
      </c>
      <c r="AW362" s="23">
        <v>0</v>
      </c>
      <c r="AX362" s="23">
        <v>0</v>
      </c>
      <c r="AY362" s="23">
        <v>6969</v>
      </c>
      <c r="AZ362" s="23">
        <v>6969</v>
      </c>
      <c r="BA362" s="23">
        <v>0</v>
      </c>
      <c r="BB362" s="23" t="s">
        <v>472</v>
      </c>
      <c r="BC362" s="23">
        <v>0</v>
      </c>
      <c r="BD362" s="23">
        <v>0</v>
      </c>
      <c r="BE362" s="23">
        <v>0</v>
      </c>
      <c r="BF362" s="30"/>
    </row>
    <row r="363" spans="1:58" ht="9">
      <c r="A363" s="23">
        <v>5740</v>
      </c>
      <c r="B363" s="23" t="s">
        <v>399</v>
      </c>
      <c r="C363" s="23">
        <v>1000</v>
      </c>
      <c r="D363" s="23">
        <v>11103</v>
      </c>
      <c r="E363" s="23">
        <v>1000</v>
      </c>
      <c r="F363" s="23">
        <v>11194</v>
      </c>
      <c r="G363" s="23">
        <v>1930000</v>
      </c>
      <c r="H363" s="23">
        <v>1930000</v>
      </c>
      <c r="I363" s="23">
        <v>0</v>
      </c>
      <c r="J363" s="23">
        <v>2031841</v>
      </c>
      <c r="K363" s="23">
        <v>1984342</v>
      </c>
      <c r="L363" s="23">
        <v>47499</v>
      </c>
      <c r="M363" s="23">
        <v>861640</v>
      </c>
      <c r="N363" s="23">
        <v>861627</v>
      </c>
      <c r="O363" s="23">
        <v>13</v>
      </c>
      <c r="P363" s="23">
        <v>3527582.07</v>
      </c>
      <c r="Q363" s="23">
        <v>3527582.07</v>
      </c>
      <c r="R363" s="23">
        <v>0</v>
      </c>
      <c r="S363" s="23">
        <v>267</v>
      </c>
      <c r="T363" s="23">
        <v>267</v>
      </c>
      <c r="U363" s="23">
        <v>0</v>
      </c>
      <c r="V363" s="23">
        <v>13211.92</v>
      </c>
      <c r="W363" s="23">
        <v>13211.92</v>
      </c>
      <c r="X363" s="23">
        <v>0</v>
      </c>
      <c r="Y363" s="23">
        <v>677150</v>
      </c>
      <c r="Z363" s="23">
        <v>677150</v>
      </c>
      <c r="AA363" s="23">
        <v>0</v>
      </c>
      <c r="AB363" s="23">
        <v>2092392</v>
      </c>
      <c r="AC363" s="23">
        <v>2081670</v>
      </c>
      <c r="AD363" s="23">
        <v>10722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  <c r="AT363" s="23">
        <v>0</v>
      </c>
      <c r="AU363" s="23">
        <v>0</v>
      </c>
      <c r="AV363" s="23">
        <v>0</v>
      </c>
      <c r="AW363" s="23">
        <v>-8646</v>
      </c>
      <c r="AX363" s="23">
        <v>0</v>
      </c>
      <c r="AY363" s="23">
        <v>2083746</v>
      </c>
      <c r="AZ363" s="23">
        <v>2073024</v>
      </c>
      <c r="BA363" s="23">
        <v>10722</v>
      </c>
      <c r="BB363" s="23" t="s">
        <v>472</v>
      </c>
      <c r="BC363" s="23">
        <v>0</v>
      </c>
      <c r="BD363" s="23">
        <v>0</v>
      </c>
      <c r="BE363" s="23">
        <v>0</v>
      </c>
      <c r="BF363" s="30"/>
    </row>
    <row r="364" spans="1:58" ht="9">
      <c r="A364" s="23">
        <v>5747</v>
      </c>
      <c r="B364" s="23" t="s">
        <v>400</v>
      </c>
      <c r="C364" s="23">
        <v>1000</v>
      </c>
      <c r="D364" s="23">
        <v>11103</v>
      </c>
      <c r="E364" s="23">
        <v>1000</v>
      </c>
      <c r="F364" s="23">
        <v>11194</v>
      </c>
      <c r="G364" s="23">
        <v>1930000</v>
      </c>
      <c r="H364" s="23">
        <v>1930000</v>
      </c>
      <c r="I364" s="23">
        <v>0</v>
      </c>
      <c r="J364" s="23">
        <v>2031841</v>
      </c>
      <c r="K364" s="23">
        <v>1984342</v>
      </c>
      <c r="L364" s="23">
        <v>47499</v>
      </c>
      <c r="M364" s="23">
        <v>861640</v>
      </c>
      <c r="N364" s="23">
        <v>861627</v>
      </c>
      <c r="O364" s="23">
        <v>13</v>
      </c>
      <c r="P364" s="23">
        <v>33021739.71</v>
      </c>
      <c r="Q364" s="23">
        <v>33021739.71</v>
      </c>
      <c r="R364" s="23">
        <v>0</v>
      </c>
      <c r="S364" s="23">
        <v>3181</v>
      </c>
      <c r="T364" s="23">
        <v>3181</v>
      </c>
      <c r="U364" s="23">
        <v>0</v>
      </c>
      <c r="V364" s="23">
        <v>10380.93</v>
      </c>
      <c r="W364" s="23">
        <v>10380.93</v>
      </c>
      <c r="X364" s="23">
        <v>0</v>
      </c>
      <c r="Y364" s="23">
        <v>652934</v>
      </c>
      <c r="Z364" s="23">
        <v>652934</v>
      </c>
      <c r="AA364" s="23">
        <v>0</v>
      </c>
      <c r="AB364" s="23">
        <v>22356205</v>
      </c>
      <c r="AC364" s="23">
        <v>22126684</v>
      </c>
      <c r="AD364" s="23">
        <v>229521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  <c r="AT364" s="23">
        <v>0</v>
      </c>
      <c r="AU364" s="23">
        <v>0</v>
      </c>
      <c r="AV364" s="23">
        <v>0</v>
      </c>
      <c r="AW364" s="23">
        <v>-240687</v>
      </c>
      <c r="AX364" s="23">
        <v>0</v>
      </c>
      <c r="AY364" s="23">
        <v>22115518</v>
      </c>
      <c r="AZ364" s="23">
        <v>21885997</v>
      </c>
      <c r="BA364" s="23">
        <v>229521</v>
      </c>
      <c r="BB364" s="23" t="s">
        <v>472</v>
      </c>
      <c r="BC364" s="23">
        <v>0</v>
      </c>
      <c r="BD364" s="23">
        <v>0</v>
      </c>
      <c r="BE364" s="23">
        <v>0</v>
      </c>
      <c r="BF364" s="30"/>
    </row>
    <row r="365" spans="1:58" ht="9">
      <c r="A365" s="23">
        <v>5754</v>
      </c>
      <c r="B365" s="23" t="s">
        <v>401</v>
      </c>
      <c r="C365" s="23">
        <v>1000</v>
      </c>
      <c r="D365" s="23">
        <v>11103</v>
      </c>
      <c r="E365" s="23">
        <v>1000</v>
      </c>
      <c r="F365" s="23">
        <v>11194</v>
      </c>
      <c r="G365" s="23">
        <v>1930000</v>
      </c>
      <c r="H365" s="23">
        <v>1930000</v>
      </c>
      <c r="I365" s="23">
        <v>0</v>
      </c>
      <c r="J365" s="23">
        <v>2031841</v>
      </c>
      <c r="K365" s="23">
        <v>1984342</v>
      </c>
      <c r="L365" s="23">
        <v>47499</v>
      </c>
      <c r="M365" s="23">
        <v>861640</v>
      </c>
      <c r="N365" s="23">
        <v>861627</v>
      </c>
      <c r="O365" s="23">
        <v>13</v>
      </c>
      <c r="P365" s="23">
        <v>12652893.14</v>
      </c>
      <c r="Q365" s="23">
        <v>12652893.14</v>
      </c>
      <c r="R365" s="23">
        <v>0</v>
      </c>
      <c r="S365" s="23">
        <v>1174</v>
      </c>
      <c r="T365" s="23">
        <v>1174</v>
      </c>
      <c r="U365" s="23">
        <v>0</v>
      </c>
      <c r="V365" s="23">
        <v>10777.59</v>
      </c>
      <c r="W365" s="23">
        <v>10777.59</v>
      </c>
      <c r="X365" s="23">
        <v>0</v>
      </c>
      <c r="Y365" s="23">
        <v>1688616</v>
      </c>
      <c r="Z365" s="23">
        <v>1688616</v>
      </c>
      <c r="AA365" s="23">
        <v>0</v>
      </c>
      <c r="AB365" s="23">
        <v>2085878</v>
      </c>
      <c r="AC365" s="23">
        <v>1857524</v>
      </c>
      <c r="AD365" s="23">
        <v>228354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  <c r="AT365" s="23">
        <v>0</v>
      </c>
      <c r="AU365" s="23">
        <v>0</v>
      </c>
      <c r="AV365" s="23">
        <v>0</v>
      </c>
      <c r="AW365" s="23">
        <v>-93564</v>
      </c>
      <c r="AX365" s="23">
        <v>0</v>
      </c>
      <c r="AY365" s="23">
        <v>1992314</v>
      </c>
      <c r="AZ365" s="23">
        <v>1763960</v>
      </c>
      <c r="BA365" s="23">
        <v>228354</v>
      </c>
      <c r="BB365" s="23" t="s">
        <v>472</v>
      </c>
      <c r="BC365" s="23">
        <v>0</v>
      </c>
      <c r="BD365" s="23">
        <v>0</v>
      </c>
      <c r="BE365" s="23">
        <v>0</v>
      </c>
      <c r="BF365" s="30"/>
    </row>
    <row r="366" spans="1:58" ht="9">
      <c r="A366" s="23">
        <v>126</v>
      </c>
      <c r="B366" s="23" t="s">
        <v>60</v>
      </c>
      <c r="C366" s="23">
        <v>1000</v>
      </c>
      <c r="D366" s="23">
        <v>11103</v>
      </c>
      <c r="E366" s="23">
        <v>1000</v>
      </c>
      <c r="F366" s="23">
        <v>11194</v>
      </c>
      <c r="G366" s="23">
        <v>1930000</v>
      </c>
      <c r="H366" s="23">
        <v>1930000</v>
      </c>
      <c r="I366" s="23">
        <v>0</v>
      </c>
      <c r="J366" s="23">
        <v>2031841</v>
      </c>
      <c r="K366" s="23">
        <v>1984342</v>
      </c>
      <c r="L366" s="23">
        <v>47499</v>
      </c>
      <c r="M366" s="23">
        <v>861640</v>
      </c>
      <c r="N366" s="23">
        <v>861627</v>
      </c>
      <c r="O366" s="23">
        <v>13</v>
      </c>
      <c r="P366" s="23">
        <v>11563492.1</v>
      </c>
      <c r="Q366" s="23">
        <v>11563492.1</v>
      </c>
      <c r="R366" s="23">
        <v>0</v>
      </c>
      <c r="S366" s="23">
        <v>906</v>
      </c>
      <c r="T366" s="23">
        <v>906</v>
      </c>
      <c r="U366" s="23">
        <v>0</v>
      </c>
      <c r="V366" s="23">
        <v>12763.24</v>
      </c>
      <c r="W366" s="23">
        <v>12763.24</v>
      </c>
      <c r="X366" s="23">
        <v>0</v>
      </c>
      <c r="Y366" s="23">
        <v>651094</v>
      </c>
      <c r="Z366" s="23">
        <v>651094</v>
      </c>
      <c r="AA366" s="23">
        <v>0</v>
      </c>
      <c r="AB366" s="23">
        <v>7188087</v>
      </c>
      <c r="AC366" s="23">
        <v>7153108</v>
      </c>
      <c r="AD366" s="23">
        <v>34979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  <c r="AT366" s="23">
        <v>0</v>
      </c>
      <c r="AU366" s="23">
        <v>0</v>
      </c>
      <c r="AV366" s="23">
        <v>0</v>
      </c>
      <c r="AW366" s="23">
        <v>-72781</v>
      </c>
      <c r="AX366" s="23">
        <v>0</v>
      </c>
      <c r="AY366" s="23">
        <v>7115306</v>
      </c>
      <c r="AZ366" s="23">
        <v>7080327</v>
      </c>
      <c r="BA366" s="23">
        <v>34979</v>
      </c>
      <c r="BB366" s="23" t="s">
        <v>472</v>
      </c>
      <c r="BC366" s="23">
        <v>0</v>
      </c>
      <c r="BD366" s="23">
        <v>0</v>
      </c>
      <c r="BE366" s="23">
        <v>0</v>
      </c>
      <c r="BF366" s="30"/>
    </row>
    <row r="367" spans="1:58" ht="9">
      <c r="A367" s="23">
        <v>5780</v>
      </c>
      <c r="B367" s="23" t="s">
        <v>493</v>
      </c>
      <c r="C367" s="23">
        <v>1000</v>
      </c>
      <c r="D367" s="23">
        <v>11103</v>
      </c>
      <c r="E367" s="23">
        <v>1000</v>
      </c>
      <c r="F367" s="23">
        <v>11194</v>
      </c>
      <c r="G367" s="23">
        <v>2895000</v>
      </c>
      <c r="H367" s="23">
        <v>2895000</v>
      </c>
      <c r="I367" s="23">
        <v>0</v>
      </c>
      <c r="J367" s="23">
        <v>3047761</v>
      </c>
      <c r="K367" s="23">
        <v>2976513</v>
      </c>
      <c r="L367" s="23">
        <v>71248</v>
      </c>
      <c r="M367" s="23">
        <v>1292460</v>
      </c>
      <c r="N367" s="23">
        <v>1292440</v>
      </c>
      <c r="O367" s="23">
        <v>20</v>
      </c>
      <c r="P367" s="23">
        <v>6411392.79</v>
      </c>
      <c r="Q367" s="23">
        <v>5719739.06</v>
      </c>
      <c r="R367" s="23">
        <v>691653.73</v>
      </c>
      <c r="S367" s="23">
        <v>432</v>
      </c>
      <c r="T367" s="23">
        <v>432</v>
      </c>
      <c r="U367" s="23">
        <v>0</v>
      </c>
      <c r="V367" s="23">
        <v>14841.19</v>
      </c>
      <c r="W367" s="23">
        <v>13240.14</v>
      </c>
      <c r="X367" s="23">
        <v>1601.05</v>
      </c>
      <c r="Y367" s="23">
        <v>1122191</v>
      </c>
      <c r="Z367" s="23">
        <v>1122191</v>
      </c>
      <c r="AA367" s="23">
        <v>0</v>
      </c>
      <c r="AB367" s="23">
        <v>3234766</v>
      </c>
      <c r="AC367" s="23">
        <v>3124481</v>
      </c>
      <c r="AD367" s="23">
        <v>110285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  <c r="AT367" s="23">
        <v>0</v>
      </c>
      <c r="AU367" s="23">
        <v>0</v>
      </c>
      <c r="AV367" s="23">
        <v>0</v>
      </c>
      <c r="AW367" s="23">
        <v>-15681</v>
      </c>
      <c r="AX367" s="23">
        <v>0</v>
      </c>
      <c r="AY367" s="23">
        <v>3219085</v>
      </c>
      <c r="AZ367" s="23">
        <v>3108800</v>
      </c>
      <c r="BA367" s="23">
        <v>110285</v>
      </c>
      <c r="BB367" s="23" t="s">
        <v>473</v>
      </c>
      <c r="BC367" s="23">
        <v>0</v>
      </c>
      <c r="BD367" s="23">
        <v>0</v>
      </c>
      <c r="BE367" s="23">
        <v>0</v>
      </c>
      <c r="BF367" s="30"/>
    </row>
    <row r="368" spans="1:58" ht="9">
      <c r="A368" s="23">
        <v>4375</v>
      </c>
      <c r="B368" s="23" t="s">
        <v>327</v>
      </c>
      <c r="C368" s="23">
        <v>1000</v>
      </c>
      <c r="D368" s="23">
        <v>11103</v>
      </c>
      <c r="E368" s="23">
        <v>1000</v>
      </c>
      <c r="F368" s="23">
        <v>11194</v>
      </c>
      <c r="G368" s="23">
        <v>1930000</v>
      </c>
      <c r="H368" s="23">
        <v>1930000</v>
      </c>
      <c r="I368" s="23">
        <v>0</v>
      </c>
      <c r="J368" s="23">
        <v>2031841</v>
      </c>
      <c r="K368" s="23">
        <v>1984342</v>
      </c>
      <c r="L368" s="23">
        <v>47499</v>
      </c>
      <c r="M368" s="23">
        <v>861640</v>
      </c>
      <c r="N368" s="23">
        <v>861627</v>
      </c>
      <c r="O368" s="23">
        <v>13</v>
      </c>
      <c r="P368" s="23">
        <v>6553630.19</v>
      </c>
      <c r="Q368" s="23">
        <v>6553630.19</v>
      </c>
      <c r="R368" s="23">
        <v>0</v>
      </c>
      <c r="S368" s="23">
        <v>635</v>
      </c>
      <c r="T368" s="23">
        <v>635</v>
      </c>
      <c r="U368" s="23">
        <v>0</v>
      </c>
      <c r="V368" s="23">
        <v>10320.68</v>
      </c>
      <c r="W368" s="23">
        <v>10320.68</v>
      </c>
      <c r="X368" s="23">
        <v>0</v>
      </c>
      <c r="Y368" s="23">
        <v>789905</v>
      </c>
      <c r="Z368" s="23">
        <v>789905</v>
      </c>
      <c r="AA368" s="23">
        <v>0</v>
      </c>
      <c r="AB368" s="23">
        <v>3992791</v>
      </c>
      <c r="AC368" s="23">
        <v>3937709</v>
      </c>
      <c r="AD368" s="23">
        <v>55082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  <c r="AT368" s="23">
        <v>0</v>
      </c>
      <c r="AU368" s="23">
        <v>0</v>
      </c>
      <c r="AV368" s="23">
        <v>0</v>
      </c>
      <c r="AW368" s="23">
        <v>-58775</v>
      </c>
      <c r="AX368" s="23">
        <v>0</v>
      </c>
      <c r="AY368" s="23">
        <v>3934016</v>
      </c>
      <c r="AZ368" s="23">
        <v>3878934</v>
      </c>
      <c r="BA368" s="23">
        <v>55082</v>
      </c>
      <c r="BB368" s="23" t="s">
        <v>472</v>
      </c>
      <c r="BC368" s="23">
        <v>0</v>
      </c>
      <c r="BD368" s="23">
        <v>0</v>
      </c>
      <c r="BE368" s="23">
        <v>0</v>
      </c>
      <c r="BF368" s="30"/>
    </row>
    <row r="369" spans="1:58" ht="9">
      <c r="A369" s="23">
        <v>5810</v>
      </c>
      <c r="B369" s="23" t="s">
        <v>403</v>
      </c>
      <c r="C369" s="23">
        <v>1000</v>
      </c>
      <c r="D369" s="23">
        <v>11103</v>
      </c>
      <c r="E369" s="23">
        <v>1000</v>
      </c>
      <c r="F369" s="23">
        <v>11194</v>
      </c>
      <c r="G369" s="23">
        <v>1930000</v>
      </c>
      <c r="H369" s="23">
        <v>1930000</v>
      </c>
      <c r="I369" s="23">
        <v>0</v>
      </c>
      <c r="J369" s="23">
        <v>2031841</v>
      </c>
      <c r="K369" s="23">
        <v>1984342</v>
      </c>
      <c r="L369" s="23">
        <v>47499</v>
      </c>
      <c r="M369" s="23">
        <v>861640</v>
      </c>
      <c r="N369" s="23">
        <v>861627</v>
      </c>
      <c r="O369" s="23">
        <v>13</v>
      </c>
      <c r="P369" s="23">
        <v>5303665.64</v>
      </c>
      <c r="Q369" s="23">
        <v>5303665.64</v>
      </c>
      <c r="R369" s="23">
        <v>0</v>
      </c>
      <c r="S369" s="23">
        <v>458</v>
      </c>
      <c r="T369" s="23">
        <v>458</v>
      </c>
      <c r="U369" s="23">
        <v>0</v>
      </c>
      <c r="V369" s="23">
        <v>11580.06</v>
      </c>
      <c r="W369" s="23">
        <v>11580.06</v>
      </c>
      <c r="X369" s="23">
        <v>0</v>
      </c>
      <c r="Y369" s="23">
        <v>1582493</v>
      </c>
      <c r="Z369" s="23">
        <v>1582493</v>
      </c>
      <c r="AA369" s="23">
        <v>0</v>
      </c>
      <c r="AB369" s="23">
        <v>922989</v>
      </c>
      <c r="AC369" s="23">
        <v>880028</v>
      </c>
      <c r="AD369" s="23">
        <v>42961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  <c r="AT369" s="23">
        <v>0</v>
      </c>
      <c r="AU369" s="23">
        <v>0</v>
      </c>
      <c r="AV369" s="23">
        <v>0</v>
      </c>
      <c r="AW369" s="23">
        <v>0</v>
      </c>
      <c r="AX369" s="23">
        <v>0</v>
      </c>
      <c r="AY369" s="23">
        <v>922989</v>
      </c>
      <c r="AZ369" s="23">
        <v>880028</v>
      </c>
      <c r="BA369" s="23">
        <v>42961</v>
      </c>
      <c r="BB369" s="23" t="s">
        <v>472</v>
      </c>
      <c r="BC369" s="23">
        <v>0</v>
      </c>
      <c r="BD369" s="23">
        <v>0</v>
      </c>
      <c r="BE369" s="23">
        <v>0</v>
      </c>
      <c r="BF369" s="30"/>
    </row>
    <row r="370" spans="1:58" ht="9">
      <c r="A370" s="23">
        <v>5817</v>
      </c>
      <c r="B370" s="23" t="s">
        <v>404</v>
      </c>
      <c r="C370" s="23">
        <v>1000</v>
      </c>
      <c r="D370" s="23">
        <v>11103</v>
      </c>
      <c r="E370" s="23">
        <v>1000</v>
      </c>
      <c r="F370" s="23">
        <v>11194</v>
      </c>
      <c r="G370" s="23">
        <v>2895000</v>
      </c>
      <c r="H370" s="23">
        <v>2895000</v>
      </c>
      <c r="I370" s="23">
        <v>0</v>
      </c>
      <c r="J370" s="23">
        <v>3047761</v>
      </c>
      <c r="K370" s="23">
        <v>2976513</v>
      </c>
      <c r="L370" s="23">
        <v>71248</v>
      </c>
      <c r="M370" s="23">
        <v>1292460</v>
      </c>
      <c r="N370" s="23">
        <v>1292440</v>
      </c>
      <c r="O370" s="23">
        <v>20</v>
      </c>
      <c r="P370" s="23">
        <v>5018450.17</v>
      </c>
      <c r="Q370" s="23">
        <v>5018450.17</v>
      </c>
      <c r="R370" s="23">
        <v>0</v>
      </c>
      <c r="S370" s="23">
        <v>367</v>
      </c>
      <c r="T370" s="23">
        <v>367</v>
      </c>
      <c r="U370" s="23">
        <v>0</v>
      </c>
      <c r="V370" s="23">
        <v>13674.25</v>
      </c>
      <c r="W370" s="23">
        <v>13674.25</v>
      </c>
      <c r="X370" s="23">
        <v>0</v>
      </c>
      <c r="Y370" s="23">
        <v>2045009</v>
      </c>
      <c r="Z370" s="23">
        <v>2045009</v>
      </c>
      <c r="AA370" s="23">
        <v>0</v>
      </c>
      <c r="AB370" s="23">
        <v>778217</v>
      </c>
      <c r="AC370" s="23">
        <v>748538</v>
      </c>
      <c r="AD370" s="23">
        <v>29679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8298</v>
      </c>
      <c r="AM370" s="23">
        <v>-8298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  <c r="AT370" s="23">
        <v>0</v>
      </c>
      <c r="AU370" s="23">
        <v>0</v>
      </c>
      <c r="AV370" s="23">
        <v>0</v>
      </c>
      <c r="AW370" s="23">
        <v>1</v>
      </c>
      <c r="AX370" s="23">
        <v>0</v>
      </c>
      <c r="AY370" s="23">
        <v>778218</v>
      </c>
      <c r="AZ370" s="23">
        <v>756837</v>
      </c>
      <c r="BA370" s="23">
        <v>21381</v>
      </c>
      <c r="BB370" s="23" t="s">
        <v>473</v>
      </c>
      <c r="BC370" s="23">
        <v>0</v>
      </c>
      <c r="BD370" s="23">
        <v>0</v>
      </c>
      <c r="BE370" s="23">
        <v>0</v>
      </c>
      <c r="BF370" s="30"/>
    </row>
    <row r="371" spans="1:58" ht="9">
      <c r="A371" s="23">
        <v>5824</v>
      </c>
      <c r="B371" s="23" t="s">
        <v>405</v>
      </c>
      <c r="C371" s="23">
        <v>1000</v>
      </c>
      <c r="D371" s="23">
        <v>11103</v>
      </c>
      <c r="E371" s="23">
        <v>1000</v>
      </c>
      <c r="F371" s="23">
        <v>11194</v>
      </c>
      <c r="G371" s="23">
        <v>1930000</v>
      </c>
      <c r="H371" s="23">
        <v>1930000</v>
      </c>
      <c r="I371" s="23">
        <v>0</v>
      </c>
      <c r="J371" s="23">
        <v>2031841</v>
      </c>
      <c r="K371" s="23">
        <v>1984342</v>
      </c>
      <c r="L371" s="23">
        <v>47499</v>
      </c>
      <c r="M371" s="23">
        <v>861640</v>
      </c>
      <c r="N371" s="23">
        <v>861627</v>
      </c>
      <c r="O371" s="23">
        <v>13</v>
      </c>
      <c r="P371" s="23">
        <v>19147568.32</v>
      </c>
      <c r="Q371" s="23">
        <v>19147568.32</v>
      </c>
      <c r="R371" s="23">
        <v>0</v>
      </c>
      <c r="S371" s="23">
        <v>1735</v>
      </c>
      <c r="T371" s="23">
        <v>1735</v>
      </c>
      <c r="U371" s="23">
        <v>0</v>
      </c>
      <c r="V371" s="23">
        <v>11036.06</v>
      </c>
      <c r="W371" s="23">
        <v>11036.06</v>
      </c>
      <c r="X371" s="23">
        <v>0</v>
      </c>
      <c r="Y371" s="23">
        <v>450941</v>
      </c>
      <c r="Z371" s="23">
        <v>450941</v>
      </c>
      <c r="AA371" s="23">
        <v>0</v>
      </c>
      <c r="AB371" s="23">
        <v>14877668</v>
      </c>
      <c r="AC371" s="23">
        <v>14785181</v>
      </c>
      <c r="AD371" s="23">
        <v>92487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  <c r="AT371" s="23">
        <v>0</v>
      </c>
      <c r="AU371" s="23">
        <v>0</v>
      </c>
      <c r="AV371" s="23">
        <v>0</v>
      </c>
      <c r="AW371" s="23">
        <v>-41492</v>
      </c>
      <c r="AX371" s="23">
        <v>0</v>
      </c>
      <c r="AY371" s="23">
        <v>14836176</v>
      </c>
      <c r="AZ371" s="23">
        <v>14743689</v>
      </c>
      <c r="BA371" s="23">
        <v>92487</v>
      </c>
      <c r="BB371" s="23" t="s">
        <v>472</v>
      </c>
      <c r="BC371" s="23">
        <v>0</v>
      </c>
      <c r="BD371" s="23">
        <v>0</v>
      </c>
      <c r="BE371" s="23">
        <v>0</v>
      </c>
      <c r="BF371" s="30"/>
    </row>
    <row r="372" spans="1:58" ht="9">
      <c r="A372" s="23">
        <v>5859</v>
      </c>
      <c r="B372" s="23" t="s">
        <v>407</v>
      </c>
      <c r="C372" s="23">
        <v>1000</v>
      </c>
      <c r="D372" s="23">
        <v>11103</v>
      </c>
      <c r="E372" s="23">
        <v>1000</v>
      </c>
      <c r="F372" s="23">
        <v>11194</v>
      </c>
      <c r="G372" s="23">
        <v>2895000</v>
      </c>
      <c r="H372" s="23">
        <v>2895000</v>
      </c>
      <c r="I372" s="23">
        <v>0</v>
      </c>
      <c r="J372" s="23">
        <v>3047761</v>
      </c>
      <c r="K372" s="23">
        <v>2976513</v>
      </c>
      <c r="L372" s="23">
        <v>71248</v>
      </c>
      <c r="M372" s="23">
        <v>1292460</v>
      </c>
      <c r="N372" s="23">
        <v>1292440</v>
      </c>
      <c r="O372" s="23">
        <v>20</v>
      </c>
      <c r="P372" s="23">
        <v>8115417.23</v>
      </c>
      <c r="Q372" s="23">
        <v>8115417.23</v>
      </c>
      <c r="R372" s="23">
        <v>0</v>
      </c>
      <c r="S372" s="23">
        <v>620</v>
      </c>
      <c r="T372" s="23">
        <v>620</v>
      </c>
      <c r="U372" s="23">
        <v>0</v>
      </c>
      <c r="V372" s="23">
        <v>13089.38</v>
      </c>
      <c r="W372" s="23">
        <v>13089.38</v>
      </c>
      <c r="X372" s="23">
        <v>0</v>
      </c>
      <c r="Y372" s="23">
        <v>869826</v>
      </c>
      <c r="Z372" s="23">
        <v>869826</v>
      </c>
      <c r="AA372" s="23">
        <v>0</v>
      </c>
      <c r="AB372" s="23">
        <v>5312593</v>
      </c>
      <c r="AC372" s="23">
        <v>5291271</v>
      </c>
      <c r="AD372" s="23">
        <v>21322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  <c r="AT372" s="23">
        <v>0</v>
      </c>
      <c r="AU372" s="23">
        <v>0</v>
      </c>
      <c r="AV372" s="23">
        <v>0</v>
      </c>
      <c r="AW372" s="23">
        <v>-17756</v>
      </c>
      <c r="AX372" s="23">
        <v>0</v>
      </c>
      <c r="AY372" s="23">
        <v>5294837</v>
      </c>
      <c r="AZ372" s="23">
        <v>5273515</v>
      </c>
      <c r="BA372" s="23">
        <v>21322</v>
      </c>
      <c r="BB372" s="23" t="s">
        <v>473</v>
      </c>
      <c r="BC372" s="23">
        <v>0</v>
      </c>
      <c r="BD372" s="23">
        <v>0</v>
      </c>
      <c r="BE372" s="23">
        <v>0</v>
      </c>
      <c r="BF372" s="30"/>
    </row>
    <row r="373" spans="1:58" ht="9">
      <c r="A373" s="23">
        <v>5852</v>
      </c>
      <c r="B373" s="23" t="s">
        <v>406</v>
      </c>
      <c r="C373" s="23">
        <v>1000</v>
      </c>
      <c r="D373" s="23">
        <v>11103</v>
      </c>
      <c r="E373" s="23">
        <v>1000</v>
      </c>
      <c r="F373" s="23">
        <v>11194</v>
      </c>
      <c r="G373" s="23">
        <v>5790000</v>
      </c>
      <c r="H373" s="23">
        <v>5790000</v>
      </c>
      <c r="I373" s="23">
        <v>0</v>
      </c>
      <c r="J373" s="23">
        <v>6095523</v>
      </c>
      <c r="K373" s="23">
        <v>5953026</v>
      </c>
      <c r="L373" s="23">
        <v>142497</v>
      </c>
      <c r="M373" s="23">
        <v>2584920</v>
      </c>
      <c r="N373" s="23">
        <v>2584881</v>
      </c>
      <c r="O373" s="23">
        <v>39</v>
      </c>
      <c r="P373" s="23">
        <v>9874531.9</v>
      </c>
      <c r="Q373" s="23">
        <v>9874531.9</v>
      </c>
      <c r="R373" s="23">
        <v>0</v>
      </c>
      <c r="S373" s="23">
        <v>711</v>
      </c>
      <c r="T373" s="23">
        <v>711</v>
      </c>
      <c r="U373" s="23">
        <v>0</v>
      </c>
      <c r="V373" s="23">
        <v>13888.23</v>
      </c>
      <c r="W373" s="23">
        <v>13888.23</v>
      </c>
      <c r="X373" s="23">
        <v>0</v>
      </c>
      <c r="Y373" s="23">
        <v>2810592</v>
      </c>
      <c r="Z373" s="23">
        <v>2810592</v>
      </c>
      <c r="AA373" s="23">
        <v>0</v>
      </c>
      <c r="AB373" s="23">
        <v>4064092</v>
      </c>
      <c r="AC373" s="23">
        <v>4024580</v>
      </c>
      <c r="AD373" s="23">
        <v>39512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  <c r="AT373" s="23">
        <v>0</v>
      </c>
      <c r="AU373" s="23">
        <v>0</v>
      </c>
      <c r="AV373" s="23">
        <v>0</v>
      </c>
      <c r="AW373" s="23">
        <v>-32410</v>
      </c>
      <c r="AX373" s="23">
        <v>0</v>
      </c>
      <c r="AY373" s="23">
        <v>4031682</v>
      </c>
      <c r="AZ373" s="23">
        <v>3992170</v>
      </c>
      <c r="BA373" s="23">
        <v>39512</v>
      </c>
      <c r="BB373" s="23" t="s">
        <v>474</v>
      </c>
      <c r="BC373" s="23">
        <v>0</v>
      </c>
      <c r="BD373" s="23">
        <v>0</v>
      </c>
      <c r="BE373" s="23">
        <v>0</v>
      </c>
      <c r="BF373" s="30"/>
    </row>
    <row r="374" spans="1:58" ht="9">
      <c r="A374" s="23">
        <v>238</v>
      </c>
      <c r="B374" s="23" t="s">
        <v>71</v>
      </c>
      <c r="C374" s="23">
        <v>1000</v>
      </c>
      <c r="D374" s="23">
        <v>11103</v>
      </c>
      <c r="E374" s="23">
        <v>1000</v>
      </c>
      <c r="F374" s="23">
        <v>11194</v>
      </c>
      <c r="G374" s="23">
        <v>1930000</v>
      </c>
      <c r="H374" s="23">
        <v>1930000</v>
      </c>
      <c r="I374" s="23">
        <v>0</v>
      </c>
      <c r="J374" s="23">
        <v>2031841</v>
      </c>
      <c r="K374" s="23">
        <v>1984342</v>
      </c>
      <c r="L374" s="23">
        <v>47499</v>
      </c>
      <c r="M374" s="23">
        <v>861640</v>
      </c>
      <c r="N374" s="23">
        <v>861627</v>
      </c>
      <c r="O374" s="23">
        <v>13</v>
      </c>
      <c r="P374" s="23">
        <v>12303332.34</v>
      </c>
      <c r="Q374" s="23">
        <v>12303332.34</v>
      </c>
      <c r="R374" s="23">
        <v>0</v>
      </c>
      <c r="S374" s="23">
        <v>1024</v>
      </c>
      <c r="T374" s="23">
        <v>1024</v>
      </c>
      <c r="U374" s="23">
        <v>0</v>
      </c>
      <c r="V374" s="23">
        <v>12014.97</v>
      </c>
      <c r="W374" s="23">
        <v>12014.97</v>
      </c>
      <c r="X374" s="23">
        <v>0</v>
      </c>
      <c r="Y374" s="23">
        <v>1615026</v>
      </c>
      <c r="Z374" s="23">
        <v>1615026</v>
      </c>
      <c r="AA374" s="23">
        <v>0</v>
      </c>
      <c r="AB374" s="23">
        <v>1472866</v>
      </c>
      <c r="AC374" s="23">
        <v>1374825</v>
      </c>
      <c r="AD374" s="23">
        <v>98041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  <c r="AT374" s="23">
        <v>0</v>
      </c>
      <c r="AU374" s="23">
        <v>0</v>
      </c>
      <c r="AV374" s="23">
        <v>0</v>
      </c>
      <c r="AW374" s="23">
        <v>0</v>
      </c>
      <c r="AX374" s="23">
        <v>0</v>
      </c>
      <c r="AY374" s="23">
        <v>1472866</v>
      </c>
      <c r="AZ374" s="23">
        <v>1374825</v>
      </c>
      <c r="BA374" s="23">
        <v>98041</v>
      </c>
      <c r="BB374" s="23" t="s">
        <v>472</v>
      </c>
      <c r="BC374" s="23">
        <v>0</v>
      </c>
      <c r="BD374" s="23">
        <v>0</v>
      </c>
      <c r="BE374" s="23">
        <v>0</v>
      </c>
      <c r="BF374" s="30"/>
    </row>
    <row r="375" spans="1:58" ht="9">
      <c r="A375" s="23">
        <v>5866</v>
      </c>
      <c r="B375" s="23" t="s">
        <v>408</v>
      </c>
      <c r="C375" s="23">
        <v>1000</v>
      </c>
      <c r="D375" s="23">
        <v>11103</v>
      </c>
      <c r="E375" s="23">
        <v>1000</v>
      </c>
      <c r="F375" s="23">
        <v>11194</v>
      </c>
      <c r="G375" s="23">
        <v>1930000</v>
      </c>
      <c r="H375" s="23">
        <v>1930000</v>
      </c>
      <c r="I375" s="23">
        <v>0</v>
      </c>
      <c r="J375" s="23">
        <v>2031841</v>
      </c>
      <c r="K375" s="23">
        <v>1984342</v>
      </c>
      <c r="L375" s="23">
        <v>47499</v>
      </c>
      <c r="M375" s="23">
        <v>861640</v>
      </c>
      <c r="N375" s="23">
        <v>861627</v>
      </c>
      <c r="O375" s="23">
        <v>13</v>
      </c>
      <c r="P375" s="23">
        <v>9845058.32</v>
      </c>
      <c r="Q375" s="23">
        <v>9845058.32</v>
      </c>
      <c r="R375" s="23">
        <v>0</v>
      </c>
      <c r="S375" s="23">
        <v>952</v>
      </c>
      <c r="T375" s="23">
        <v>952</v>
      </c>
      <c r="U375" s="23">
        <v>0</v>
      </c>
      <c r="V375" s="23">
        <v>10341.45</v>
      </c>
      <c r="W375" s="23">
        <v>10341.45</v>
      </c>
      <c r="X375" s="23">
        <v>0</v>
      </c>
      <c r="Y375" s="23">
        <v>842259</v>
      </c>
      <c r="Z375" s="23">
        <v>842259</v>
      </c>
      <c r="AA375" s="23">
        <v>0</v>
      </c>
      <c r="AB375" s="23">
        <v>5743160</v>
      </c>
      <c r="AC375" s="23">
        <v>5654918</v>
      </c>
      <c r="AD375" s="23">
        <v>88242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  <c r="AT375" s="23">
        <v>0</v>
      </c>
      <c r="AU375" s="23">
        <v>0</v>
      </c>
      <c r="AV375" s="23">
        <v>0</v>
      </c>
      <c r="AW375" s="23">
        <v>-36792</v>
      </c>
      <c r="AX375" s="23">
        <v>0</v>
      </c>
      <c r="AY375" s="23">
        <v>5706368</v>
      </c>
      <c r="AZ375" s="23">
        <v>5618126</v>
      </c>
      <c r="BA375" s="23">
        <v>88242</v>
      </c>
      <c r="BB375" s="23" t="s">
        <v>472</v>
      </c>
      <c r="BC375" s="23">
        <v>0</v>
      </c>
      <c r="BD375" s="23">
        <v>0</v>
      </c>
      <c r="BE375" s="23">
        <v>0</v>
      </c>
      <c r="BF375" s="30"/>
    </row>
    <row r="376" spans="1:58" ht="9">
      <c r="A376" s="23">
        <v>5901</v>
      </c>
      <c r="B376" s="23" t="s">
        <v>409</v>
      </c>
      <c r="C376" s="23">
        <v>1000</v>
      </c>
      <c r="D376" s="23">
        <v>11103</v>
      </c>
      <c r="E376" s="23">
        <v>1000</v>
      </c>
      <c r="F376" s="23">
        <v>11194</v>
      </c>
      <c r="G376" s="23">
        <v>1930000</v>
      </c>
      <c r="H376" s="23">
        <v>1930000</v>
      </c>
      <c r="I376" s="23">
        <v>0</v>
      </c>
      <c r="J376" s="23">
        <v>2031841</v>
      </c>
      <c r="K376" s="23">
        <v>1984342</v>
      </c>
      <c r="L376" s="23">
        <v>47499</v>
      </c>
      <c r="M376" s="23">
        <v>861640</v>
      </c>
      <c r="N376" s="23">
        <v>861627</v>
      </c>
      <c r="O376" s="23">
        <v>13</v>
      </c>
      <c r="P376" s="23">
        <v>85835687.06</v>
      </c>
      <c r="Q376" s="23">
        <v>85864580.92</v>
      </c>
      <c r="R376" s="23">
        <v>-28893.86</v>
      </c>
      <c r="S376" s="23">
        <v>5753</v>
      </c>
      <c r="T376" s="23">
        <v>5753</v>
      </c>
      <c r="U376" s="23">
        <v>0</v>
      </c>
      <c r="V376" s="23">
        <v>14920.16</v>
      </c>
      <c r="W376" s="23">
        <v>14925.18</v>
      </c>
      <c r="X376" s="23">
        <v>-5.02</v>
      </c>
      <c r="Y376" s="23">
        <v>1046973</v>
      </c>
      <c r="Z376" s="23">
        <v>1046973</v>
      </c>
      <c r="AA376" s="23">
        <v>0</v>
      </c>
      <c r="AB376" s="23">
        <v>26081640</v>
      </c>
      <c r="AC376" s="23">
        <v>25718035</v>
      </c>
      <c r="AD376" s="23">
        <v>363605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  <c r="AT376" s="23">
        <v>0</v>
      </c>
      <c r="AU376" s="23">
        <v>0</v>
      </c>
      <c r="AV376" s="23">
        <v>0</v>
      </c>
      <c r="AW376" s="23">
        <v>-278734</v>
      </c>
      <c r="AX376" s="23">
        <v>0</v>
      </c>
      <c r="AY376" s="23">
        <v>25802906</v>
      </c>
      <c r="AZ376" s="23">
        <v>25439301</v>
      </c>
      <c r="BA376" s="23">
        <v>363605</v>
      </c>
      <c r="BB376" s="23" t="s">
        <v>472</v>
      </c>
      <c r="BC376" s="23">
        <v>0</v>
      </c>
      <c r="BD376" s="23">
        <v>0</v>
      </c>
      <c r="BE376" s="23">
        <v>0</v>
      </c>
      <c r="BF376" s="30"/>
    </row>
    <row r="377" spans="1:58" ht="9">
      <c r="A377" s="23">
        <v>5985</v>
      </c>
      <c r="B377" s="23" t="s">
        <v>411</v>
      </c>
      <c r="C377" s="23">
        <v>1000</v>
      </c>
      <c r="D377" s="23">
        <v>11103</v>
      </c>
      <c r="E377" s="23">
        <v>1000</v>
      </c>
      <c r="F377" s="23">
        <v>11194</v>
      </c>
      <c r="G377" s="23">
        <v>1930000</v>
      </c>
      <c r="H377" s="23">
        <v>1930000</v>
      </c>
      <c r="I377" s="23">
        <v>0</v>
      </c>
      <c r="J377" s="23">
        <v>2031841</v>
      </c>
      <c r="K377" s="23">
        <v>1984342</v>
      </c>
      <c r="L377" s="23">
        <v>47499</v>
      </c>
      <c r="M377" s="23">
        <v>861640</v>
      </c>
      <c r="N377" s="23">
        <v>861627</v>
      </c>
      <c r="O377" s="23">
        <v>13</v>
      </c>
      <c r="P377" s="23">
        <v>13393720.29</v>
      </c>
      <c r="Q377" s="23">
        <v>13393720.29</v>
      </c>
      <c r="R377" s="23">
        <v>0</v>
      </c>
      <c r="S377" s="23">
        <v>1120</v>
      </c>
      <c r="T377" s="23">
        <v>1120</v>
      </c>
      <c r="U377" s="23">
        <v>0</v>
      </c>
      <c r="V377" s="23">
        <v>11958.68</v>
      </c>
      <c r="W377" s="23">
        <v>11958.68</v>
      </c>
      <c r="X377" s="23">
        <v>0</v>
      </c>
      <c r="Y377" s="23">
        <v>692380</v>
      </c>
      <c r="Z377" s="23">
        <v>692380</v>
      </c>
      <c r="AA377" s="23">
        <v>0</v>
      </c>
      <c r="AB377" s="23">
        <v>8365946</v>
      </c>
      <c r="AC377" s="23">
        <v>8319972</v>
      </c>
      <c r="AD377" s="23">
        <v>45974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-10000</v>
      </c>
      <c r="AO377" s="23">
        <v>-10000</v>
      </c>
      <c r="AP377" s="23">
        <v>0</v>
      </c>
      <c r="AQ377" s="23">
        <v>0</v>
      </c>
      <c r="AR377" s="23">
        <v>0</v>
      </c>
      <c r="AS377" s="23">
        <v>0</v>
      </c>
      <c r="AT377" s="23">
        <v>0</v>
      </c>
      <c r="AU377" s="23">
        <v>0</v>
      </c>
      <c r="AV377" s="23">
        <v>0</v>
      </c>
      <c r="AW377" s="23">
        <v>-37146</v>
      </c>
      <c r="AX377" s="23">
        <v>0</v>
      </c>
      <c r="AY377" s="23">
        <v>8318800</v>
      </c>
      <c r="AZ377" s="23">
        <v>8272826</v>
      </c>
      <c r="BA377" s="23">
        <v>45974</v>
      </c>
      <c r="BB377" s="23" t="s">
        <v>472</v>
      </c>
      <c r="BC377" s="23">
        <v>0</v>
      </c>
      <c r="BD377" s="23">
        <v>0</v>
      </c>
      <c r="BE377" s="23">
        <v>0</v>
      </c>
      <c r="BF377" s="30"/>
    </row>
    <row r="378" spans="1:58" ht="9">
      <c r="A378" s="23">
        <v>5992</v>
      </c>
      <c r="B378" s="23" t="s">
        <v>412</v>
      </c>
      <c r="C378" s="23">
        <v>1000</v>
      </c>
      <c r="D378" s="23">
        <v>11103</v>
      </c>
      <c r="E378" s="23">
        <v>1000</v>
      </c>
      <c r="F378" s="23">
        <v>11194</v>
      </c>
      <c r="G378" s="23">
        <v>1930000</v>
      </c>
      <c r="H378" s="23">
        <v>1930000</v>
      </c>
      <c r="I378" s="23">
        <v>0</v>
      </c>
      <c r="J378" s="23">
        <v>2031841</v>
      </c>
      <c r="K378" s="23">
        <v>1984342</v>
      </c>
      <c r="L378" s="23">
        <v>47499</v>
      </c>
      <c r="M378" s="23">
        <v>861640</v>
      </c>
      <c r="N378" s="23">
        <v>861627</v>
      </c>
      <c r="O378" s="23">
        <v>13</v>
      </c>
      <c r="P378" s="23">
        <v>5110589.38</v>
      </c>
      <c r="Q378" s="23">
        <v>5110589.38</v>
      </c>
      <c r="R378" s="23">
        <v>0</v>
      </c>
      <c r="S378" s="23">
        <v>407</v>
      </c>
      <c r="T378" s="23">
        <v>407</v>
      </c>
      <c r="U378" s="23">
        <v>0</v>
      </c>
      <c r="V378" s="23">
        <v>12556.73</v>
      </c>
      <c r="W378" s="23">
        <v>12556.73</v>
      </c>
      <c r="X378" s="23">
        <v>0</v>
      </c>
      <c r="Y378" s="23">
        <v>2592944</v>
      </c>
      <c r="Z378" s="23">
        <v>2592944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43009</v>
      </c>
      <c r="AL378" s="23">
        <v>43009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  <c r="AT378" s="23">
        <v>0</v>
      </c>
      <c r="AU378" s="23">
        <v>0</v>
      </c>
      <c r="AV378" s="23">
        <v>0</v>
      </c>
      <c r="AW378" s="23">
        <v>0</v>
      </c>
      <c r="AX378" s="23">
        <v>0</v>
      </c>
      <c r="AY378" s="23">
        <v>43009</v>
      </c>
      <c r="AZ378" s="23">
        <v>43009</v>
      </c>
      <c r="BA378" s="23">
        <v>0</v>
      </c>
      <c r="BB378" s="23" t="s">
        <v>472</v>
      </c>
      <c r="BC378" s="23">
        <v>0</v>
      </c>
      <c r="BD378" s="23">
        <v>0</v>
      </c>
      <c r="BE378" s="23">
        <v>0</v>
      </c>
      <c r="BF378" s="30"/>
    </row>
    <row r="379" spans="1:58" ht="9">
      <c r="A379" s="23">
        <v>6022</v>
      </c>
      <c r="B379" s="23" t="s">
        <v>414</v>
      </c>
      <c r="C379" s="23">
        <v>1000</v>
      </c>
      <c r="D379" s="23">
        <v>11103</v>
      </c>
      <c r="E379" s="23">
        <v>1000</v>
      </c>
      <c r="F379" s="23">
        <v>11194</v>
      </c>
      <c r="G379" s="23">
        <v>2895000</v>
      </c>
      <c r="H379" s="23">
        <v>2895000</v>
      </c>
      <c r="I379" s="23">
        <v>0</v>
      </c>
      <c r="J379" s="23">
        <v>3047761</v>
      </c>
      <c r="K379" s="23">
        <v>2976513</v>
      </c>
      <c r="L379" s="23">
        <v>71248</v>
      </c>
      <c r="M379" s="23">
        <v>1292460</v>
      </c>
      <c r="N379" s="23">
        <v>1292440</v>
      </c>
      <c r="O379" s="23">
        <v>20</v>
      </c>
      <c r="P379" s="23">
        <v>4668704.98</v>
      </c>
      <c r="Q379" s="23">
        <v>4668704.98</v>
      </c>
      <c r="R379" s="23">
        <v>0</v>
      </c>
      <c r="S379" s="23">
        <v>410</v>
      </c>
      <c r="T379" s="23">
        <v>410</v>
      </c>
      <c r="U379" s="23">
        <v>0</v>
      </c>
      <c r="V379" s="23">
        <v>11387.09</v>
      </c>
      <c r="W379" s="23">
        <v>11387.09</v>
      </c>
      <c r="X379" s="23">
        <v>0</v>
      </c>
      <c r="Y379" s="23">
        <v>1287855</v>
      </c>
      <c r="Z379" s="23">
        <v>1287855</v>
      </c>
      <c r="AA379" s="23">
        <v>0</v>
      </c>
      <c r="AB379" s="23">
        <v>2619920</v>
      </c>
      <c r="AC379" s="23">
        <v>2599055</v>
      </c>
      <c r="AD379" s="23">
        <v>20865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  <c r="AT379" s="23">
        <v>0</v>
      </c>
      <c r="AU379" s="23">
        <v>0</v>
      </c>
      <c r="AV379" s="23">
        <v>0</v>
      </c>
      <c r="AW379" s="23">
        <v>-16667</v>
      </c>
      <c r="AX379" s="23">
        <v>0</v>
      </c>
      <c r="AY379" s="23">
        <v>2603253</v>
      </c>
      <c r="AZ379" s="23">
        <v>2582388</v>
      </c>
      <c r="BA379" s="23">
        <v>20865</v>
      </c>
      <c r="BB379" s="23" t="s">
        <v>473</v>
      </c>
      <c r="BC379" s="23">
        <v>0</v>
      </c>
      <c r="BD379" s="23">
        <v>0</v>
      </c>
      <c r="BE379" s="23">
        <v>0</v>
      </c>
      <c r="BF379" s="30"/>
    </row>
    <row r="380" spans="1:58" ht="9">
      <c r="A380" s="23">
        <v>6027</v>
      </c>
      <c r="B380" s="23" t="s">
        <v>415</v>
      </c>
      <c r="C380" s="23">
        <v>1000</v>
      </c>
      <c r="D380" s="23">
        <v>11103</v>
      </c>
      <c r="E380" s="23">
        <v>1000</v>
      </c>
      <c r="F380" s="23">
        <v>11194</v>
      </c>
      <c r="G380" s="23">
        <v>1930000</v>
      </c>
      <c r="H380" s="23">
        <v>1930000</v>
      </c>
      <c r="I380" s="23">
        <v>0</v>
      </c>
      <c r="J380" s="23">
        <v>2031841</v>
      </c>
      <c r="K380" s="23">
        <v>1984342</v>
      </c>
      <c r="L380" s="23">
        <v>47499</v>
      </c>
      <c r="M380" s="23">
        <v>861640</v>
      </c>
      <c r="N380" s="23">
        <v>861627</v>
      </c>
      <c r="O380" s="23">
        <v>13</v>
      </c>
      <c r="P380" s="23">
        <v>5887899.29</v>
      </c>
      <c r="Q380" s="23">
        <v>5887899.29</v>
      </c>
      <c r="R380" s="23">
        <v>0</v>
      </c>
      <c r="S380" s="23">
        <v>502</v>
      </c>
      <c r="T380" s="23">
        <v>502</v>
      </c>
      <c r="U380" s="23">
        <v>0</v>
      </c>
      <c r="V380" s="23">
        <v>11728.88</v>
      </c>
      <c r="W380" s="23">
        <v>11728.88</v>
      </c>
      <c r="X380" s="23">
        <v>0</v>
      </c>
      <c r="Y380" s="23">
        <v>800848</v>
      </c>
      <c r="Z380" s="23">
        <v>800848</v>
      </c>
      <c r="AA380" s="23">
        <v>0</v>
      </c>
      <c r="AB380" s="23">
        <v>3388562</v>
      </c>
      <c r="AC380" s="23">
        <v>3364729</v>
      </c>
      <c r="AD380" s="23">
        <v>23833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  <c r="AT380" s="23">
        <v>0</v>
      </c>
      <c r="AU380" s="23">
        <v>0</v>
      </c>
      <c r="AV380" s="23">
        <v>0</v>
      </c>
      <c r="AW380" s="23">
        <v>-52014</v>
      </c>
      <c r="AX380" s="23">
        <v>0</v>
      </c>
      <c r="AY380" s="23">
        <v>3336548</v>
      </c>
      <c r="AZ380" s="23">
        <v>3312715</v>
      </c>
      <c r="BA380" s="23">
        <v>23833</v>
      </c>
      <c r="BB380" s="23" t="s">
        <v>472</v>
      </c>
      <c r="BC380" s="23">
        <v>0</v>
      </c>
      <c r="BD380" s="23">
        <v>0</v>
      </c>
      <c r="BE380" s="23">
        <v>0</v>
      </c>
      <c r="BF380" s="30"/>
    </row>
    <row r="381" spans="1:58" ht="9">
      <c r="A381" s="23">
        <v>6069</v>
      </c>
      <c r="B381" s="23" t="s">
        <v>416</v>
      </c>
      <c r="C381" s="23">
        <v>1000</v>
      </c>
      <c r="D381" s="23">
        <v>11103</v>
      </c>
      <c r="E381" s="23">
        <v>1000</v>
      </c>
      <c r="F381" s="23">
        <v>11194</v>
      </c>
      <c r="G381" s="23">
        <v>1930000</v>
      </c>
      <c r="H381" s="23">
        <v>1930000</v>
      </c>
      <c r="I381" s="23">
        <v>0</v>
      </c>
      <c r="J381" s="23">
        <v>2031841</v>
      </c>
      <c r="K381" s="23">
        <v>1984342</v>
      </c>
      <c r="L381" s="23">
        <v>47499</v>
      </c>
      <c r="M381" s="23">
        <v>861640</v>
      </c>
      <c r="N381" s="23">
        <v>861627</v>
      </c>
      <c r="O381" s="23">
        <v>13</v>
      </c>
      <c r="P381" s="23">
        <v>1618566.42</v>
      </c>
      <c r="Q381" s="23">
        <v>1618566.42</v>
      </c>
      <c r="R381" s="23">
        <v>0</v>
      </c>
      <c r="S381" s="23">
        <v>62</v>
      </c>
      <c r="T381" s="23">
        <v>62</v>
      </c>
      <c r="U381" s="23">
        <v>0</v>
      </c>
      <c r="V381" s="23">
        <v>26105.91</v>
      </c>
      <c r="W381" s="23">
        <v>26105.91</v>
      </c>
      <c r="X381" s="23">
        <v>0</v>
      </c>
      <c r="Y381" s="23">
        <v>6094140</v>
      </c>
      <c r="Z381" s="23">
        <v>6094140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  <c r="AT381" s="23">
        <v>0</v>
      </c>
      <c r="AU381" s="23">
        <v>0</v>
      </c>
      <c r="AV381" s="23">
        <v>0</v>
      </c>
      <c r="AW381" s="23">
        <v>0</v>
      </c>
      <c r="AX381" s="23">
        <v>0</v>
      </c>
      <c r="AY381" s="23">
        <v>0</v>
      </c>
      <c r="AZ381" s="23">
        <v>0</v>
      </c>
      <c r="BA381" s="23">
        <v>0</v>
      </c>
      <c r="BB381" s="23" t="s">
        <v>472</v>
      </c>
      <c r="BC381" s="23">
        <v>0</v>
      </c>
      <c r="BD381" s="23">
        <v>0</v>
      </c>
      <c r="BE381" s="23">
        <v>0</v>
      </c>
      <c r="BF381" s="30"/>
    </row>
    <row r="382" spans="1:58" ht="9">
      <c r="A382" s="23">
        <v>6104</v>
      </c>
      <c r="B382" s="23" t="s">
        <v>418</v>
      </c>
      <c r="C382" s="23">
        <v>1000</v>
      </c>
      <c r="D382" s="23">
        <v>11103</v>
      </c>
      <c r="E382" s="23">
        <v>1000</v>
      </c>
      <c r="F382" s="23">
        <v>11194</v>
      </c>
      <c r="G382" s="23">
        <v>2895000</v>
      </c>
      <c r="H382" s="23">
        <v>2895000</v>
      </c>
      <c r="I382" s="23">
        <v>0</v>
      </c>
      <c r="J382" s="23">
        <v>3047761</v>
      </c>
      <c r="K382" s="23">
        <v>2976513</v>
      </c>
      <c r="L382" s="23">
        <v>71248</v>
      </c>
      <c r="M382" s="23">
        <v>1292460</v>
      </c>
      <c r="N382" s="23">
        <v>1292440</v>
      </c>
      <c r="O382" s="23">
        <v>20</v>
      </c>
      <c r="P382" s="23">
        <v>2228425.46</v>
      </c>
      <c r="Q382" s="23">
        <v>2228425.46</v>
      </c>
      <c r="R382" s="23">
        <v>0</v>
      </c>
      <c r="S382" s="23">
        <v>179</v>
      </c>
      <c r="T382" s="23">
        <v>179</v>
      </c>
      <c r="U382" s="23">
        <v>0</v>
      </c>
      <c r="V382" s="23">
        <v>12449.3</v>
      </c>
      <c r="W382" s="23">
        <v>12449.3</v>
      </c>
      <c r="X382" s="23">
        <v>0</v>
      </c>
      <c r="Y382" s="23">
        <v>1333175</v>
      </c>
      <c r="Z382" s="23">
        <v>1333175</v>
      </c>
      <c r="AA382" s="23">
        <v>0</v>
      </c>
      <c r="AB382" s="23">
        <v>1106352</v>
      </c>
      <c r="AC382" s="23">
        <v>1096919</v>
      </c>
      <c r="AD382" s="23">
        <v>9433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  <c r="AT382" s="23">
        <v>0</v>
      </c>
      <c r="AU382" s="23">
        <v>0</v>
      </c>
      <c r="AV382" s="23">
        <v>0</v>
      </c>
      <c r="AW382" s="23">
        <v>-8298</v>
      </c>
      <c r="AX382" s="23">
        <v>0</v>
      </c>
      <c r="AY382" s="23">
        <v>1098054</v>
      </c>
      <c r="AZ382" s="23">
        <v>1088621</v>
      </c>
      <c r="BA382" s="23">
        <v>9433</v>
      </c>
      <c r="BB382" s="23" t="s">
        <v>473</v>
      </c>
      <c r="BC382" s="23">
        <v>0</v>
      </c>
      <c r="BD382" s="23">
        <v>0</v>
      </c>
      <c r="BE382" s="23">
        <v>0</v>
      </c>
      <c r="BF382" s="30"/>
    </row>
    <row r="383" spans="1:58" ht="9">
      <c r="A383" s="23">
        <v>6113</v>
      </c>
      <c r="B383" s="23" t="s">
        <v>419</v>
      </c>
      <c r="C383" s="23">
        <v>1000</v>
      </c>
      <c r="D383" s="23">
        <v>11103</v>
      </c>
      <c r="E383" s="23">
        <v>1000</v>
      </c>
      <c r="F383" s="23">
        <v>11194</v>
      </c>
      <c r="G383" s="23">
        <v>2895000</v>
      </c>
      <c r="H383" s="23">
        <v>2895000</v>
      </c>
      <c r="I383" s="23">
        <v>0</v>
      </c>
      <c r="J383" s="23">
        <v>3047761</v>
      </c>
      <c r="K383" s="23">
        <v>2976513</v>
      </c>
      <c r="L383" s="23">
        <v>71248</v>
      </c>
      <c r="M383" s="23">
        <v>1292460</v>
      </c>
      <c r="N383" s="23">
        <v>1292440</v>
      </c>
      <c r="O383" s="23">
        <v>20</v>
      </c>
      <c r="P383" s="23">
        <v>20299421.61</v>
      </c>
      <c r="Q383" s="23">
        <v>20299421.61</v>
      </c>
      <c r="R383" s="23">
        <v>0</v>
      </c>
      <c r="S383" s="23">
        <v>1401</v>
      </c>
      <c r="T383" s="23">
        <v>1401</v>
      </c>
      <c r="U383" s="23">
        <v>0</v>
      </c>
      <c r="V383" s="23">
        <v>14489.24</v>
      </c>
      <c r="W383" s="23">
        <v>14489.24</v>
      </c>
      <c r="X383" s="23">
        <v>0</v>
      </c>
      <c r="Y383" s="23">
        <v>1250014</v>
      </c>
      <c r="Z383" s="23">
        <v>1250014</v>
      </c>
      <c r="AA383" s="23">
        <v>0</v>
      </c>
      <c r="AB383" s="23">
        <v>9300890</v>
      </c>
      <c r="AC383" s="23">
        <v>9231624</v>
      </c>
      <c r="AD383" s="23">
        <v>69266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  <c r="AT383" s="23">
        <v>0</v>
      </c>
      <c r="AU383" s="23">
        <v>0</v>
      </c>
      <c r="AV383" s="23">
        <v>0</v>
      </c>
      <c r="AW383" s="23">
        <v>-59673</v>
      </c>
      <c r="AX383" s="23">
        <v>0</v>
      </c>
      <c r="AY383" s="23">
        <v>9241217</v>
      </c>
      <c r="AZ383" s="23">
        <v>9171951</v>
      </c>
      <c r="BA383" s="23">
        <v>69266</v>
      </c>
      <c r="BB383" s="23" t="s">
        <v>473</v>
      </c>
      <c r="BC383" s="23">
        <v>0</v>
      </c>
      <c r="BD383" s="23">
        <v>0</v>
      </c>
      <c r="BE383" s="23">
        <v>0</v>
      </c>
      <c r="BF383" s="30"/>
    </row>
    <row r="384" spans="1:58" ht="9">
      <c r="A384" s="23">
        <v>6083</v>
      </c>
      <c r="B384" s="23" t="s">
        <v>417</v>
      </c>
      <c r="C384" s="23">
        <v>1000</v>
      </c>
      <c r="D384" s="23">
        <v>11103</v>
      </c>
      <c r="E384" s="23">
        <v>1000</v>
      </c>
      <c r="F384" s="23">
        <v>11194</v>
      </c>
      <c r="G384" s="23">
        <v>5790000</v>
      </c>
      <c r="H384" s="23">
        <v>5790000</v>
      </c>
      <c r="I384" s="23">
        <v>0</v>
      </c>
      <c r="J384" s="23">
        <v>6095523</v>
      </c>
      <c r="K384" s="23">
        <v>5953026</v>
      </c>
      <c r="L384" s="23">
        <v>142497</v>
      </c>
      <c r="M384" s="23">
        <v>2584920</v>
      </c>
      <c r="N384" s="23">
        <v>2584881</v>
      </c>
      <c r="O384" s="23">
        <v>39</v>
      </c>
      <c r="P384" s="23">
        <v>15960777.09</v>
      </c>
      <c r="Q384" s="23">
        <v>16259113.45</v>
      </c>
      <c r="R384" s="23">
        <v>-298336.36</v>
      </c>
      <c r="S384" s="23">
        <v>978</v>
      </c>
      <c r="T384" s="23">
        <v>978</v>
      </c>
      <c r="U384" s="23">
        <v>0</v>
      </c>
      <c r="V384" s="23">
        <v>16319.81</v>
      </c>
      <c r="W384" s="23">
        <v>16624.86</v>
      </c>
      <c r="X384" s="23">
        <v>-305.05</v>
      </c>
      <c r="Y384" s="23">
        <v>2542751</v>
      </c>
      <c r="Z384" s="23">
        <v>2542751</v>
      </c>
      <c r="AA384" s="23">
        <v>0</v>
      </c>
      <c r="AB384" s="23">
        <v>6390718</v>
      </c>
      <c r="AC384" s="23">
        <v>6346374</v>
      </c>
      <c r="AD384" s="23">
        <v>44344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  <c r="AT384" s="23">
        <v>0</v>
      </c>
      <c r="AU384" s="23">
        <v>0</v>
      </c>
      <c r="AV384" s="23">
        <v>0</v>
      </c>
      <c r="AW384" s="23">
        <v>-41946</v>
      </c>
      <c r="AX384" s="23">
        <v>0</v>
      </c>
      <c r="AY384" s="23">
        <v>6348772</v>
      </c>
      <c r="AZ384" s="23">
        <v>6304428</v>
      </c>
      <c r="BA384" s="23">
        <v>44344</v>
      </c>
      <c r="BB384" s="23" t="s">
        <v>474</v>
      </c>
      <c r="BC384" s="23">
        <v>0</v>
      </c>
      <c r="BD384" s="23">
        <v>0</v>
      </c>
      <c r="BE384" s="23">
        <v>0</v>
      </c>
      <c r="BF384" s="30"/>
    </row>
    <row r="385" spans="1:58" ht="9">
      <c r="A385" s="23">
        <v>6118</v>
      </c>
      <c r="B385" s="23" t="s">
        <v>420</v>
      </c>
      <c r="C385" s="23">
        <v>1000</v>
      </c>
      <c r="D385" s="23">
        <v>11103</v>
      </c>
      <c r="E385" s="23">
        <v>1000</v>
      </c>
      <c r="F385" s="23">
        <v>11194</v>
      </c>
      <c r="G385" s="23">
        <v>1930000</v>
      </c>
      <c r="H385" s="23">
        <v>1930000</v>
      </c>
      <c r="I385" s="23">
        <v>0</v>
      </c>
      <c r="J385" s="23">
        <v>2031841</v>
      </c>
      <c r="K385" s="23">
        <v>1984342</v>
      </c>
      <c r="L385" s="23">
        <v>47499</v>
      </c>
      <c r="M385" s="23">
        <v>861640</v>
      </c>
      <c r="N385" s="23">
        <v>861627</v>
      </c>
      <c r="O385" s="23">
        <v>13</v>
      </c>
      <c r="P385" s="23">
        <v>10802135.58</v>
      </c>
      <c r="Q385" s="23">
        <v>10802135.58</v>
      </c>
      <c r="R385" s="23">
        <v>0</v>
      </c>
      <c r="S385" s="23">
        <v>805</v>
      </c>
      <c r="T385" s="23">
        <v>805</v>
      </c>
      <c r="U385" s="23">
        <v>0</v>
      </c>
      <c r="V385" s="23">
        <v>13418.8</v>
      </c>
      <c r="W385" s="23">
        <v>13418.8</v>
      </c>
      <c r="X385" s="23">
        <v>0</v>
      </c>
      <c r="Y385" s="23">
        <v>731865</v>
      </c>
      <c r="Z385" s="23">
        <v>731865</v>
      </c>
      <c r="AA385" s="23">
        <v>0</v>
      </c>
      <c r="AB385" s="23">
        <v>5983974</v>
      </c>
      <c r="AC385" s="23">
        <v>5949030</v>
      </c>
      <c r="AD385" s="23">
        <v>34944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  <c r="AT385" s="23">
        <v>0</v>
      </c>
      <c r="AU385" s="23">
        <v>0</v>
      </c>
      <c r="AV385" s="23">
        <v>0</v>
      </c>
      <c r="AW385" s="23">
        <v>-27574</v>
      </c>
      <c r="AX385" s="23">
        <v>0</v>
      </c>
      <c r="AY385" s="23">
        <v>5956400</v>
      </c>
      <c r="AZ385" s="23">
        <v>5921456</v>
      </c>
      <c r="BA385" s="23">
        <v>34944</v>
      </c>
      <c r="BB385" s="23" t="s">
        <v>472</v>
      </c>
      <c r="BC385" s="23">
        <v>0</v>
      </c>
      <c r="BD385" s="23">
        <v>0</v>
      </c>
      <c r="BE385" s="23">
        <v>0</v>
      </c>
      <c r="BF385" s="30"/>
    </row>
    <row r="386" spans="1:58" ht="9">
      <c r="A386" s="23">
        <v>6125</v>
      </c>
      <c r="B386" s="23" t="s">
        <v>421</v>
      </c>
      <c r="C386" s="23">
        <v>1000</v>
      </c>
      <c r="D386" s="23">
        <v>11103</v>
      </c>
      <c r="E386" s="23">
        <v>1000</v>
      </c>
      <c r="F386" s="23">
        <v>11194</v>
      </c>
      <c r="G386" s="23">
        <v>1930000</v>
      </c>
      <c r="H386" s="23">
        <v>1930000</v>
      </c>
      <c r="I386" s="23">
        <v>0</v>
      </c>
      <c r="J386" s="23">
        <v>2031841</v>
      </c>
      <c r="K386" s="23">
        <v>1984342</v>
      </c>
      <c r="L386" s="23">
        <v>47499</v>
      </c>
      <c r="M386" s="23">
        <v>861640</v>
      </c>
      <c r="N386" s="23">
        <v>861627</v>
      </c>
      <c r="O386" s="23">
        <v>13</v>
      </c>
      <c r="P386" s="23">
        <v>44739276.75</v>
      </c>
      <c r="Q386" s="23">
        <v>44739276.75</v>
      </c>
      <c r="R386" s="23">
        <v>0</v>
      </c>
      <c r="S386" s="23">
        <v>3736</v>
      </c>
      <c r="T386" s="23">
        <v>3736</v>
      </c>
      <c r="U386" s="23">
        <v>0</v>
      </c>
      <c r="V386" s="23">
        <v>11975.18</v>
      </c>
      <c r="W386" s="23">
        <v>11975.18</v>
      </c>
      <c r="X386" s="23">
        <v>0</v>
      </c>
      <c r="Y386" s="23">
        <v>744185</v>
      </c>
      <c r="Z386" s="23">
        <v>744185</v>
      </c>
      <c r="AA386" s="23">
        <v>0</v>
      </c>
      <c r="AB386" s="23">
        <v>26659955</v>
      </c>
      <c r="AC386" s="23">
        <v>26495126</v>
      </c>
      <c r="AD386" s="23">
        <v>164829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  <c r="AT386" s="23">
        <v>0</v>
      </c>
      <c r="AU386" s="23">
        <v>0</v>
      </c>
      <c r="AV386" s="23">
        <v>0</v>
      </c>
      <c r="AW386" s="23">
        <v>-334241</v>
      </c>
      <c r="AX386" s="23">
        <v>0</v>
      </c>
      <c r="AY386" s="23">
        <v>26325714</v>
      </c>
      <c r="AZ386" s="23">
        <v>26160885</v>
      </c>
      <c r="BA386" s="23">
        <v>164829</v>
      </c>
      <c r="BB386" s="23" t="s">
        <v>472</v>
      </c>
      <c r="BC386" s="23">
        <v>0</v>
      </c>
      <c r="BD386" s="23">
        <v>0</v>
      </c>
      <c r="BE386" s="23">
        <v>0</v>
      </c>
      <c r="BF386" s="30"/>
    </row>
    <row r="387" spans="1:58" ht="9">
      <c r="A387" s="23">
        <v>6174</v>
      </c>
      <c r="B387" s="23" t="s">
        <v>422</v>
      </c>
      <c r="C387" s="23">
        <v>1000</v>
      </c>
      <c r="D387" s="23">
        <v>11103</v>
      </c>
      <c r="E387" s="23">
        <v>1000</v>
      </c>
      <c r="F387" s="23">
        <v>11194</v>
      </c>
      <c r="G387" s="23">
        <v>1930000</v>
      </c>
      <c r="H387" s="23">
        <v>1930000</v>
      </c>
      <c r="I387" s="23">
        <v>0</v>
      </c>
      <c r="J387" s="23">
        <v>2031841</v>
      </c>
      <c r="K387" s="23">
        <v>1984342</v>
      </c>
      <c r="L387" s="23">
        <v>47499</v>
      </c>
      <c r="M387" s="23">
        <v>861640</v>
      </c>
      <c r="N387" s="23">
        <v>861627</v>
      </c>
      <c r="O387" s="23">
        <v>13</v>
      </c>
      <c r="P387" s="23">
        <v>131808168.69</v>
      </c>
      <c r="Q387" s="23">
        <v>131882540.99</v>
      </c>
      <c r="R387" s="23">
        <v>-74372.3</v>
      </c>
      <c r="S387" s="23">
        <v>12077</v>
      </c>
      <c r="T387" s="23">
        <v>12077</v>
      </c>
      <c r="U387" s="23">
        <v>0</v>
      </c>
      <c r="V387" s="23">
        <v>10913.98</v>
      </c>
      <c r="W387" s="23">
        <v>10920.14</v>
      </c>
      <c r="X387" s="23">
        <v>-6.16</v>
      </c>
      <c r="Y387" s="23">
        <v>1099885</v>
      </c>
      <c r="Z387" s="23">
        <v>1099885</v>
      </c>
      <c r="AA387" s="23">
        <v>0</v>
      </c>
      <c r="AB387" s="23">
        <v>60112200</v>
      </c>
      <c r="AC387" s="23">
        <v>58593929</v>
      </c>
      <c r="AD387" s="23">
        <v>1518271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343</v>
      </c>
      <c r="AO387" s="23">
        <v>343</v>
      </c>
      <c r="AP387" s="23">
        <v>0</v>
      </c>
      <c r="AQ387" s="23">
        <v>0</v>
      </c>
      <c r="AR387" s="23">
        <v>0</v>
      </c>
      <c r="AS387" s="23">
        <v>0</v>
      </c>
      <c r="AT387" s="23">
        <v>0</v>
      </c>
      <c r="AU387" s="23">
        <v>0</v>
      </c>
      <c r="AV387" s="23">
        <v>0</v>
      </c>
      <c r="AW387" s="23">
        <v>-858755</v>
      </c>
      <c r="AX387" s="23">
        <v>0</v>
      </c>
      <c r="AY387" s="23">
        <v>59253788</v>
      </c>
      <c r="AZ387" s="23">
        <v>57735517</v>
      </c>
      <c r="BA387" s="23">
        <v>1518271</v>
      </c>
      <c r="BB387" s="23" t="s">
        <v>472</v>
      </c>
      <c r="BC387" s="23">
        <v>0</v>
      </c>
      <c r="BD387" s="23">
        <v>0</v>
      </c>
      <c r="BE387" s="23">
        <v>0</v>
      </c>
      <c r="BF387" s="30"/>
    </row>
    <row r="388" spans="1:58" ht="9">
      <c r="A388" s="23">
        <v>6181</v>
      </c>
      <c r="B388" s="23" t="s">
        <v>423</v>
      </c>
      <c r="C388" s="23">
        <v>1000</v>
      </c>
      <c r="D388" s="23">
        <v>11103</v>
      </c>
      <c r="E388" s="23">
        <v>1000</v>
      </c>
      <c r="F388" s="23">
        <v>11194</v>
      </c>
      <c r="G388" s="23">
        <v>1930000</v>
      </c>
      <c r="H388" s="23">
        <v>1930000</v>
      </c>
      <c r="I388" s="23">
        <v>0</v>
      </c>
      <c r="J388" s="23">
        <v>2031841</v>
      </c>
      <c r="K388" s="23">
        <v>1984342</v>
      </c>
      <c r="L388" s="23">
        <v>47499</v>
      </c>
      <c r="M388" s="23">
        <v>861640</v>
      </c>
      <c r="N388" s="23">
        <v>861627</v>
      </c>
      <c r="O388" s="23">
        <v>13</v>
      </c>
      <c r="P388" s="23">
        <v>57048851.7</v>
      </c>
      <c r="Q388" s="23">
        <v>57048851.7</v>
      </c>
      <c r="R388" s="23">
        <v>0</v>
      </c>
      <c r="S388" s="23">
        <v>4300</v>
      </c>
      <c r="T388" s="23">
        <v>4300</v>
      </c>
      <c r="U388" s="23">
        <v>0</v>
      </c>
      <c r="V388" s="23">
        <v>13267.17</v>
      </c>
      <c r="W388" s="23">
        <v>13267.17</v>
      </c>
      <c r="X388" s="23">
        <v>0</v>
      </c>
      <c r="Y388" s="23">
        <v>928241</v>
      </c>
      <c r="Z388" s="23">
        <v>928241</v>
      </c>
      <c r="AA388" s="23">
        <v>0</v>
      </c>
      <c r="AB388" s="23">
        <v>25108695</v>
      </c>
      <c r="AC388" s="23">
        <v>24871973</v>
      </c>
      <c r="AD388" s="23">
        <v>236722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  <c r="AT388" s="23">
        <v>0</v>
      </c>
      <c r="AU388" s="23">
        <v>0</v>
      </c>
      <c r="AV388" s="23">
        <v>0</v>
      </c>
      <c r="AW388" s="23">
        <v>-186479</v>
      </c>
      <c r="AX388" s="23">
        <v>0</v>
      </c>
      <c r="AY388" s="23">
        <v>24922216</v>
      </c>
      <c r="AZ388" s="23">
        <v>24685494</v>
      </c>
      <c r="BA388" s="23">
        <v>236722</v>
      </c>
      <c r="BB388" s="23" t="s">
        <v>472</v>
      </c>
      <c r="BC388" s="23">
        <v>0</v>
      </c>
      <c r="BD388" s="23">
        <v>0</v>
      </c>
      <c r="BE388" s="23">
        <v>0</v>
      </c>
      <c r="BF388" s="30"/>
    </row>
    <row r="389" spans="1:58" ht="9">
      <c r="A389" s="23">
        <v>6195</v>
      </c>
      <c r="B389" s="23" t="s">
        <v>424</v>
      </c>
      <c r="C389" s="23">
        <v>1000</v>
      </c>
      <c r="D389" s="23">
        <v>11103</v>
      </c>
      <c r="E389" s="23">
        <v>1000</v>
      </c>
      <c r="F389" s="23">
        <v>11194</v>
      </c>
      <c r="G389" s="23">
        <v>1930000</v>
      </c>
      <c r="H389" s="23">
        <v>1930000</v>
      </c>
      <c r="I389" s="23">
        <v>0</v>
      </c>
      <c r="J389" s="23">
        <v>2031841</v>
      </c>
      <c r="K389" s="23">
        <v>1984342</v>
      </c>
      <c r="L389" s="23">
        <v>47499</v>
      </c>
      <c r="M389" s="23">
        <v>861640</v>
      </c>
      <c r="N389" s="23">
        <v>861627</v>
      </c>
      <c r="O389" s="23">
        <v>13</v>
      </c>
      <c r="P389" s="23">
        <v>23204499.44</v>
      </c>
      <c r="Q389" s="23">
        <v>23204499.44</v>
      </c>
      <c r="R389" s="23">
        <v>0</v>
      </c>
      <c r="S389" s="23">
        <v>2137</v>
      </c>
      <c r="T389" s="23">
        <v>2137</v>
      </c>
      <c r="U389" s="23">
        <v>0</v>
      </c>
      <c r="V389" s="23">
        <v>10858.45</v>
      </c>
      <c r="W389" s="23">
        <v>10858.45</v>
      </c>
      <c r="X389" s="23">
        <v>0</v>
      </c>
      <c r="Y389" s="23">
        <v>946356</v>
      </c>
      <c r="Z389" s="23">
        <v>946356</v>
      </c>
      <c r="AA389" s="23">
        <v>0</v>
      </c>
      <c r="AB389" s="23">
        <v>12344184</v>
      </c>
      <c r="AC389" s="23">
        <v>12109301</v>
      </c>
      <c r="AD389" s="23">
        <v>234883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  <c r="AT389" s="23">
        <v>0</v>
      </c>
      <c r="AU389" s="23">
        <v>0</v>
      </c>
      <c r="AV389" s="23">
        <v>0</v>
      </c>
      <c r="AW389" s="23">
        <v>-96349</v>
      </c>
      <c r="AX389" s="23">
        <v>0</v>
      </c>
      <c r="AY389" s="23">
        <v>12247835</v>
      </c>
      <c r="AZ389" s="23">
        <v>12012952</v>
      </c>
      <c r="BA389" s="23">
        <v>234883</v>
      </c>
      <c r="BB389" s="23" t="s">
        <v>472</v>
      </c>
      <c r="BC389" s="23">
        <v>0</v>
      </c>
      <c r="BD389" s="23">
        <v>0</v>
      </c>
      <c r="BE389" s="23">
        <v>0</v>
      </c>
      <c r="BF389" s="30"/>
    </row>
    <row r="390" spans="1:58" ht="9">
      <c r="A390" s="23">
        <v>6216</v>
      </c>
      <c r="B390" s="23" t="s">
        <v>425</v>
      </c>
      <c r="C390" s="23">
        <v>1000</v>
      </c>
      <c r="D390" s="23">
        <v>11103</v>
      </c>
      <c r="E390" s="23">
        <v>1000</v>
      </c>
      <c r="F390" s="23">
        <v>11194</v>
      </c>
      <c r="G390" s="23">
        <v>1930000</v>
      </c>
      <c r="H390" s="23">
        <v>1930000</v>
      </c>
      <c r="I390" s="23">
        <v>0</v>
      </c>
      <c r="J390" s="23">
        <v>2031841</v>
      </c>
      <c r="K390" s="23">
        <v>1984342</v>
      </c>
      <c r="L390" s="23">
        <v>47499</v>
      </c>
      <c r="M390" s="23">
        <v>861640</v>
      </c>
      <c r="N390" s="23">
        <v>861627</v>
      </c>
      <c r="O390" s="23">
        <v>13</v>
      </c>
      <c r="P390" s="23">
        <v>24773682.12</v>
      </c>
      <c r="Q390" s="23">
        <v>24773682.12</v>
      </c>
      <c r="R390" s="23">
        <v>0</v>
      </c>
      <c r="S390" s="23">
        <v>2181</v>
      </c>
      <c r="T390" s="23">
        <v>2181</v>
      </c>
      <c r="U390" s="23">
        <v>0</v>
      </c>
      <c r="V390" s="23">
        <v>11358.86</v>
      </c>
      <c r="W390" s="23">
        <v>11358.86</v>
      </c>
      <c r="X390" s="23">
        <v>0</v>
      </c>
      <c r="Y390" s="23">
        <v>632226</v>
      </c>
      <c r="Z390" s="23">
        <v>632226</v>
      </c>
      <c r="AA390" s="23">
        <v>0</v>
      </c>
      <c r="AB390" s="23">
        <v>16793488</v>
      </c>
      <c r="AC390" s="23">
        <v>16711755</v>
      </c>
      <c r="AD390" s="23">
        <v>81733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  <c r="AT390" s="23">
        <v>0</v>
      </c>
      <c r="AU390" s="23">
        <v>0</v>
      </c>
      <c r="AV390" s="23">
        <v>0</v>
      </c>
      <c r="AW390" s="23">
        <v>-65254</v>
      </c>
      <c r="AX390" s="23">
        <v>0</v>
      </c>
      <c r="AY390" s="23">
        <v>16728234</v>
      </c>
      <c r="AZ390" s="23">
        <v>16646501</v>
      </c>
      <c r="BA390" s="23">
        <v>81733</v>
      </c>
      <c r="BB390" s="23" t="s">
        <v>472</v>
      </c>
      <c r="BC390" s="23">
        <v>0</v>
      </c>
      <c r="BD390" s="23">
        <v>0</v>
      </c>
      <c r="BE390" s="23">
        <v>0</v>
      </c>
      <c r="BF390" s="30"/>
    </row>
    <row r="391" spans="1:58" ht="9">
      <c r="A391" s="23">
        <v>6223</v>
      </c>
      <c r="B391" s="23" t="s">
        <v>426</v>
      </c>
      <c r="C391" s="23">
        <v>1000</v>
      </c>
      <c r="D391" s="23">
        <v>11103</v>
      </c>
      <c r="E391" s="23">
        <v>1000</v>
      </c>
      <c r="F391" s="23">
        <v>11194</v>
      </c>
      <c r="G391" s="23">
        <v>1930000</v>
      </c>
      <c r="H391" s="23">
        <v>1930000</v>
      </c>
      <c r="I391" s="23">
        <v>0</v>
      </c>
      <c r="J391" s="23">
        <v>2031841</v>
      </c>
      <c r="K391" s="23">
        <v>1984342</v>
      </c>
      <c r="L391" s="23">
        <v>47499</v>
      </c>
      <c r="M391" s="23">
        <v>861640</v>
      </c>
      <c r="N391" s="23">
        <v>861627</v>
      </c>
      <c r="O391" s="23">
        <v>13</v>
      </c>
      <c r="P391" s="23">
        <v>110101911.17</v>
      </c>
      <c r="Q391" s="23">
        <v>110101911.17</v>
      </c>
      <c r="R391" s="23">
        <v>0</v>
      </c>
      <c r="S391" s="23">
        <v>8447</v>
      </c>
      <c r="T391" s="23">
        <v>8447</v>
      </c>
      <c r="U391" s="23">
        <v>0</v>
      </c>
      <c r="V391" s="23">
        <v>13034.44</v>
      </c>
      <c r="W391" s="23">
        <v>13034.44</v>
      </c>
      <c r="X391" s="23">
        <v>0</v>
      </c>
      <c r="Y391" s="23">
        <v>615843</v>
      </c>
      <c r="Z391" s="23">
        <v>615843</v>
      </c>
      <c r="AA391" s="23">
        <v>0</v>
      </c>
      <c r="AB391" s="23">
        <v>69879535</v>
      </c>
      <c r="AC391" s="23">
        <v>69571033</v>
      </c>
      <c r="AD391" s="23">
        <v>308502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-8604</v>
      </c>
      <c r="AO391" s="23">
        <v>-8604</v>
      </c>
      <c r="AP391" s="23">
        <v>0</v>
      </c>
      <c r="AQ391" s="23">
        <v>0</v>
      </c>
      <c r="AR391" s="23">
        <v>0</v>
      </c>
      <c r="AS391" s="23">
        <v>0</v>
      </c>
      <c r="AT391" s="23">
        <v>0</v>
      </c>
      <c r="AU391" s="23">
        <v>0</v>
      </c>
      <c r="AV391" s="23">
        <v>0</v>
      </c>
      <c r="AW391" s="23">
        <v>-253208</v>
      </c>
      <c r="AX391" s="23">
        <v>0</v>
      </c>
      <c r="AY391" s="23">
        <v>69617723</v>
      </c>
      <c r="AZ391" s="23">
        <v>69309221</v>
      </c>
      <c r="BA391" s="23">
        <v>308502</v>
      </c>
      <c r="BB391" s="23" t="s">
        <v>472</v>
      </c>
      <c r="BC391" s="23">
        <v>0</v>
      </c>
      <c r="BD391" s="23">
        <v>0</v>
      </c>
      <c r="BE391" s="23">
        <v>0</v>
      </c>
      <c r="BF391" s="30"/>
    </row>
    <row r="392" spans="1:58" ht="9">
      <c r="A392" s="23">
        <v>6230</v>
      </c>
      <c r="B392" s="23" t="s">
        <v>427</v>
      </c>
      <c r="C392" s="23">
        <v>1000</v>
      </c>
      <c r="D392" s="23">
        <v>11103</v>
      </c>
      <c r="E392" s="23">
        <v>1000</v>
      </c>
      <c r="F392" s="23">
        <v>11194</v>
      </c>
      <c r="G392" s="23">
        <v>1930000</v>
      </c>
      <c r="H392" s="23">
        <v>1930000</v>
      </c>
      <c r="I392" s="23">
        <v>0</v>
      </c>
      <c r="J392" s="23">
        <v>2031841</v>
      </c>
      <c r="K392" s="23">
        <v>1984342</v>
      </c>
      <c r="L392" s="23">
        <v>47499</v>
      </c>
      <c r="M392" s="23">
        <v>861640</v>
      </c>
      <c r="N392" s="23">
        <v>861627</v>
      </c>
      <c r="O392" s="23">
        <v>13</v>
      </c>
      <c r="P392" s="23">
        <v>4302400.7</v>
      </c>
      <c r="Q392" s="23">
        <v>4302400.7</v>
      </c>
      <c r="R392" s="23">
        <v>0</v>
      </c>
      <c r="S392" s="23">
        <v>404</v>
      </c>
      <c r="T392" s="23">
        <v>404</v>
      </c>
      <c r="U392" s="23">
        <v>0</v>
      </c>
      <c r="V392" s="23">
        <v>10649.51</v>
      </c>
      <c r="W392" s="23">
        <v>10649.51</v>
      </c>
      <c r="X392" s="23">
        <v>0</v>
      </c>
      <c r="Y392" s="23">
        <v>2158763</v>
      </c>
      <c r="Z392" s="23">
        <v>2158763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62776</v>
      </c>
      <c r="AL392" s="23">
        <v>62776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  <c r="AT392" s="23">
        <v>0</v>
      </c>
      <c r="AU392" s="23">
        <v>0</v>
      </c>
      <c r="AV392" s="23">
        <v>0</v>
      </c>
      <c r="AW392" s="23">
        <v>0</v>
      </c>
      <c r="AX392" s="23">
        <v>0</v>
      </c>
      <c r="AY392" s="23">
        <v>62776</v>
      </c>
      <c r="AZ392" s="23">
        <v>62776</v>
      </c>
      <c r="BA392" s="23">
        <v>0</v>
      </c>
      <c r="BB392" s="23" t="s">
        <v>472</v>
      </c>
      <c r="BC392" s="23">
        <v>0</v>
      </c>
      <c r="BD392" s="23">
        <v>0</v>
      </c>
      <c r="BE392" s="23">
        <v>0</v>
      </c>
      <c r="BF392" s="30"/>
    </row>
    <row r="393" spans="1:58" ht="9">
      <c r="A393" s="23">
        <v>6237</v>
      </c>
      <c r="B393" s="23" t="s">
        <v>428</v>
      </c>
      <c r="C393" s="23">
        <v>1000</v>
      </c>
      <c r="D393" s="23">
        <v>11103</v>
      </c>
      <c r="E393" s="23">
        <v>1000</v>
      </c>
      <c r="F393" s="23">
        <v>11194</v>
      </c>
      <c r="G393" s="23">
        <v>1930000</v>
      </c>
      <c r="H393" s="23">
        <v>1930000</v>
      </c>
      <c r="I393" s="23">
        <v>0</v>
      </c>
      <c r="J393" s="23">
        <v>2031841</v>
      </c>
      <c r="K393" s="23">
        <v>1984342</v>
      </c>
      <c r="L393" s="23">
        <v>47499</v>
      </c>
      <c r="M393" s="23">
        <v>861640</v>
      </c>
      <c r="N393" s="23">
        <v>861627</v>
      </c>
      <c r="O393" s="23">
        <v>13</v>
      </c>
      <c r="P393" s="23">
        <v>14461150.47</v>
      </c>
      <c r="Q393" s="23">
        <v>13901924.43</v>
      </c>
      <c r="R393" s="23">
        <v>559226.04</v>
      </c>
      <c r="S393" s="23">
        <v>1372</v>
      </c>
      <c r="T393" s="23">
        <v>1372</v>
      </c>
      <c r="U393" s="23">
        <v>0</v>
      </c>
      <c r="V393" s="23">
        <v>10540.2</v>
      </c>
      <c r="W393" s="23">
        <v>10132.6</v>
      </c>
      <c r="X393" s="23">
        <v>407.6</v>
      </c>
      <c r="Y393" s="23">
        <v>1026996</v>
      </c>
      <c r="Z393" s="23">
        <v>1026996</v>
      </c>
      <c r="AA393" s="23">
        <v>0</v>
      </c>
      <c r="AB393" s="23">
        <v>7115153</v>
      </c>
      <c r="AC393" s="23">
        <v>6686983</v>
      </c>
      <c r="AD393" s="23">
        <v>428170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  <c r="AT393" s="23">
        <v>0</v>
      </c>
      <c r="AU393" s="23">
        <v>0</v>
      </c>
      <c r="AV393" s="23">
        <v>0</v>
      </c>
      <c r="AW393" s="23">
        <v>-64597</v>
      </c>
      <c r="AX393" s="23">
        <v>0</v>
      </c>
      <c r="AY393" s="23">
        <v>7050556</v>
      </c>
      <c r="AZ393" s="23">
        <v>6622386</v>
      </c>
      <c r="BA393" s="23">
        <v>428170</v>
      </c>
      <c r="BB393" s="23" t="s">
        <v>472</v>
      </c>
      <c r="BC393" s="23">
        <v>0</v>
      </c>
      <c r="BD393" s="23">
        <v>0</v>
      </c>
      <c r="BE393" s="23">
        <v>0</v>
      </c>
      <c r="BF393" s="30"/>
    </row>
    <row r="394" spans="1:58" ht="9">
      <c r="A394" s="23">
        <v>6244</v>
      </c>
      <c r="B394" s="23" t="s">
        <v>429</v>
      </c>
      <c r="C394" s="23">
        <v>1000</v>
      </c>
      <c r="D394" s="23">
        <v>11103</v>
      </c>
      <c r="E394" s="23">
        <v>1000</v>
      </c>
      <c r="F394" s="23">
        <v>11194</v>
      </c>
      <c r="G394" s="23">
        <v>1930000</v>
      </c>
      <c r="H394" s="23">
        <v>1930000</v>
      </c>
      <c r="I394" s="23">
        <v>0</v>
      </c>
      <c r="J394" s="23">
        <v>2031841</v>
      </c>
      <c r="K394" s="23">
        <v>1984342</v>
      </c>
      <c r="L394" s="23">
        <v>47499</v>
      </c>
      <c r="M394" s="23">
        <v>861640</v>
      </c>
      <c r="N394" s="23">
        <v>861627</v>
      </c>
      <c r="O394" s="23">
        <v>13</v>
      </c>
      <c r="P394" s="23">
        <v>94449843</v>
      </c>
      <c r="Q394" s="23">
        <v>94459025.23</v>
      </c>
      <c r="R394" s="23">
        <v>-9182.23</v>
      </c>
      <c r="S394" s="23">
        <v>6175</v>
      </c>
      <c r="T394" s="23">
        <v>6175</v>
      </c>
      <c r="U394" s="23">
        <v>0</v>
      </c>
      <c r="V394" s="23">
        <v>15295.52</v>
      </c>
      <c r="W394" s="23">
        <v>15297.01</v>
      </c>
      <c r="X394" s="23">
        <v>-1.49</v>
      </c>
      <c r="Y394" s="23">
        <v>1399039</v>
      </c>
      <c r="Z394" s="23">
        <v>1399039</v>
      </c>
      <c r="AA394" s="23">
        <v>0</v>
      </c>
      <c r="AB394" s="23">
        <v>4981738</v>
      </c>
      <c r="AC394" s="23">
        <v>4463374</v>
      </c>
      <c r="AD394" s="23">
        <v>518364</v>
      </c>
      <c r="AE394" s="23">
        <v>0</v>
      </c>
      <c r="AF394" s="23">
        <v>0</v>
      </c>
      <c r="AG394" s="23">
        <v>0</v>
      </c>
      <c r="AH394" s="23">
        <v>76505</v>
      </c>
      <c r="AI394" s="23">
        <v>76513</v>
      </c>
      <c r="AJ394" s="23">
        <v>-8</v>
      </c>
      <c r="AK394" s="23">
        <v>10822032</v>
      </c>
      <c r="AL394" s="23">
        <v>11340388</v>
      </c>
      <c r="AM394" s="23">
        <v>-518356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  <c r="AT394" s="23">
        <v>0</v>
      </c>
      <c r="AU394" s="23">
        <v>0</v>
      </c>
      <c r="AV394" s="23">
        <v>0</v>
      </c>
      <c r="AW394" s="23">
        <v>-943388</v>
      </c>
      <c r="AX394" s="23">
        <v>0</v>
      </c>
      <c r="AY394" s="23">
        <v>14936887</v>
      </c>
      <c r="AZ394" s="23">
        <v>14936887</v>
      </c>
      <c r="BA394" s="23">
        <v>0</v>
      </c>
      <c r="BB394" s="23" t="s">
        <v>472</v>
      </c>
      <c r="BC394" s="23">
        <v>0</v>
      </c>
      <c r="BD394" s="23">
        <v>0</v>
      </c>
      <c r="BE394" s="23">
        <v>0</v>
      </c>
      <c r="BF394" s="30"/>
    </row>
    <row r="395" spans="1:58" ht="9">
      <c r="A395" s="23">
        <v>6251</v>
      </c>
      <c r="B395" s="23" t="s">
        <v>430</v>
      </c>
      <c r="C395" s="23">
        <v>1000</v>
      </c>
      <c r="D395" s="23">
        <v>11103</v>
      </c>
      <c r="E395" s="23">
        <v>1000</v>
      </c>
      <c r="F395" s="23">
        <v>11194</v>
      </c>
      <c r="G395" s="23">
        <v>1930000</v>
      </c>
      <c r="H395" s="23">
        <v>1930000</v>
      </c>
      <c r="I395" s="23">
        <v>0</v>
      </c>
      <c r="J395" s="23">
        <v>2031841</v>
      </c>
      <c r="K395" s="23">
        <v>1984342</v>
      </c>
      <c r="L395" s="23">
        <v>47499</v>
      </c>
      <c r="M395" s="23">
        <v>861640</v>
      </c>
      <c r="N395" s="23">
        <v>861627</v>
      </c>
      <c r="O395" s="23">
        <v>13</v>
      </c>
      <c r="P395" s="23">
        <v>3719378.47</v>
      </c>
      <c r="Q395" s="23">
        <v>3719378.47</v>
      </c>
      <c r="R395" s="23">
        <v>0</v>
      </c>
      <c r="S395" s="23">
        <v>246</v>
      </c>
      <c r="T395" s="23">
        <v>246</v>
      </c>
      <c r="U395" s="23">
        <v>0</v>
      </c>
      <c r="V395" s="23">
        <v>15119.42</v>
      </c>
      <c r="W395" s="23">
        <v>15119.42</v>
      </c>
      <c r="X395" s="23">
        <v>0</v>
      </c>
      <c r="Y395" s="23">
        <v>479067</v>
      </c>
      <c r="Z395" s="23">
        <v>479067</v>
      </c>
      <c r="AA395" s="23">
        <v>0</v>
      </c>
      <c r="AB395" s="23">
        <v>2522979</v>
      </c>
      <c r="AC395" s="23">
        <v>2515986</v>
      </c>
      <c r="AD395" s="23">
        <v>6993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  <c r="AT395" s="23">
        <v>0</v>
      </c>
      <c r="AU395" s="23">
        <v>0</v>
      </c>
      <c r="AV395" s="23">
        <v>0</v>
      </c>
      <c r="AW395" s="23">
        <v>-5539</v>
      </c>
      <c r="AX395" s="23">
        <v>0</v>
      </c>
      <c r="AY395" s="23">
        <v>2517440</v>
      </c>
      <c r="AZ395" s="23">
        <v>2510447</v>
      </c>
      <c r="BA395" s="23">
        <v>6993</v>
      </c>
      <c r="BB395" s="23" t="s">
        <v>472</v>
      </c>
      <c r="BC395" s="23">
        <v>0</v>
      </c>
      <c r="BD395" s="23">
        <v>0</v>
      </c>
      <c r="BE395" s="23">
        <v>0</v>
      </c>
      <c r="BF395" s="30"/>
    </row>
    <row r="396" spans="1:58" ht="9">
      <c r="A396" s="23">
        <v>6293</v>
      </c>
      <c r="B396" s="23" t="s">
        <v>431</v>
      </c>
      <c r="C396" s="23">
        <v>1000</v>
      </c>
      <c r="D396" s="23">
        <v>11103</v>
      </c>
      <c r="E396" s="23">
        <v>1000</v>
      </c>
      <c r="F396" s="23">
        <v>11194</v>
      </c>
      <c r="G396" s="23">
        <v>1930000</v>
      </c>
      <c r="H396" s="23">
        <v>1930000</v>
      </c>
      <c r="I396" s="23">
        <v>0</v>
      </c>
      <c r="J396" s="23">
        <v>2031841</v>
      </c>
      <c r="K396" s="23">
        <v>1984342</v>
      </c>
      <c r="L396" s="23">
        <v>47499</v>
      </c>
      <c r="M396" s="23">
        <v>861640</v>
      </c>
      <c r="N396" s="23">
        <v>861627</v>
      </c>
      <c r="O396" s="23">
        <v>13</v>
      </c>
      <c r="P396" s="23">
        <v>7414294.66</v>
      </c>
      <c r="Q396" s="23">
        <v>7414294.66</v>
      </c>
      <c r="R396" s="23">
        <v>0</v>
      </c>
      <c r="S396" s="23">
        <v>624</v>
      </c>
      <c r="T396" s="23">
        <v>624</v>
      </c>
      <c r="U396" s="23">
        <v>0</v>
      </c>
      <c r="V396" s="23">
        <v>11881.88</v>
      </c>
      <c r="W396" s="23">
        <v>11881.88</v>
      </c>
      <c r="X396" s="23">
        <v>0</v>
      </c>
      <c r="Y396" s="23">
        <v>2993867</v>
      </c>
      <c r="Z396" s="23">
        <v>2993867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20591</v>
      </c>
      <c r="AL396" s="23">
        <v>20591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  <c r="AT396" s="23">
        <v>0</v>
      </c>
      <c r="AU396" s="23">
        <v>0</v>
      </c>
      <c r="AV396" s="23">
        <v>0</v>
      </c>
      <c r="AW396" s="23">
        <v>0</v>
      </c>
      <c r="AX396" s="23">
        <v>0</v>
      </c>
      <c r="AY396" s="23">
        <v>20591</v>
      </c>
      <c r="AZ396" s="23">
        <v>20591</v>
      </c>
      <c r="BA396" s="23">
        <v>0</v>
      </c>
      <c r="BB396" s="23" t="s">
        <v>472</v>
      </c>
      <c r="BC396" s="23">
        <v>0</v>
      </c>
      <c r="BD396" s="23">
        <v>0</v>
      </c>
      <c r="BE396" s="23">
        <v>0</v>
      </c>
      <c r="BF396" s="30"/>
    </row>
    <row r="397" spans="1:58" ht="9">
      <c r="A397" s="23">
        <v>6300</v>
      </c>
      <c r="B397" s="23" t="s">
        <v>432</v>
      </c>
      <c r="C397" s="23">
        <v>1000</v>
      </c>
      <c r="D397" s="23">
        <v>11103</v>
      </c>
      <c r="E397" s="23">
        <v>1000</v>
      </c>
      <c r="F397" s="23">
        <v>11194</v>
      </c>
      <c r="G397" s="23">
        <v>1930000</v>
      </c>
      <c r="H397" s="23">
        <v>1930000</v>
      </c>
      <c r="I397" s="23">
        <v>0</v>
      </c>
      <c r="J397" s="23">
        <v>2031841</v>
      </c>
      <c r="K397" s="23">
        <v>1984342</v>
      </c>
      <c r="L397" s="23">
        <v>47499</v>
      </c>
      <c r="M397" s="23">
        <v>861640</v>
      </c>
      <c r="N397" s="23">
        <v>861627</v>
      </c>
      <c r="O397" s="23">
        <v>13</v>
      </c>
      <c r="P397" s="23">
        <v>95816373.26</v>
      </c>
      <c r="Q397" s="23">
        <v>95763218.96</v>
      </c>
      <c r="R397" s="23">
        <v>53154.3</v>
      </c>
      <c r="S397" s="23">
        <v>8296</v>
      </c>
      <c r="T397" s="23">
        <v>8296</v>
      </c>
      <c r="U397" s="23">
        <v>0</v>
      </c>
      <c r="V397" s="23">
        <v>11549.71</v>
      </c>
      <c r="W397" s="23">
        <v>11543.3</v>
      </c>
      <c r="X397" s="23">
        <v>6.41</v>
      </c>
      <c r="Y397" s="23">
        <v>730341</v>
      </c>
      <c r="Z397" s="23">
        <v>730341</v>
      </c>
      <c r="AA397" s="23">
        <v>0</v>
      </c>
      <c r="AB397" s="23">
        <v>59408901</v>
      </c>
      <c r="AC397" s="23">
        <v>59041647</v>
      </c>
      <c r="AD397" s="23">
        <v>367254</v>
      </c>
      <c r="AE397" s="23">
        <v>0</v>
      </c>
      <c r="AF397" s="23">
        <v>0</v>
      </c>
      <c r="AG397" s="23">
        <v>0</v>
      </c>
      <c r="AH397" s="23">
        <v>77707</v>
      </c>
      <c r="AI397" s="23">
        <v>77664</v>
      </c>
      <c r="AJ397" s="23">
        <v>43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  <c r="AT397" s="23">
        <v>0</v>
      </c>
      <c r="AU397" s="23">
        <v>0</v>
      </c>
      <c r="AV397" s="23">
        <v>0</v>
      </c>
      <c r="AW397" s="23">
        <v>-817958</v>
      </c>
      <c r="AX397" s="23">
        <v>0</v>
      </c>
      <c r="AY397" s="23">
        <v>58668650</v>
      </c>
      <c r="AZ397" s="23">
        <v>58301353</v>
      </c>
      <c r="BA397" s="23">
        <v>367297</v>
      </c>
      <c r="BB397" s="23" t="s">
        <v>472</v>
      </c>
      <c r="BC397" s="23">
        <v>0</v>
      </c>
      <c r="BD397" s="23">
        <v>0</v>
      </c>
      <c r="BE397" s="23">
        <v>0</v>
      </c>
      <c r="BF397" s="30"/>
    </row>
    <row r="398" spans="1:58" ht="9">
      <c r="A398" s="23">
        <v>6307</v>
      </c>
      <c r="B398" s="23" t="s">
        <v>433</v>
      </c>
      <c r="C398" s="23">
        <v>1000</v>
      </c>
      <c r="D398" s="23">
        <v>11103</v>
      </c>
      <c r="E398" s="23">
        <v>1000</v>
      </c>
      <c r="F398" s="23">
        <v>11194</v>
      </c>
      <c r="G398" s="23">
        <v>1930000</v>
      </c>
      <c r="H398" s="23">
        <v>1930000</v>
      </c>
      <c r="I398" s="23">
        <v>0</v>
      </c>
      <c r="J398" s="23">
        <v>2031841</v>
      </c>
      <c r="K398" s="23">
        <v>1984342</v>
      </c>
      <c r="L398" s="23">
        <v>47499</v>
      </c>
      <c r="M398" s="23">
        <v>861640</v>
      </c>
      <c r="N398" s="23">
        <v>861627</v>
      </c>
      <c r="O398" s="23">
        <v>13</v>
      </c>
      <c r="P398" s="23">
        <v>69814623.38</v>
      </c>
      <c r="Q398" s="23">
        <v>69814623.38</v>
      </c>
      <c r="R398" s="23">
        <v>0</v>
      </c>
      <c r="S398" s="23">
        <v>6432</v>
      </c>
      <c r="T398" s="23">
        <v>6432</v>
      </c>
      <c r="U398" s="23">
        <v>0</v>
      </c>
      <c r="V398" s="23">
        <v>10854.26</v>
      </c>
      <c r="W398" s="23">
        <v>10854.26</v>
      </c>
      <c r="X398" s="23">
        <v>0</v>
      </c>
      <c r="Y398" s="23">
        <v>1062252</v>
      </c>
      <c r="Z398" s="23">
        <v>1062252</v>
      </c>
      <c r="AA398" s="23">
        <v>0</v>
      </c>
      <c r="AB398" s="23">
        <v>33137876</v>
      </c>
      <c r="AC398" s="23">
        <v>32344675</v>
      </c>
      <c r="AD398" s="23">
        <v>793201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  <c r="AT398" s="23">
        <v>0</v>
      </c>
      <c r="AU398" s="23">
        <v>0</v>
      </c>
      <c r="AV398" s="23">
        <v>0</v>
      </c>
      <c r="AW398" s="23">
        <v>-324973</v>
      </c>
      <c r="AX398" s="23">
        <v>0</v>
      </c>
      <c r="AY398" s="23">
        <v>32812903</v>
      </c>
      <c r="AZ398" s="23">
        <v>32019702</v>
      </c>
      <c r="BA398" s="23">
        <v>793201</v>
      </c>
      <c r="BB398" s="23" t="s">
        <v>472</v>
      </c>
      <c r="BC398" s="23">
        <v>0</v>
      </c>
      <c r="BD398" s="23">
        <v>0</v>
      </c>
      <c r="BE398" s="23">
        <v>0</v>
      </c>
      <c r="BF398" s="30"/>
    </row>
    <row r="399" spans="1:58" ht="9">
      <c r="A399" s="23">
        <v>6328</v>
      </c>
      <c r="B399" s="23" t="s">
        <v>435</v>
      </c>
      <c r="C399" s="23">
        <v>1000</v>
      </c>
      <c r="D399" s="23">
        <v>11103</v>
      </c>
      <c r="E399" s="23">
        <v>1000</v>
      </c>
      <c r="F399" s="23">
        <v>11194</v>
      </c>
      <c r="G399" s="23">
        <v>1930000</v>
      </c>
      <c r="H399" s="23">
        <v>1930000</v>
      </c>
      <c r="I399" s="23">
        <v>0</v>
      </c>
      <c r="J399" s="23">
        <v>2031841</v>
      </c>
      <c r="K399" s="23">
        <v>1984342</v>
      </c>
      <c r="L399" s="23">
        <v>47499</v>
      </c>
      <c r="M399" s="23">
        <v>861640</v>
      </c>
      <c r="N399" s="23">
        <v>861627</v>
      </c>
      <c r="O399" s="23">
        <v>13</v>
      </c>
      <c r="P399" s="23">
        <v>50299010.69</v>
      </c>
      <c r="Q399" s="23">
        <v>50299010.69</v>
      </c>
      <c r="R399" s="23">
        <v>0</v>
      </c>
      <c r="S399" s="23">
        <v>3914</v>
      </c>
      <c r="T399" s="23">
        <v>3914</v>
      </c>
      <c r="U399" s="23">
        <v>0</v>
      </c>
      <c r="V399" s="23">
        <v>12851.05</v>
      </c>
      <c r="W399" s="23">
        <v>12851.05</v>
      </c>
      <c r="X399" s="23">
        <v>0</v>
      </c>
      <c r="Y399" s="23">
        <v>734493</v>
      </c>
      <c r="Z399" s="23">
        <v>734493</v>
      </c>
      <c r="AA399" s="23">
        <v>0</v>
      </c>
      <c r="AB399" s="23">
        <v>28682715</v>
      </c>
      <c r="AC399" s="23">
        <v>28512234</v>
      </c>
      <c r="AD399" s="23">
        <v>170481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  <c r="AT399" s="23">
        <v>0</v>
      </c>
      <c r="AU399" s="23">
        <v>0</v>
      </c>
      <c r="AV399" s="23">
        <v>0</v>
      </c>
      <c r="AW399" s="23">
        <v>-136504</v>
      </c>
      <c r="AX399" s="23">
        <v>0</v>
      </c>
      <c r="AY399" s="23">
        <v>28546211</v>
      </c>
      <c r="AZ399" s="23">
        <v>28375730</v>
      </c>
      <c r="BA399" s="23">
        <v>170481</v>
      </c>
      <c r="BB399" s="23" t="s">
        <v>472</v>
      </c>
      <c r="BC399" s="23">
        <v>0</v>
      </c>
      <c r="BD399" s="23">
        <v>0</v>
      </c>
      <c r="BE399" s="23">
        <v>0</v>
      </c>
      <c r="BF399" s="30"/>
    </row>
    <row r="400" spans="1:58" ht="9">
      <c r="A400" s="23">
        <v>6370</v>
      </c>
      <c r="B400" s="23" t="s">
        <v>438</v>
      </c>
      <c r="C400" s="23">
        <v>1000</v>
      </c>
      <c r="D400" s="23">
        <v>11103</v>
      </c>
      <c r="E400" s="23">
        <v>1000</v>
      </c>
      <c r="F400" s="23">
        <v>11194</v>
      </c>
      <c r="G400" s="23">
        <v>1930000</v>
      </c>
      <c r="H400" s="23">
        <v>1930000</v>
      </c>
      <c r="I400" s="23">
        <v>0</v>
      </c>
      <c r="J400" s="23">
        <v>2031841</v>
      </c>
      <c r="K400" s="23">
        <v>1984342</v>
      </c>
      <c r="L400" s="23">
        <v>47499</v>
      </c>
      <c r="M400" s="23">
        <v>861640</v>
      </c>
      <c r="N400" s="23">
        <v>861627</v>
      </c>
      <c r="O400" s="23">
        <v>13</v>
      </c>
      <c r="P400" s="23">
        <v>23039755.89</v>
      </c>
      <c r="Q400" s="23">
        <v>23039755.89</v>
      </c>
      <c r="R400" s="23">
        <v>0</v>
      </c>
      <c r="S400" s="23">
        <v>1836</v>
      </c>
      <c r="T400" s="23">
        <v>1836</v>
      </c>
      <c r="U400" s="23">
        <v>0</v>
      </c>
      <c r="V400" s="23">
        <v>12548.89</v>
      </c>
      <c r="W400" s="23">
        <v>12548.89</v>
      </c>
      <c r="X400" s="23">
        <v>0</v>
      </c>
      <c r="Y400" s="23">
        <v>673003</v>
      </c>
      <c r="Z400" s="23">
        <v>673003</v>
      </c>
      <c r="AA400" s="23">
        <v>0</v>
      </c>
      <c r="AB400" s="23">
        <v>14182063</v>
      </c>
      <c r="AC400" s="23">
        <v>14108795</v>
      </c>
      <c r="AD400" s="23">
        <v>73268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  <c r="AT400" s="23">
        <v>0</v>
      </c>
      <c r="AU400" s="23">
        <v>0</v>
      </c>
      <c r="AV400" s="23">
        <v>0</v>
      </c>
      <c r="AW400" s="23">
        <v>-59186</v>
      </c>
      <c r="AX400" s="23">
        <v>0</v>
      </c>
      <c r="AY400" s="23">
        <v>14122877</v>
      </c>
      <c r="AZ400" s="23">
        <v>14049609</v>
      </c>
      <c r="BA400" s="23">
        <v>73268</v>
      </c>
      <c r="BB400" s="23" t="s">
        <v>472</v>
      </c>
      <c r="BC400" s="23">
        <v>0</v>
      </c>
      <c r="BD400" s="23">
        <v>0</v>
      </c>
      <c r="BE400" s="23">
        <v>0</v>
      </c>
      <c r="BF400" s="30"/>
    </row>
    <row r="401" spans="1:58" ht="9">
      <c r="A401" s="23">
        <v>6321</v>
      </c>
      <c r="B401" s="23" t="s">
        <v>434</v>
      </c>
      <c r="C401" s="23">
        <v>1000</v>
      </c>
      <c r="D401" s="23">
        <v>11103</v>
      </c>
      <c r="E401" s="23">
        <v>1000</v>
      </c>
      <c r="F401" s="23">
        <v>11194</v>
      </c>
      <c r="G401" s="23">
        <v>1930000</v>
      </c>
      <c r="H401" s="23">
        <v>1930000</v>
      </c>
      <c r="I401" s="23">
        <v>0</v>
      </c>
      <c r="J401" s="23">
        <v>2031841</v>
      </c>
      <c r="K401" s="23">
        <v>1984342</v>
      </c>
      <c r="L401" s="23">
        <v>47499</v>
      </c>
      <c r="M401" s="23">
        <v>861640</v>
      </c>
      <c r="N401" s="23">
        <v>861627</v>
      </c>
      <c r="O401" s="23">
        <v>13</v>
      </c>
      <c r="P401" s="23">
        <v>16564779.77</v>
      </c>
      <c r="Q401" s="23">
        <v>16564779.77</v>
      </c>
      <c r="R401" s="23">
        <v>0</v>
      </c>
      <c r="S401" s="23">
        <v>1135</v>
      </c>
      <c r="T401" s="23">
        <v>1135</v>
      </c>
      <c r="U401" s="23">
        <v>0</v>
      </c>
      <c r="V401" s="23">
        <v>14594.52</v>
      </c>
      <c r="W401" s="23">
        <v>14594.52</v>
      </c>
      <c r="X401" s="23">
        <v>0</v>
      </c>
      <c r="Y401" s="23">
        <v>605650</v>
      </c>
      <c r="Z401" s="23">
        <v>605650</v>
      </c>
      <c r="AA401" s="23">
        <v>0</v>
      </c>
      <c r="AB401" s="23">
        <v>10005039</v>
      </c>
      <c r="AC401" s="23">
        <v>9964254</v>
      </c>
      <c r="AD401" s="23">
        <v>40785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  <c r="AT401" s="23">
        <v>0</v>
      </c>
      <c r="AU401" s="23">
        <v>0</v>
      </c>
      <c r="AV401" s="23">
        <v>0</v>
      </c>
      <c r="AW401" s="23">
        <v>-38515</v>
      </c>
      <c r="AX401" s="23">
        <v>0</v>
      </c>
      <c r="AY401" s="23">
        <v>9966524</v>
      </c>
      <c r="AZ401" s="23">
        <v>9925739</v>
      </c>
      <c r="BA401" s="23">
        <v>40785</v>
      </c>
      <c r="BB401" s="23" t="s">
        <v>472</v>
      </c>
      <c r="BC401" s="23">
        <v>0</v>
      </c>
      <c r="BD401" s="23">
        <v>0</v>
      </c>
      <c r="BE401" s="23">
        <v>0</v>
      </c>
      <c r="BF401" s="30"/>
    </row>
    <row r="402" spans="1:58" ht="9">
      <c r="A402" s="23">
        <v>6335</v>
      </c>
      <c r="B402" s="23" t="s">
        <v>436</v>
      </c>
      <c r="C402" s="23">
        <v>1000</v>
      </c>
      <c r="D402" s="23">
        <v>11103</v>
      </c>
      <c r="E402" s="23">
        <v>1000</v>
      </c>
      <c r="F402" s="23">
        <v>11194</v>
      </c>
      <c r="G402" s="23">
        <v>1930000</v>
      </c>
      <c r="H402" s="23">
        <v>1930000</v>
      </c>
      <c r="I402" s="23">
        <v>0</v>
      </c>
      <c r="J402" s="23">
        <v>2031841</v>
      </c>
      <c r="K402" s="23">
        <v>1984342</v>
      </c>
      <c r="L402" s="23">
        <v>47499</v>
      </c>
      <c r="M402" s="23">
        <v>861640</v>
      </c>
      <c r="N402" s="23">
        <v>861627</v>
      </c>
      <c r="O402" s="23">
        <v>13</v>
      </c>
      <c r="P402" s="23">
        <v>11570416.03</v>
      </c>
      <c r="Q402" s="23">
        <v>11570416.03</v>
      </c>
      <c r="R402" s="23">
        <v>0</v>
      </c>
      <c r="S402" s="23">
        <v>1194</v>
      </c>
      <c r="T402" s="23">
        <v>1194</v>
      </c>
      <c r="U402" s="23">
        <v>0</v>
      </c>
      <c r="V402" s="23">
        <v>9690.47</v>
      </c>
      <c r="W402" s="23">
        <v>9690.47</v>
      </c>
      <c r="X402" s="23">
        <v>0</v>
      </c>
      <c r="Y402" s="23">
        <v>1206120</v>
      </c>
      <c r="Z402" s="23">
        <v>1206120</v>
      </c>
      <c r="AA402" s="23">
        <v>0</v>
      </c>
      <c r="AB402" s="23">
        <v>4664705</v>
      </c>
      <c r="AC402" s="23">
        <v>4517263</v>
      </c>
      <c r="AD402" s="23">
        <v>147442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  <c r="AT402" s="23">
        <v>0</v>
      </c>
      <c r="AU402" s="23">
        <v>0</v>
      </c>
      <c r="AV402" s="23">
        <v>0</v>
      </c>
      <c r="AW402" s="23">
        <v>-160402</v>
      </c>
      <c r="AX402" s="23">
        <v>0</v>
      </c>
      <c r="AY402" s="23">
        <v>4504303</v>
      </c>
      <c r="AZ402" s="23">
        <v>4356861</v>
      </c>
      <c r="BA402" s="23">
        <v>147442</v>
      </c>
      <c r="BB402" s="23" t="s">
        <v>472</v>
      </c>
      <c r="BC402" s="23">
        <v>0</v>
      </c>
      <c r="BD402" s="23">
        <v>0</v>
      </c>
      <c r="BE402" s="23">
        <v>0</v>
      </c>
      <c r="BF402" s="30"/>
    </row>
    <row r="403" spans="1:58" ht="9">
      <c r="A403" s="23">
        <v>6354</v>
      </c>
      <c r="B403" s="23" t="s">
        <v>437</v>
      </c>
      <c r="C403" s="23">
        <v>1000</v>
      </c>
      <c r="D403" s="23">
        <v>11103</v>
      </c>
      <c r="E403" s="23">
        <v>1000</v>
      </c>
      <c r="F403" s="23">
        <v>11194</v>
      </c>
      <c r="G403" s="23">
        <v>1930000</v>
      </c>
      <c r="H403" s="23">
        <v>1930000</v>
      </c>
      <c r="I403" s="23">
        <v>0</v>
      </c>
      <c r="J403" s="23">
        <v>2031841</v>
      </c>
      <c r="K403" s="23">
        <v>1984342</v>
      </c>
      <c r="L403" s="23">
        <v>47499</v>
      </c>
      <c r="M403" s="23">
        <v>861640</v>
      </c>
      <c r="N403" s="23">
        <v>861627</v>
      </c>
      <c r="O403" s="23">
        <v>13</v>
      </c>
      <c r="P403" s="23">
        <v>4012973.45</v>
      </c>
      <c r="Q403" s="23">
        <v>3769911.98</v>
      </c>
      <c r="R403" s="23">
        <v>243061.47</v>
      </c>
      <c r="S403" s="23">
        <v>270</v>
      </c>
      <c r="T403" s="23">
        <v>270</v>
      </c>
      <c r="U403" s="23">
        <v>0</v>
      </c>
      <c r="V403" s="23">
        <v>14862.86</v>
      </c>
      <c r="W403" s="23">
        <v>13962.64</v>
      </c>
      <c r="X403" s="23">
        <v>900.22</v>
      </c>
      <c r="Y403" s="23">
        <v>820765</v>
      </c>
      <c r="Z403" s="23">
        <v>820765</v>
      </c>
      <c r="AA403" s="23">
        <v>0</v>
      </c>
      <c r="AB403" s="23">
        <v>1829242</v>
      </c>
      <c r="AC403" s="23">
        <v>1804566</v>
      </c>
      <c r="AD403" s="23">
        <v>24676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  <c r="AT403" s="23">
        <v>0</v>
      </c>
      <c r="AU403" s="23">
        <v>0</v>
      </c>
      <c r="AV403" s="23">
        <v>0</v>
      </c>
      <c r="AW403" s="23">
        <v>-10504</v>
      </c>
      <c r="AX403" s="23">
        <v>0</v>
      </c>
      <c r="AY403" s="23">
        <v>1818738</v>
      </c>
      <c r="AZ403" s="23">
        <v>1794062</v>
      </c>
      <c r="BA403" s="23">
        <v>24676</v>
      </c>
      <c r="BB403" s="23" t="s">
        <v>472</v>
      </c>
      <c r="BC403" s="23">
        <v>0</v>
      </c>
      <c r="BD403" s="23">
        <v>0</v>
      </c>
      <c r="BE403" s="23">
        <v>0</v>
      </c>
      <c r="BF403" s="30"/>
    </row>
    <row r="404" spans="1:58" ht="9">
      <c r="A404" s="23">
        <v>6384</v>
      </c>
      <c r="B404" s="23" t="s">
        <v>439</v>
      </c>
      <c r="C404" s="23">
        <v>1000</v>
      </c>
      <c r="D404" s="23">
        <v>11103</v>
      </c>
      <c r="E404" s="23">
        <v>1000</v>
      </c>
      <c r="F404" s="23">
        <v>11194</v>
      </c>
      <c r="G404" s="23">
        <v>1930000</v>
      </c>
      <c r="H404" s="23">
        <v>1930000</v>
      </c>
      <c r="I404" s="23">
        <v>0</v>
      </c>
      <c r="J404" s="23">
        <v>2031841</v>
      </c>
      <c r="K404" s="23">
        <v>1984342</v>
      </c>
      <c r="L404" s="23">
        <v>47499</v>
      </c>
      <c r="M404" s="23">
        <v>861640</v>
      </c>
      <c r="N404" s="23">
        <v>861627</v>
      </c>
      <c r="O404" s="23">
        <v>13</v>
      </c>
      <c r="P404" s="23">
        <v>12255417.95</v>
      </c>
      <c r="Q404" s="23">
        <v>12255417.95</v>
      </c>
      <c r="R404" s="23">
        <v>0</v>
      </c>
      <c r="S404" s="23">
        <v>862</v>
      </c>
      <c r="T404" s="23">
        <v>862</v>
      </c>
      <c r="U404" s="23">
        <v>0</v>
      </c>
      <c r="V404" s="23">
        <v>14217.42</v>
      </c>
      <c r="W404" s="23">
        <v>14217.42</v>
      </c>
      <c r="X404" s="23">
        <v>0</v>
      </c>
      <c r="Y404" s="23">
        <v>993908</v>
      </c>
      <c r="Z404" s="23">
        <v>993908</v>
      </c>
      <c r="AA404" s="23">
        <v>0</v>
      </c>
      <c r="AB404" s="23">
        <v>4454716</v>
      </c>
      <c r="AC404" s="23">
        <v>4403891</v>
      </c>
      <c r="AD404" s="23">
        <v>50825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  <c r="AT404" s="23">
        <v>0</v>
      </c>
      <c r="AU404" s="23">
        <v>0</v>
      </c>
      <c r="AV404" s="23">
        <v>0</v>
      </c>
      <c r="AW404" s="23">
        <v>-41656</v>
      </c>
      <c r="AX404" s="23">
        <v>0</v>
      </c>
      <c r="AY404" s="23">
        <v>4413060</v>
      </c>
      <c r="AZ404" s="23">
        <v>4362235</v>
      </c>
      <c r="BA404" s="23">
        <v>50825</v>
      </c>
      <c r="BB404" s="23" t="s">
        <v>472</v>
      </c>
      <c r="BC404" s="23">
        <v>0</v>
      </c>
      <c r="BD404" s="23">
        <v>0</v>
      </c>
      <c r="BE404" s="23">
        <v>0</v>
      </c>
      <c r="BF404" s="30"/>
    </row>
    <row r="405" spans="1:58" ht="9">
      <c r="A405" s="23">
        <v>6412</v>
      </c>
      <c r="B405" s="23" t="s">
        <v>440</v>
      </c>
      <c r="C405" s="23">
        <v>1000</v>
      </c>
      <c r="D405" s="23">
        <v>11103</v>
      </c>
      <c r="E405" s="23">
        <v>1000</v>
      </c>
      <c r="F405" s="23">
        <v>11194</v>
      </c>
      <c r="G405" s="23">
        <v>2895000</v>
      </c>
      <c r="H405" s="23">
        <v>2895000</v>
      </c>
      <c r="I405" s="23">
        <v>0</v>
      </c>
      <c r="J405" s="23">
        <v>3047761</v>
      </c>
      <c r="K405" s="23">
        <v>2976513</v>
      </c>
      <c r="L405" s="23">
        <v>71248</v>
      </c>
      <c r="M405" s="23">
        <v>1292460</v>
      </c>
      <c r="N405" s="23">
        <v>1292440</v>
      </c>
      <c r="O405" s="23">
        <v>20</v>
      </c>
      <c r="P405" s="23">
        <v>5778974.23</v>
      </c>
      <c r="Q405" s="23">
        <v>5778974.23</v>
      </c>
      <c r="R405" s="23">
        <v>0</v>
      </c>
      <c r="S405" s="23">
        <v>478</v>
      </c>
      <c r="T405" s="23">
        <v>478</v>
      </c>
      <c r="U405" s="23">
        <v>0</v>
      </c>
      <c r="V405" s="23">
        <v>12089.9</v>
      </c>
      <c r="W405" s="23">
        <v>12089.9</v>
      </c>
      <c r="X405" s="23">
        <v>0</v>
      </c>
      <c r="Y405" s="23">
        <v>1264922</v>
      </c>
      <c r="Z405" s="23">
        <v>1264922</v>
      </c>
      <c r="AA405" s="23">
        <v>0</v>
      </c>
      <c r="AB405" s="23">
        <v>3104134</v>
      </c>
      <c r="AC405" s="23">
        <v>3080237</v>
      </c>
      <c r="AD405" s="23">
        <v>23897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  <c r="AT405" s="23">
        <v>0</v>
      </c>
      <c r="AU405" s="23">
        <v>0</v>
      </c>
      <c r="AV405" s="23">
        <v>0</v>
      </c>
      <c r="AW405" s="23">
        <v>-19691</v>
      </c>
      <c r="AX405" s="23">
        <v>0</v>
      </c>
      <c r="AY405" s="23">
        <v>3084443</v>
      </c>
      <c r="AZ405" s="23">
        <v>3060546</v>
      </c>
      <c r="BA405" s="23">
        <v>23897</v>
      </c>
      <c r="BB405" s="23" t="s">
        <v>473</v>
      </c>
      <c r="BC405" s="23">
        <v>0</v>
      </c>
      <c r="BD405" s="23">
        <v>0</v>
      </c>
      <c r="BE405" s="23">
        <v>0</v>
      </c>
      <c r="BF405" s="30"/>
    </row>
    <row r="406" spans="1:58" ht="9">
      <c r="A406" s="23">
        <v>6440</v>
      </c>
      <c r="B406" s="23" t="s">
        <v>443</v>
      </c>
      <c r="C406" s="23">
        <v>1000</v>
      </c>
      <c r="D406" s="23">
        <v>11103</v>
      </c>
      <c r="E406" s="23">
        <v>1000</v>
      </c>
      <c r="F406" s="23">
        <v>11194</v>
      </c>
      <c r="G406" s="23">
        <v>1930000</v>
      </c>
      <c r="H406" s="23">
        <v>1930000</v>
      </c>
      <c r="I406" s="23">
        <v>0</v>
      </c>
      <c r="J406" s="23">
        <v>2031841</v>
      </c>
      <c r="K406" s="23">
        <v>1984342</v>
      </c>
      <c r="L406" s="23">
        <v>47499</v>
      </c>
      <c r="M406" s="23">
        <v>861640</v>
      </c>
      <c r="N406" s="23">
        <v>861627</v>
      </c>
      <c r="O406" s="23">
        <v>13</v>
      </c>
      <c r="P406" s="23">
        <v>2340310.2</v>
      </c>
      <c r="Q406" s="23">
        <v>2340310.2</v>
      </c>
      <c r="R406" s="23">
        <v>0</v>
      </c>
      <c r="S406" s="23">
        <v>166</v>
      </c>
      <c r="T406" s="23">
        <v>166</v>
      </c>
      <c r="U406" s="23">
        <v>0</v>
      </c>
      <c r="V406" s="23">
        <v>14098.25</v>
      </c>
      <c r="W406" s="23">
        <v>14098.25</v>
      </c>
      <c r="X406" s="23">
        <v>0</v>
      </c>
      <c r="Y406" s="23">
        <v>1334737</v>
      </c>
      <c r="Z406" s="23">
        <v>1334737</v>
      </c>
      <c r="AA406" s="23">
        <v>0</v>
      </c>
      <c r="AB406" s="23">
        <v>353592</v>
      </c>
      <c r="AC406" s="23">
        <v>340448</v>
      </c>
      <c r="AD406" s="23">
        <v>13144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  <c r="AT406" s="23">
        <v>0</v>
      </c>
      <c r="AU406" s="23">
        <v>0</v>
      </c>
      <c r="AV406" s="23">
        <v>0</v>
      </c>
      <c r="AW406" s="23">
        <v>-16186</v>
      </c>
      <c r="AX406" s="23">
        <v>0</v>
      </c>
      <c r="AY406" s="23">
        <v>337406</v>
      </c>
      <c r="AZ406" s="23">
        <v>324262</v>
      </c>
      <c r="BA406" s="23">
        <v>13144</v>
      </c>
      <c r="BB406" s="23" t="s">
        <v>472</v>
      </c>
      <c r="BC406" s="23">
        <v>0</v>
      </c>
      <c r="BD406" s="23">
        <v>0</v>
      </c>
      <c r="BE406" s="23">
        <v>0</v>
      </c>
      <c r="BF406" s="30"/>
    </row>
    <row r="407" spans="1:58" ht="9">
      <c r="A407" s="23">
        <v>6419</v>
      </c>
      <c r="B407" s="23" t="s">
        <v>441</v>
      </c>
      <c r="C407" s="23">
        <v>1000</v>
      </c>
      <c r="D407" s="23">
        <v>11103</v>
      </c>
      <c r="E407" s="23">
        <v>1000</v>
      </c>
      <c r="F407" s="23">
        <v>11194</v>
      </c>
      <c r="G407" s="23">
        <v>1930000</v>
      </c>
      <c r="H407" s="23">
        <v>1930000</v>
      </c>
      <c r="I407" s="23">
        <v>0</v>
      </c>
      <c r="J407" s="23">
        <v>2031841</v>
      </c>
      <c r="K407" s="23">
        <v>1984342</v>
      </c>
      <c r="L407" s="23">
        <v>47499</v>
      </c>
      <c r="M407" s="23">
        <v>861640</v>
      </c>
      <c r="N407" s="23">
        <v>861627</v>
      </c>
      <c r="O407" s="23">
        <v>13</v>
      </c>
      <c r="P407" s="23">
        <v>32021182.91</v>
      </c>
      <c r="Q407" s="23">
        <v>32021182.91</v>
      </c>
      <c r="R407" s="23">
        <v>0</v>
      </c>
      <c r="S407" s="23">
        <v>2786</v>
      </c>
      <c r="T407" s="23">
        <v>2786</v>
      </c>
      <c r="U407" s="23">
        <v>0</v>
      </c>
      <c r="V407" s="23">
        <v>11493.6</v>
      </c>
      <c r="W407" s="23">
        <v>11493.6</v>
      </c>
      <c r="X407" s="23">
        <v>0</v>
      </c>
      <c r="Y407" s="23">
        <v>1027685</v>
      </c>
      <c r="Z407" s="23">
        <v>1027685</v>
      </c>
      <c r="AA407" s="23">
        <v>0</v>
      </c>
      <c r="AB407" s="23">
        <v>15003294</v>
      </c>
      <c r="AC407" s="23">
        <v>14833582</v>
      </c>
      <c r="AD407" s="23">
        <v>169712</v>
      </c>
      <c r="AE407" s="23">
        <v>0</v>
      </c>
      <c r="AF407" s="23">
        <v>0</v>
      </c>
      <c r="AG407" s="23">
        <v>0</v>
      </c>
      <c r="AH407" s="23">
        <v>683820</v>
      </c>
      <c r="AI407" s="23">
        <v>683820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  <c r="AT407" s="23">
        <v>0</v>
      </c>
      <c r="AU407" s="23">
        <v>0</v>
      </c>
      <c r="AV407" s="23">
        <v>0</v>
      </c>
      <c r="AW407" s="23">
        <v>-171441</v>
      </c>
      <c r="AX407" s="23">
        <v>0</v>
      </c>
      <c r="AY407" s="23">
        <v>15515673</v>
      </c>
      <c r="AZ407" s="23">
        <v>15345961</v>
      </c>
      <c r="BA407" s="23">
        <v>169712</v>
      </c>
      <c r="BB407" s="23" t="s">
        <v>472</v>
      </c>
      <c r="BC407" s="23">
        <v>0</v>
      </c>
      <c r="BD407" s="23">
        <v>0</v>
      </c>
      <c r="BE407" s="23">
        <v>0</v>
      </c>
      <c r="BF407" s="30"/>
    </row>
    <row r="408" spans="1:58" ht="9">
      <c r="A408" s="23">
        <v>6426</v>
      </c>
      <c r="B408" s="23" t="s">
        <v>442</v>
      </c>
      <c r="C408" s="23">
        <v>1000</v>
      </c>
      <c r="D408" s="23">
        <v>11103</v>
      </c>
      <c r="E408" s="23">
        <v>1000</v>
      </c>
      <c r="F408" s="23">
        <v>11194</v>
      </c>
      <c r="G408" s="23">
        <v>1930000</v>
      </c>
      <c r="H408" s="23">
        <v>1930000</v>
      </c>
      <c r="I408" s="23">
        <v>0</v>
      </c>
      <c r="J408" s="23">
        <v>2031841</v>
      </c>
      <c r="K408" s="23">
        <v>1984342</v>
      </c>
      <c r="L408" s="23">
        <v>47499</v>
      </c>
      <c r="M408" s="23">
        <v>861640</v>
      </c>
      <c r="N408" s="23">
        <v>861627</v>
      </c>
      <c r="O408" s="23">
        <v>13</v>
      </c>
      <c r="P408" s="23">
        <v>9118850.41</v>
      </c>
      <c r="Q408" s="23">
        <v>9118850.41</v>
      </c>
      <c r="R408" s="23">
        <v>0</v>
      </c>
      <c r="S408" s="23">
        <v>778</v>
      </c>
      <c r="T408" s="23">
        <v>778</v>
      </c>
      <c r="U408" s="23">
        <v>0</v>
      </c>
      <c r="V408" s="23">
        <v>11720.89</v>
      </c>
      <c r="W408" s="23">
        <v>11720.89</v>
      </c>
      <c r="X408" s="23">
        <v>0</v>
      </c>
      <c r="Y408" s="23">
        <v>505467</v>
      </c>
      <c r="Z408" s="23">
        <v>505467</v>
      </c>
      <c r="AA408" s="23">
        <v>0</v>
      </c>
      <c r="AB408" s="23">
        <v>6677697</v>
      </c>
      <c r="AC408" s="23">
        <v>6654383</v>
      </c>
      <c r="AD408" s="23">
        <v>23314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  <c r="AT408" s="23">
        <v>0</v>
      </c>
      <c r="AU408" s="23">
        <v>0</v>
      </c>
      <c r="AV408" s="23">
        <v>0</v>
      </c>
      <c r="AW408" s="23">
        <v>-19202</v>
      </c>
      <c r="AX408" s="23">
        <v>0</v>
      </c>
      <c r="AY408" s="23">
        <v>6658495</v>
      </c>
      <c r="AZ408" s="23">
        <v>6635181</v>
      </c>
      <c r="BA408" s="23">
        <v>23314</v>
      </c>
      <c r="BB408" s="23" t="s">
        <v>472</v>
      </c>
      <c r="BC408" s="23">
        <v>0</v>
      </c>
      <c r="BD408" s="23">
        <v>0</v>
      </c>
      <c r="BE408" s="23">
        <v>0</v>
      </c>
      <c r="BF408" s="30"/>
    </row>
    <row r="409" spans="1:58" ht="9">
      <c r="A409" s="23">
        <v>6461</v>
      </c>
      <c r="B409" s="23" t="s">
        <v>444</v>
      </c>
      <c r="C409" s="23">
        <v>1000</v>
      </c>
      <c r="D409" s="23">
        <v>11103</v>
      </c>
      <c r="E409" s="23">
        <v>1000</v>
      </c>
      <c r="F409" s="23">
        <v>11194</v>
      </c>
      <c r="G409" s="23">
        <v>1930000</v>
      </c>
      <c r="H409" s="23">
        <v>1930000</v>
      </c>
      <c r="I409" s="23">
        <v>0</v>
      </c>
      <c r="J409" s="23">
        <v>2031841</v>
      </c>
      <c r="K409" s="23">
        <v>1984342</v>
      </c>
      <c r="L409" s="23">
        <v>47499</v>
      </c>
      <c r="M409" s="23">
        <v>861640</v>
      </c>
      <c r="N409" s="23">
        <v>861627</v>
      </c>
      <c r="O409" s="23">
        <v>13</v>
      </c>
      <c r="P409" s="23">
        <v>32727402.69</v>
      </c>
      <c r="Q409" s="23">
        <v>32723785.2</v>
      </c>
      <c r="R409" s="23">
        <v>3617.49</v>
      </c>
      <c r="S409" s="23">
        <v>2192</v>
      </c>
      <c r="T409" s="23">
        <v>2192</v>
      </c>
      <c r="U409" s="23">
        <v>0</v>
      </c>
      <c r="V409" s="23">
        <v>14930.38</v>
      </c>
      <c r="W409" s="23">
        <v>14928.73</v>
      </c>
      <c r="X409" s="23">
        <v>1.65</v>
      </c>
      <c r="Y409" s="23">
        <v>884339</v>
      </c>
      <c r="Z409" s="23">
        <v>884339</v>
      </c>
      <c r="AA409" s="23">
        <v>0</v>
      </c>
      <c r="AB409" s="23">
        <v>13473635</v>
      </c>
      <c r="AC409" s="23">
        <v>13358710</v>
      </c>
      <c r="AD409" s="23">
        <v>114925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150</v>
      </c>
      <c r="AO409" s="23">
        <v>150</v>
      </c>
      <c r="AP409" s="23">
        <v>0</v>
      </c>
      <c r="AQ409" s="23">
        <v>0</v>
      </c>
      <c r="AR409" s="23">
        <v>0</v>
      </c>
      <c r="AS409" s="23">
        <v>0</v>
      </c>
      <c r="AT409" s="23">
        <v>0</v>
      </c>
      <c r="AU409" s="23">
        <v>0</v>
      </c>
      <c r="AV409" s="23">
        <v>0</v>
      </c>
      <c r="AW409" s="23">
        <v>-90269</v>
      </c>
      <c r="AX409" s="23">
        <v>0</v>
      </c>
      <c r="AY409" s="23">
        <v>13383516</v>
      </c>
      <c r="AZ409" s="23">
        <v>13268591</v>
      </c>
      <c r="BA409" s="23">
        <v>114925</v>
      </c>
      <c r="BB409" s="23" t="s">
        <v>472</v>
      </c>
      <c r="BC409" s="23">
        <v>0</v>
      </c>
      <c r="BD409" s="23">
        <v>0</v>
      </c>
      <c r="BE409" s="23">
        <v>0</v>
      </c>
      <c r="BF409" s="30"/>
    </row>
    <row r="410" spans="1:58" ht="9">
      <c r="A410" s="23">
        <v>6470</v>
      </c>
      <c r="B410" s="23" t="s">
        <v>445</v>
      </c>
      <c r="C410" s="23">
        <v>1000</v>
      </c>
      <c r="D410" s="23">
        <v>11103</v>
      </c>
      <c r="E410" s="23">
        <v>1000</v>
      </c>
      <c r="F410" s="23">
        <v>11194</v>
      </c>
      <c r="G410" s="23">
        <v>1930000</v>
      </c>
      <c r="H410" s="23">
        <v>1930000</v>
      </c>
      <c r="I410" s="23">
        <v>0</v>
      </c>
      <c r="J410" s="23">
        <v>2031841</v>
      </c>
      <c r="K410" s="23">
        <v>1984342</v>
      </c>
      <c r="L410" s="23">
        <v>47499</v>
      </c>
      <c r="M410" s="23">
        <v>861640</v>
      </c>
      <c r="N410" s="23">
        <v>861627</v>
      </c>
      <c r="O410" s="23">
        <v>13</v>
      </c>
      <c r="P410" s="23">
        <v>31724018.04</v>
      </c>
      <c r="Q410" s="23">
        <v>31724018.04</v>
      </c>
      <c r="R410" s="23">
        <v>0</v>
      </c>
      <c r="S410" s="23">
        <v>2170</v>
      </c>
      <c r="T410" s="23">
        <v>2170</v>
      </c>
      <c r="U410" s="23">
        <v>0</v>
      </c>
      <c r="V410" s="23">
        <v>14619.36</v>
      </c>
      <c r="W410" s="23">
        <v>14619.36</v>
      </c>
      <c r="X410" s="23">
        <v>0</v>
      </c>
      <c r="Y410" s="23">
        <v>975453</v>
      </c>
      <c r="Z410" s="23">
        <v>975453</v>
      </c>
      <c r="AA410" s="23">
        <v>0</v>
      </c>
      <c r="AB410" s="23">
        <v>11463731</v>
      </c>
      <c r="AC410" s="23">
        <v>11338144</v>
      </c>
      <c r="AD410" s="23">
        <v>125587</v>
      </c>
      <c r="AE410" s="23">
        <v>0</v>
      </c>
      <c r="AF410" s="23">
        <v>0</v>
      </c>
      <c r="AG410" s="23">
        <v>0</v>
      </c>
      <c r="AH410" s="23">
        <v>203211</v>
      </c>
      <c r="AI410" s="23">
        <v>203211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  <c r="AT410" s="23">
        <v>0</v>
      </c>
      <c r="AU410" s="23">
        <v>0</v>
      </c>
      <c r="AV410" s="23">
        <v>0</v>
      </c>
      <c r="AW410" s="23">
        <v>-104605</v>
      </c>
      <c r="AX410" s="23">
        <v>0</v>
      </c>
      <c r="AY410" s="23">
        <v>11562337</v>
      </c>
      <c r="AZ410" s="23">
        <v>11436750</v>
      </c>
      <c r="BA410" s="23">
        <v>125587</v>
      </c>
      <c r="BB410" s="23" t="s">
        <v>472</v>
      </c>
      <c r="BC410" s="23">
        <v>0</v>
      </c>
      <c r="BD410" s="23">
        <v>0</v>
      </c>
      <c r="BE410" s="23">
        <v>0</v>
      </c>
      <c r="BF410" s="30"/>
    </row>
    <row r="411" spans="1:58" ht="9">
      <c r="A411" s="23">
        <v>6475</v>
      </c>
      <c r="B411" s="23" t="s">
        <v>446</v>
      </c>
      <c r="C411" s="23">
        <v>1000</v>
      </c>
      <c r="D411" s="23">
        <v>11103</v>
      </c>
      <c r="E411" s="23">
        <v>1000</v>
      </c>
      <c r="F411" s="23">
        <v>11194</v>
      </c>
      <c r="G411" s="23">
        <v>1930000</v>
      </c>
      <c r="H411" s="23">
        <v>1930000</v>
      </c>
      <c r="I411" s="23">
        <v>0</v>
      </c>
      <c r="J411" s="23">
        <v>2031841</v>
      </c>
      <c r="K411" s="23">
        <v>1984342</v>
      </c>
      <c r="L411" s="23">
        <v>47499</v>
      </c>
      <c r="M411" s="23">
        <v>861640</v>
      </c>
      <c r="N411" s="23">
        <v>861627</v>
      </c>
      <c r="O411" s="23">
        <v>13</v>
      </c>
      <c r="P411" s="23">
        <v>6746922.8</v>
      </c>
      <c r="Q411" s="23">
        <v>6746922.8</v>
      </c>
      <c r="R411" s="23">
        <v>0</v>
      </c>
      <c r="S411" s="23">
        <v>553</v>
      </c>
      <c r="T411" s="23">
        <v>553</v>
      </c>
      <c r="U411" s="23">
        <v>0</v>
      </c>
      <c r="V411" s="23">
        <v>12200.58</v>
      </c>
      <c r="W411" s="23">
        <v>12200.58</v>
      </c>
      <c r="X411" s="23">
        <v>0</v>
      </c>
      <c r="Y411" s="23">
        <v>1868745</v>
      </c>
      <c r="Z411" s="23">
        <v>1868745</v>
      </c>
      <c r="AA411" s="23">
        <v>0</v>
      </c>
      <c r="AB411" s="23">
        <v>17551</v>
      </c>
      <c r="AC411" s="23">
        <v>17551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564318</v>
      </c>
      <c r="AL411" s="23">
        <v>564318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  <c r="AT411" s="23">
        <v>0</v>
      </c>
      <c r="AU411" s="23">
        <v>0</v>
      </c>
      <c r="AV411" s="23">
        <v>0</v>
      </c>
      <c r="AW411" s="23">
        <v>-58093</v>
      </c>
      <c r="AX411" s="23">
        <v>0</v>
      </c>
      <c r="AY411" s="23">
        <v>523776</v>
      </c>
      <c r="AZ411" s="23">
        <v>523776</v>
      </c>
      <c r="BA411" s="23">
        <v>0</v>
      </c>
      <c r="BB411" s="23" t="s">
        <v>472</v>
      </c>
      <c r="BC411" s="23">
        <v>0</v>
      </c>
      <c r="BD411" s="23">
        <v>0</v>
      </c>
      <c r="BE411" s="23">
        <v>0</v>
      </c>
      <c r="BF411" s="30"/>
    </row>
    <row r="412" spans="1:58" ht="9">
      <c r="A412" s="23">
        <v>6482</v>
      </c>
      <c r="B412" s="23" t="s">
        <v>447</v>
      </c>
      <c r="C412" s="23">
        <v>1000</v>
      </c>
      <c r="D412" s="23">
        <v>11103</v>
      </c>
      <c r="E412" s="23">
        <v>1000</v>
      </c>
      <c r="F412" s="23">
        <v>11194</v>
      </c>
      <c r="G412" s="23">
        <v>1930000</v>
      </c>
      <c r="H412" s="23">
        <v>1930000</v>
      </c>
      <c r="I412" s="23">
        <v>0</v>
      </c>
      <c r="J412" s="23">
        <v>2031841</v>
      </c>
      <c r="K412" s="23">
        <v>1984342</v>
      </c>
      <c r="L412" s="23">
        <v>47499</v>
      </c>
      <c r="M412" s="23">
        <v>861640</v>
      </c>
      <c r="N412" s="23">
        <v>861627</v>
      </c>
      <c r="O412" s="23">
        <v>13</v>
      </c>
      <c r="P412" s="23">
        <v>9109476.56</v>
      </c>
      <c r="Q412" s="23">
        <v>9109476.56</v>
      </c>
      <c r="R412" s="23">
        <v>0</v>
      </c>
      <c r="S412" s="23">
        <v>510</v>
      </c>
      <c r="T412" s="23">
        <v>510</v>
      </c>
      <c r="U412" s="23">
        <v>0</v>
      </c>
      <c r="V412" s="23">
        <v>17861.72</v>
      </c>
      <c r="W412" s="23">
        <v>17861.72</v>
      </c>
      <c r="X412" s="23">
        <v>0</v>
      </c>
      <c r="Y412" s="23">
        <v>3123758</v>
      </c>
      <c r="Z412" s="23">
        <v>3123758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9281</v>
      </c>
      <c r="AL412" s="23">
        <v>9281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  <c r="AT412" s="23">
        <v>0</v>
      </c>
      <c r="AU412" s="23">
        <v>0</v>
      </c>
      <c r="AV412" s="23">
        <v>0</v>
      </c>
      <c r="AW412" s="23">
        <v>0</v>
      </c>
      <c r="AX412" s="23">
        <v>0</v>
      </c>
      <c r="AY412" s="23">
        <v>9281</v>
      </c>
      <c r="AZ412" s="23">
        <v>9281</v>
      </c>
      <c r="BA412" s="23">
        <v>0</v>
      </c>
      <c r="BB412" s="23" t="s">
        <v>472</v>
      </c>
      <c r="BC412" s="23">
        <v>0</v>
      </c>
      <c r="BD412" s="23">
        <v>0</v>
      </c>
      <c r="BE412" s="23">
        <v>0</v>
      </c>
      <c r="BF412" s="30"/>
    </row>
    <row r="413" spans="1:58" ht="9">
      <c r="A413" s="23">
        <v>6545</v>
      </c>
      <c r="B413" s="23" t="s">
        <v>448</v>
      </c>
      <c r="C413" s="23">
        <v>1000</v>
      </c>
      <c r="D413" s="23">
        <v>11103</v>
      </c>
      <c r="E413" s="23">
        <v>1000</v>
      </c>
      <c r="F413" s="23">
        <v>11194</v>
      </c>
      <c r="G413" s="23">
        <v>5790000</v>
      </c>
      <c r="H413" s="23">
        <v>5790000</v>
      </c>
      <c r="I413" s="23">
        <v>0</v>
      </c>
      <c r="J413" s="23">
        <v>6095523</v>
      </c>
      <c r="K413" s="23">
        <v>5953026</v>
      </c>
      <c r="L413" s="23">
        <v>142497</v>
      </c>
      <c r="M413" s="23">
        <v>2584920</v>
      </c>
      <c r="N413" s="23">
        <v>2584881</v>
      </c>
      <c r="O413" s="23">
        <v>39</v>
      </c>
      <c r="P413" s="23">
        <v>17044904.86</v>
      </c>
      <c r="Q413" s="23">
        <v>17044904.86</v>
      </c>
      <c r="R413" s="23">
        <v>0</v>
      </c>
      <c r="S413" s="23">
        <v>959</v>
      </c>
      <c r="T413" s="23">
        <v>959</v>
      </c>
      <c r="U413" s="23">
        <v>0</v>
      </c>
      <c r="V413" s="23">
        <v>17773.62</v>
      </c>
      <c r="W413" s="23">
        <v>17773.62</v>
      </c>
      <c r="X413" s="23">
        <v>0</v>
      </c>
      <c r="Y413" s="23">
        <v>3274422</v>
      </c>
      <c r="Z413" s="23">
        <v>3274422</v>
      </c>
      <c r="AA413" s="23">
        <v>0</v>
      </c>
      <c r="AB413" s="23">
        <v>3194408</v>
      </c>
      <c r="AC413" s="23">
        <v>3132244</v>
      </c>
      <c r="AD413" s="23">
        <v>62164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  <c r="AT413" s="23">
        <v>0</v>
      </c>
      <c r="AU413" s="23">
        <v>0</v>
      </c>
      <c r="AV413" s="23">
        <v>0</v>
      </c>
      <c r="AW413" s="23">
        <v>0</v>
      </c>
      <c r="AX413" s="23">
        <v>0</v>
      </c>
      <c r="AY413" s="23">
        <v>3194408</v>
      </c>
      <c r="AZ413" s="23">
        <v>3132244</v>
      </c>
      <c r="BA413" s="23">
        <v>62164</v>
      </c>
      <c r="BB413" s="23" t="s">
        <v>474</v>
      </c>
      <c r="BC413" s="23">
        <v>0</v>
      </c>
      <c r="BD413" s="23">
        <v>0</v>
      </c>
      <c r="BE413" s="23">
        <v>0</v>
      </c>
      <c r="BF413" s="30"/>
    </row>
    <row r="414" spans="1:58" ht="9">
      <c r="A414" s="23">
        <v>6608</v>
      </c>
      <c r="B414" s="23" t="s">
        <v>449</v>
      </c>
      <c r="C414" s="23">
        <v>1000</v>
      </c>
      <c r="D414" s="23">
        <v>11103</v>
      </c>
      <c r="E414" s="23">
        <v>1000</v>
      </c>
      <c r="F414" s="23">
        <v>11194</v>
      </c>
      <c r="G414" s="23">
        <v>1930000</v>
      </c>
      <c r="H414" s="23">
        <v>1930000</v>
      </c>
      <c r="I414" s="23">
        <v>0</v>
      </c>
      <c r="J414" s="23">
        <v>2031841</v>
      </c>
      <c r="K414" s="23">
        <v>1984342</v>
      </c>
      <c r="L414" s="23">
        <v>47499</v>
      </c>
      <c r="M414" s="23">
        <v>861640</v>
      </c>
      <c r="N414" s="23">
        <v>861627</v>
      </c>
      <c r="O414" s="23">
        <v>13</v>
      </c>
      <c r="P414" s="23">
        <v>16265668.43</v>
      </c>
      <c r="Q414" s="23">
        <v>16265668.43</v>
      </c>
      <c r="R414" s="23">
        <v>0</v>
      </c>
      <c r="S414" s="23">
        <v>1548</v>
      </c>
      <c r="T414" s="23">
        <v>1548</v>
      </c>
      <c r="U414" s="23">
        <v>0</v>
      </c>
      <c r="V414" s="23">
        <v>10507.54</v>
      </c>
      <c r="W414" s="23">
        <v>10507.54</v>
      </c>
      <c r="X414" s="23">
        <v>0</v>
      </c>
      <c r="Y414" s="23">
        <v>995698</v>
      </c>
      <c r="Z414" s="23">
        <v>995698</v>
      </c>
      <c r="AA414" s="23">
        <v>0</v>
      </c>
      <c r="AB414" s="23">
        <v>8254684</v>
      </c>
      <c r="AC414" s="23">
        <v>8082047</v>
      </c>
      <c r="AD414" s="23">
        <v>172637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  <c r="AT414" s="23">
        <v>0</v>
      </c>
      <c r="AU414" s="23">
        <v>0</v>
      </c>
      <c r="AV414" s="23">
        <v>0</v>
      </c>
      <c r="AW414" s="23">
        <v>-180383</v>
      </c>
      <c r="AX414" s="23">
        <v>0</v>
      </c>
      <c r="AY414" s="23">
        <v>8074301</v>
      </c>
      <c r="AZ414" s="23">
        <v>7901664</v>
      </c>
      <c r="BA414" s="23">
        <v>172637</v>
      </c>
      <c r="BB414" s="23" t="s">
        <v>472</v>
      </c>
      <c r="BC414" s="23">
        <v>0</v>
      </c>
      <c r="BD414" s="23">
        <v>0</v>
      </c>
      <c r="BE414" s="23">
        <v>0</v>
      </c>
      <c r="BF414" s="30"/>
    </row>
    <row r="415" spans="1:58" ht="9">
      <c r="A415" s="23">
        <v>6615</v>
      </c>
      <c r="B415" s="23" t="s">
        <v>450</v>
      </c>
      <c r="C415" s="23">
        <v>1000</v>
      </c>
      <c r="D415" s="23">
        <v>11103</v>
      </c>
      <c r="E415" s="23">
        <v>1000</v>
      </c>
      <c r="F415" s="23">
        <v>11194</v>
      </c>
      <c r="G415" s="23">
        <v>1930000</v>
      </c>
      <c r="H415" s="23">
        <v>1930000</v>
      </c>
      <c r="I415" s="23">
        <v>0</v>
      </c>
      <c r="J415" s="23">
        <v>2031841</v>
      </c>
      <c r="K415" s="23">
        <v>1984342</v>
      </c>
      <c r="L415" s="23">
        <v>47499</v>
      </c>
      <c r="M415" s="23">
        <v>861640</v>
      </c>
      <c r="N415" s="23">
        <v>861627</v>
      </c>
      <c r="O415" s="23">
        <v>13</v>
      </c>
      <c r="P415" s="23">
        <v>3604170.53</v>
      </c>
      <c r="Q415" s="23">
        <v>3604434.5</v>
      </c>
      <c r="R415" s="23">
        <v>-263.97</v>
      </c>
      <c r="S415" s="23">
        <v>274</v>
      </c>
      <c r="T415" s="23">
        <v>274</v>
      </c>
      <c r="U415" s="23">
        <v>0</v>
      </c>
      <c r="V415" s="23">
        <v>13153.91</v>
      </c>
      <c r="W415" s="23">
        <v>13154.87</v>
      </c>
      <c r="X415" s="23">
        <v>-0.96</v>
      </c>
      <c r="Y415" s="23">
        <v>2099727</v>
      </c>
      <c r="Z415" s="23">
        <v>2099727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36151</v>
      </c>
      <c r="AL415" s="23">
        <v>36151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  <c r="AT415" s="23">
        <v>0</v>
      </c>
      <c r="AU415" s="23">
        <v>0</v>
      </c>
      <c r="AV415" s="23">
        <v>0</v>
      </c>
      <c r="AW415" s="23">
        <v>0</v>
      </c>
      <c r="AX415" s="23">
        <v>0</v>
      </c>
      <c r="AY415" s="23">
        <v>36151</v>
      </c>
      <c r="AZ415" s="23">
        <v>36151</v>
      </c>
      <c r="BA415" s="23">
        <v>0</v>
      </c>
      <c r="BB415" s="23" t="s">
        <v>472</v>
      </c>
      <c r="BC415" s="23">
        <v>0</v>
      </c>
      <c r="BD415" s="23">
        <v>0</v>
      </c>
      <c r="BE415" s="23">
        <v>0</v>
      </c>
      <c r="BF415" s="30"/>
    </row>
    <row r="416" spans="1:58" ht="9">
      <c r="A416" s="23">
        <v>6678</v>
      </c>
      <c r="B416" s="23" t="s">
        <v>451</v>
      </c>
      <c r="C416" s="23">
        <v>1000</v>
      </c>
      <c r="D416" s="23">
        <v>11103</v>
      </c>
      <c r="E416" s="23">
        <v>1000</v>
      </c>
      <c r="F416" s="23">
        <v>11194</v>
      </c>
      <c r="G416" s="23">
        <v>1930000</v>
      </c>
      <c r="H416" s="23">
        <v>1930000</v>
      </c>
      <c r="I416" s="23">
        <v>0</v>
      </c>
      <c r="J416" s="23">
        <v>2031841</v>
      </c>
      <c r="K416" s="23">
        <v>1984342</v>
      </c>
      <c r="L416" s="23">
        <v>47499</v>
      </c>
      <c r="M416" s="23">
        <v>861640</v>
      </c>
      <c r="N416" s="23">
        <v>861627</v>
      </c>
      <c r="O416" s="23">
        <v>13</v>
      </c>
      <c r="P416" s="23">
        <v>23459430.09</v>
      </c>
      <c r="Q416" s="23">
        <v>23466094.09</v>
      </c>
      <c r="R416" s="23">
        <v>-6664</v>
      </c>
      <c r="S416" s="23">
        <v>1844</v>
      </c>
      <c r="T416" s="23">
        <v>1844</v>
      </c>
      <c r="U416" s="23">
        <v>0</v>
      </c>
      <c r="V416" s="23">
        <v>12722.03</v>
      </c>
      <c r="W416" s="23">
        <v>12725.65</v>
      </c>
      <c r="X416" s="23">
        <v>-3.62</v>
      </c>
      <c r="Y416" s="23">
        <v>1593462</v>
      </c>
      <c r="Z416" s="23">
        <v>1593462</v>
      </c>
      <c r="AA416" s="23">
        <v>0</v>
      </c>
      <c r="AB416" s="23">
        <v>1805347</v>
      </c>
      <c r="AC416" s="23">
        <v>1625453</v>
      </c>
      <c r="AD416" s="23">
        <v>179894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780311</v>
      </c>
      <c r="AL416" s="23">
        <v>960205</v>
      </c>
      <c r="AM416" s="23">
        <v>-179894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  <c r="AT416" s="23">
        <v>0</v>
      </c>
      <c r="AU416" s="23">
        <v>0</v>
      </c>
      <c r="AV416" s="23">
        <v>0</v>
      </c>
      <c r="AW416" s="23">
        <v>-493920</v>
      </c>
      <c r="AX416" s="23">
        <v>0</v>
      </c>
      <c r="AY416" s="23">
        <v>2091738</v>
      </c>
      <c r="AZ416" s="23">
        <v>2091738</v>
      </c>
      <c r="BA416" s="23">
        <v>0</v>
      </c>
      <c r="BB416" s="23" t="s">
        <v>472</v>
      </c>
      <c r="BC416" s="23">
        <v>0</v>
      </c>
      <c r="BD416" s="23">
        <v>0</v>
      </c>
      <c r="BE416" s="23">
        <v>0</v>
      </c>
      <c r="BF416" s="30"/>
    </row>
    <row r="417" spans="1:58" ht="9">
      <c r="A417" s="23">
        <v>469</v>
      </c>
      <c r="B417" s="23" t="s">
        <v>85</v>
      </c>
      <c r="C417" s="23">
        <v>1000</v>
      </c>
      <c r="D417" s="23">
        <v>11103</v>
      </c>
      <c r="E417" s="23">
        <v>1000</v>
      </c>
      <c r="F417" s="23">
        <v>11194</v>
      </c>
      <c r="G417" s="23">
        <v>1930000</v>
      </c>
      <c r="H417" s="23">
        <v>1930000</v>
      </c>
      <c r="I417" s="23">
        <v>0</v>
      </c>
      <c r="J417" s="23">
        <v>2031841</v>
      </c>
      <c r="K417" s="23">
        <v>1984342</v>
      </c>
      <c r="L417" s="23">
        <v>47499</v>
      </c>
      <c r="M417" s="23">
        <v>861640</v>
      </c>
      <c r="N417" s="23">
        <v>861627</v>
      </c>
      <c r="O417" s="23">
        <v>13</v>
      </c>
      <c r="P417" s="23">
        <v>11501907.15</v>
      </c>
      <c r="Q417" s="23">
        <v>11501907.15</v>
      </c>
      <c r="R417" s="23">
        <v>0</v>
      </c>
      <c r="S417" s="23">
        <v>788</v>
      </c>
      <c r="T417" s="23">
        <v>788</v>
      </c>
      <c r="U417" s="23">
        <v>0</v>
      </c>
      <c r="V417" s="23">
        <v>14596.33</v>
      </c>
      <c r="W417" s="23">
        <v>14596.33</v>
      </c>
      <c r="X417" s="23">
        <v>0</v>
      </c>
      <c r="Y417" s="23">
        <v>1238754</v>
      </c>
      <c r="Z417" s="23">
        <v>1238754</v>
      </c>
      <c r="AA417" s="23">
        <v>0</v>
      </c>
      <c r="AB417" s="23">
        <v>2184911</v>
      </c>
      <c r="AC417" s="23">
        <v>2126997</v>
      </c>
      <c r="AD417" s="23">
        <v>57914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  <c r="AT417" s="23">
        <v>0</v>
      </c>
      <c r="AU417" s="23">
        <v>0</v>
      </c>
      <c r="AV417" s="23">
        <v>0</v>
      </c>
      <c r="AW417" s="23">
        <v>-40147</v>
      </c>
      <c r="AX417" s="23">
        <v>0</v>
      </c>
      <c r="AY417" s="23">
        <v>2144764</v>
      </c>
      <c r="AZ417" s="23">
        <v>2086850</v>
      </c>
      <c r="BA417" s="23">
        <v>57914</v>
      </c>
      <c r="BB417" s="23" t="s">
        <v>472</v>
      </c>
      <c r="BC417" s="23">
        <v>0</v>
      </c>
      <c r="BD417" s="23">
        <v>0</v>
      </c>
      <c r="BE417" s="23">
        <v>0</v>
      </c>
      <c r="BF417" s="30"/>
    </row>
    <row r="418" spans="1:58" ht="9">
      <c r="A418" s="23">
        <v>6685</v>
      </c>
      <c r="B418" s="23" t="s">
        <v>452</v>
      </c>
      <c r="C418" s="23">
        <v>1000</v>
      </c>
      <c r="D418" s="23">
        <v>11103</v>
      </c>
      <c r="E418" s="23">
        <v>1000</v>
      </c>
      <c r="F418" s="23">
        <v>11194</v>
      </c>
      <c r="G418" s="23">
        <v>1930000</v>
      </c>
      <c r="H418" s="23">
        <v>1930000</v>
      </c>
      <c r="I418" s="23">
        <v>0</v>
      </c>
      <c r="J418" s="23">
        <v>2031841</v>
      </c>
      <c r="K418" s="23">
        <v>1984342</v>
      </c>
      <c r="L418" s="23">
        <v>47499</v>
      </c>
      <c r="M418" s="23">
        <v>861640</v>
      </c>
      <c r="N418" s="23">
        <v>861627</v>
      </c>
      <c r="O418" s="23">
        <v>13</v>
      </c>
      <c r="P418" s="23">
        <v>65675447.83</v>
      </c>
      <c r="Q418" s="23">
        <v>65675447.83</v>
      </c>
      <c r="R418" s="23">
        <v>0</v>
      </c>
      <c r="S418" s="23">
        <v>5038</v>
      </c>
      <c r="T418" s="23">
        <v>5038</v>
      </c>
      <c r="U418" s="23">
        <v>0</v>
      </c>
      <c r="V418" s="23">
        <v>13036.02</v>
      </c>
      <c r="W418" s="23">
        <v>13036.02</v>
      </c>
      <c r="X418" s="23">
        <v>0</v>
      </c>
      <c r="Y418" s="23">
        <v>597800</v>
      </c>
      <c r="Z418" s="23">
        <v>597800</v>
      </c>
      <c r="AA418" s="23">
        <v>0</v>
      </c>
      <c r="AB418" s="23">
        <v>42383156</v>
      </c>
      <c r="AC418" s="23">
        <v>42204548</v>
      </c>
      <c r="AD418" s="23">
        <v>178608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  <c r="AT418" s="23">
        <v>0</v>
      </c>
      <c r="AU418" s="23">
        <v>0</v>
      </c>
      <c r="AV418" s="23">
        <v>0</v>
      </c>
      <c r="AW418" s="23">
        <v>-144223</v>
      </c>
      <c r="AX418" s="23">
        <v>0</v>
      </c>
      <c r="AY418" s="23">
        <v>42238933</v>
      </c>
      <c r="AZ418" s="23">
        <v>42060325</v>
      </c>
      <c r="BA418" s="23">
        <v>178608</v>
      </c>
      <c r="BB418" s="23" t="s">
        <v>472</v>
      </c>
      <c r="BC418" s="23">
        <v>0</v>
      </c>
      <c r="BD418" s="23">
        <v>0</v>
      </c>
      <c r="BE418" s="23">
        <v>0</v>
      </c>
      <c r="BF418" s="30"/>
    </row>
    <row r="419" spans="1:58" ht="9">
      <c r="A419" s="23">
        <v>6692</v>
      </c>
      <c r="B419" s="23" t="s">
        <v>453</v>
      </c>
      <c r="C419" s="23">
        <v>1000</v>
      </c>
      <c r="D419" s="23">
        <v>11103</v>
      </c>
      <c r="E419" s="23">
        <v>1000</v>
      </c>
      <c r="F419" s="23">
        <v>11194</v>
      </c>
      <c r="G419" s="23">
        <v>1930000</v>
      </c>
      <c r="H419" s="23">
        <v>1930000</v>
      </c>
      <c r="I419" s="23">
        <v>0</v>
      </c>
      <c r="J419" s="23">
        <v>2031841</v>
      </c>
      <c r="K419" s="23">
        <v>1984342</v>
      </c>
      <c r="L419" s="23">
        <v>47499</v>
      </c>
      <c r="M419" s="23">
        <v>861640</v>
      </c>
      <c r="N419" s="23">
        <v>861627</v>
      </c>
      <c r="O419" s="23">
        <v>13</v>
      </c>
      <c r="P419" s="23">
        <v>13478158.93</v>
      </c>
      <c r="Q419" s="23">
        <v>13478158.93</v>
      </c>
      <c r="R419" s="23">
        <v>0</v>
      </c>
      <c r="S419" s="23">
        <v>1113</v>
      </c>
      <c r="T419" s="23">
        <v>1113</v>
      </c>
      <c r="U419" s="23">
        <v>0</v>
      </c>
      <c r="V419" s="23">
        <v>12109.76</v>
      </c>
      <c r="W419" s="23">
        <v>12109.76</v>
      </c>
      <c r="X419" s="23">
        <v>0</v>
      </c>
      <c r="Y419" s="23">
        <v>623901</v>
      </c>
      <c r="Z419" s="23">
        <v>623901</v>
      </c>
      <c r="AA419" s="23">
        <v>0</v>
      </c>
      <c r="AB419" s="23">
        <v>8854207</v>
      </c>
      <c r="AC419" s="23">
        <v>8813036</v>
      </c>
      <c r="AD419" s="23">
        <v>41171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  <c r="AT419" s="23">
        <v>0</v>
      </c>
      <c r="AU419" s="23">
        <v>0</v>
      </c>
      <c r="AV419" s="23">
        <v>0</v>
      </c>
      <c r="AW419" s="23">
        <v>-39624</v>
      </c>
      <c r="AX419" s="23">
        <v>0</v>
      </c>
      <c r="AY419" s="23">
        <v>8814583</v>
      </c>
      <c r="AZ419" s="23">
        <v>8773412</v>
      </c>
      <c r="BA419" s="23">
        <v>41171</v>
      </c>
      <c r="BB419" s="23" t="s">
        <v>472</v>
      </c>
      <c r="BC419" s="23">
        <v>0</v>
      </c>
      <c r="BD419" s="23">
        <v>0</v>
      </c>
      <c r="BE419" s="23">
        <v>0</v>
      </c>
      <c r="BF419" s="30"/>
    </row>
    <row r="420" spans="1:58" ht="9">
      <c r="A420" s="23">
        <v>6713</v>
      </c>
      <c r="B420" s="23" t="s">
        <v>454</v>
      </c>
      <c r="C420" s="23">
        <v>1000</v>
      </c>
      <c r="D420" s="23">
        <v>11103</v>
      </c>
      <c r="E420" s="23">
        <v>1000</v>
      </c>
      <c r="F420" s="23">
        <v>11194</v>
      </c>
      <c r="G420" s="23">
        <v>1930000</v>
      </c>
      <c r="H420" s="23">
        <v>1930000</v>
      </c>
      <c r="I420" s="23">
        <v>0</v>
      </c>
      <c r="J420" s="23">
        <v>2031841</v>
      </c>
      <c r="K420" s="23">
        <v>1984342</v>
      </c>
      <c r="L420" s="23">
        <v>47499</v>
      </c>
      <c r="M420" s="23">
        <v>861640</v>
      </c>
      <c r="N420" s="23">
        <v>861627</v>
      </c>
      <c r="O420" s="23">
        <v>13</v>
      </c>
      <c r="P420" s="23">
        <v>4892418.02</v>
      </c>
      <c r="Q420" s="23">
        <v>4892418.02</v>
      </c>
      <c r="R420" s="23">
        <v>0</v>
      </c>
      <c r="S420" s="23">
        <v>393</v>
      </c>
      <c r="T420" s="23">
        <v>393</v>
      </c>
      <c r="U420" s="23">
        <v>0</v>
      </c>
      <c r="V420" s="23">
        <v>12448.9</v>
      </c>
      <c r="W420" s="23">
        <v>12448.9</v>
      </c>
      <c r="X420" s="23">
        <v>0</v>
      </c>
      <c r="Y420" s="23">
        <v>885506</v>
      </c>
      <c r="Z420" s="23">
        <v>885506</v>
      </c>
      <c r="AA420" s="23">
        <v>0</v>
      </c>
      <c r="AB420" s="23">
        <v>2438121</v>
      </c>
      <c r="AC420" s="23">
        <v>2417487</v>
      </c>
      <c r="AD420" s="23">
        <v>20634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  <c r="AT420" s="23">
        <v>0</v>
      </c>
      <c r="AU420" s="23">
        <v>0</v>
      </c>
      <c r="AV420" s="23">
        <v>0</v>
      </c>
      <c r="AW420" s="23">
        <v>-16345</v>
      </c>
      <c r="AX420" s="23">
        <v>0</v>
      </c>
      <c r="AY420" s="23">
        <v>2421776</v>
      </c>
      <c r="AZ420" s="23">
        <v>2401142</v>
      </c>
      <c r="BA420" s="23">
        <v>20634</v>
      </c>
      <c r="BB420" s="23" t="s">
        <v>472</v>
      </c>
      <c r="BC420" s="23">
        <v>0</v>
      </c>
      <c r="BD420" s="23">
        <v>0</v>
      </c>
      <c r="BE420" s="23">
        <v>0</v>
      </c>
      <c r="BF420" s="30"/>
    </row>
    <row r="421" spans="1:58" ht="9">
      <c r="A421" s="23">
        <v>6720</v>
      </c>
      <c r="B421" s="23" t="s">
        <v>455</v>
      </c>
      <c r="C421" s="23">
        <v>1000</v>
      </c>
      <c r="D421" s="23">
        <v>11103</v>
      </c>
      <c r="E421" s="23">
        <v>1000</v>
      </c>
      <c r="F421" s="23">
        <v>11194</v>
      </c>
      <c r="G421" s="23">
        <v>2895000</v>
      </c>
      <c r="H421" s="23">
        <v>2895000</v>
      </c>
      <c r="I421" s="23">
        <v>0</v>
      </c>
      <c r="J421" s="23">
        <v>3047761</v>
      </c>
      <c r="K421" s="23">
        <v>2976513</v>
      </c>
      <c r="L421" s="23">
        <v>71248</v>
      </c>
      <c r="M421" s="23">
        <v>1292460</v>
      </c>
      <c r="N421" s="23">
        <v>1292440</v>
      </c>
      <c r="O421" s="23">
        <v>20</v>
      </c>
      <c r="P421" s="23">
        <v>5450685.67</v>
      </c>
      <c r="Q421" s="23">
        <v>5450685.67</v>
      </c>
      <c r="R421" s="23">
        <v>0</v>
      </c>
      <c r="S421" s="23">
        <v>445</v>
      </c>
      <c r="T421" s="23">
        <v>445</v>
      </c>
      <c r="U421" s="23">
        <v>0</v>
      </c>
      <c r="V421" s="23">
        <v>12248.73</v>
      </c>
      <c r="W421" s="23">
        <v>12248.73</v>
      </c>
      <c r="X421" s="23">
        <v>0</v>
      </c>
      <c r="Y421" s="23">
        <v>2641613</v>
      </c>
      <c r="Z421" s="23">
        <v>2641613</v>
      </c>
      <c r="AA421" s="23">
        <v>0</v>
      </c>
      <c r="AB421" s="23">
        <v>105855</v>
      </c>
      <c r="AC421" s="23">
        <v>59389</v>
      </c>
      <c r="AD421" s="23">
        <v>46466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42102</v>
      </c>
      <c r="AL421" s="23">
        <v>88567</v>
      </c>
      <c r="AM421" s="23">
        <v>-46465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  <c r="AT421" s="23">
        <v>0</v>
      </c>
      <c r="AU421" s="23">
        <v>0</v>
      </c>
      <c r="AV421" s="23">
        <v>0</v>
      </c>
      <c r="AW421" s="23">
        <v>-644154</v>
      </c>
      <c r="AX421" s="23">
        <v>0</v>
      </c>
      <c r="AY421" s="23">
        <v>-496197</v>
      </c>
      <c r="AZ421" s="23">
        <v>-496198</v>
      </c>
      <c r="BA421" s="23">
        <v>1</v>
      </c>
      <c r="BB421" s="23" t="s">
        <v>473</v>
      </c>
      <c r="BC421" s="23">
        <v>0</v>
      </c>
      <c r="BD421" s="23">
        <v>0</v>
      </c>
      <c r="BE421" s="23">
        <v>0</v>
      </c>
      <c r="BF421" s="30"/>
    </row>
    <row r="422" spans="1:58" ht="9">
      <c r="A422" s="23">
        <v>6734</v>
      </c>
      <c r="B422" s="23" t="s">
        <v>456</v>
      </c>
      <c r="C422" s="23">
        <v>1000</v>
      </c>
      <c r="D422" s="23">
        <v>11103</v>
      </c>
      <c r="E422" s="23">
        <v>1000</v>
      </c>
      <c r="F422" s="23">
        <v>11194</v>
      </c>
      <c r="G422" s="23">
        <v>1930000</v>
      </c>
      <c r="H422" s="23">
        <v>1930000</v>
      </c>
      <c r="I422" s="23">
        <v>0</v>
      </c>
      <c r="J422" s="23">
        <v>2031841</v>
      </c>
      <c r="K422" s="23">
        <v>1984342</v>
      </c>
      <c r="L422" s="23">
        <v>47499</v>
      </c>
      <c r="M422" s="23">
        <v>861640</v>
      </c>
      <c r="N422" s="23">
        <v>861627</v>
      </c>
      <c r="O422" s="23">
        <v>13</v>
      </c>
      <c r="P422" s="23">
        <v>18132489.66</v>
      </c>
      <c r="Q422" s="23">
        <v>18132489.66</v>
      </c>
      <c r="R422" s="23">
        <v>0</v>
      </c>
      <c r="S422" s="23">
        <v>1349</v>
      </c>
      <c r="T422" s="23">
        <v>1349</v>
      </c>
      <c r="U422" s="23">
        <v>0</v>
      </c>
      <c r="V422" s="23">
        <v>13441.43</v>
      </c>
      <c r="W422" s="23">
        <v>13441.43</v>
      </c>
      <c r="X422" s="23">
        <v>0</v>
      </c>
      <c r="Y422" s="23">
        <v>732473</v>
      </c>
      <c r="Z422" s="23">
        <v>732473</v>
      </c>
      <c r="AA422" s="23">
        <v>0</v>
      </c>
      <c r="AB422" s="23">
        <v>10025671</v>
      </c>
      <c r="AC422" s="23">
        <v>9967066</v>
      </c>
      <c r="AD422" s="23">
        <v>58605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  <c r="AT422" s="23">
        <v>0</v>
      </c>
      <c r="AU422" s="23">
        <v>0</v>
      </c>
      <c r="AV422" s="23">
        <v>0</v>
      </c>
      <c r="AW422" s="23">
        <v>-47666</v>
      </c>
      <c r="AX422" s="23">
        <v>0</v>
      </c>
      <c r="AY422" s="23">
        <v>9978005</v>
      </c>
      <c r="AZ422" s="23">
        <v>9919400</v>
      </c>
      <c r="BA422" s="23">
        <v>58605</v>
      </c>
      <c r="BB422" s="23" t="s">
        <v>472</v>
      </c>
      <c r="BC422" s="23">
        <v>0</v>
      </c>
      <c r="BD422" s="23">
        <v>0</v>
      </c>
      <c r="BE422" s="23">
        <v>0</v>
      </c>
      <c r="BF422" s="30"/>
    </row>
    <row r="423" spans="1:58" ht="9">
      <c r="A423" s="23">
        <v>6748</v>
      </c>
      <c r="B423" s="23" t="s">
        <v>457</v>
      </c>
      <c r="C423" s="23">
        <v>1000</v>
      </c>
      <c r="D423" s="23">
        <v>11103</v>
      </c>
      <c r="E423" s="23">
        <v>1000</v>
      </c>
      <c r="F423" s="23">
        <v>11194</v>
      </c>
      <c r="G423" s="23">
        <v>2895000</v>
      </c>
      <c r="H423" s="23">
        <v>2895000</v>
      </c>
      <c r="I423" s="23">
        <v>0</v>
      </c>
      <c r="J423" s="23">
        <v>3047761</v>
      </c>
      <c r="K423" s="23">
        <v>2976513</v>
      </c>
      <c r="L423" s="23">
        <v>71248</v>
      </c>
      <c r="M423" s="23">
        <v>1292460</v>
      </c>
      <c r="N423" s="23">
        <v>1292440</v>
      </c>
      <c r="O423" s="23">
        <v>20</v>
      </c>
      <c r="P423" s="23">
        <v>4739255.89</v>
      </c>
      <c r="Q423" s="23">
        <v>4685643.58</v>
      </c>
      <c r="R423" s="23">
        <v>53612.31</v>
      </c>
      <c r="S423" s="23">
        <v>346</v>
      </c>
      <c r="T423" s="23">
        <v>346</v>
      </c>
      <c r="U423" s="23">
        <v>0</v>
      </c>
      <c r="V423" s="23">
        <v>13697.27</v>
      </c>
      <c r="W423" s="23">
        <v>13542.32</v>
      </c>
      <c r="X423" s="23">
        <v>154.95</v>
      </c>
      <c r="Y423" s="23">
        <v>2033682</v>
      </c>
      <c r="Z423" s="23">
        <v>2033682</v>
      </c>
      <c r="AA423" s="23">
        <v>0</v>
      </c>
      <c r="AB423" s="23">
        <v>751258</v>
      </c>
      <c r="AC423" s="23">
        <v>754182</v>
      </c>
      <c r="AD423" s="23">
        <v>-2924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  <c r="AT423" s="23">
        <v>0</v>
      </c>
      <c r="AU423" s="23">
        <v>0</v>
      </c>
      <c r="AV423" s="23">
        <v>0</v>
      </c>
      <c r="AW423" s="23">
        <v>0</v>
      </c>
      <c r="AX423" s="23">
        <v>0</v>
      </c>
      <c r="AY423" s="23">
        <v>751258</v>
      </c>
      <c r="AZ423" s="23">
        <v>754182</v>
      </c>
      <c r="BA423" s="23">
        <v>-2924</v>
      </c>
      <c r="BB423" s="23" t="s">
        <v>473</v>
      </c>
      <c r="BC423" s="23">
        <v>0</v>
      </c>
      <c r="BD423" s="23">
        <v>0</v>
      </c>
      <c r="BE423" s="23">
        <v>0</v>
      </c>
      <c r="BF423" s="30"/>
    </row>
    <row r="424" spans="1:58" ht="9">
      <c r="A424" s="28"/>
      <c r="B424" s="28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</row>
    <row r="425" spans="2:58" s="31" customFormat="1" ht="9">
      <c r="B425" s="31" t="s">
        <v>459</v>
      </c>
      <c r="C425" s="32">
        <v>1000</v>
      </c>
      <c r="D425" s="32">
        <v>10760</v>
      </c>
      <c r="E425" s="32">
        <v>1000</v>
      </c>
      <c r="F425" s="32">
        <v>10771</v>
      </c>
      <c r="G425" s="32">
        <v>1930000</v>
      </c>
      <c r="H425" s="32">
        <v>1930000</v>
      </c>
      <c r="I425" s="32">
        <v>0</v>
      </c>
      <c r="J425" s="32">
        <f>J422</f>
        <v>2031841</v>
      </c>
      <c r="K425" s="32">
        <f>K422</f>
        <v>1984342</v>
      </c>
      <c r="L425" s="32">
        <f>J425-K425</f>
        <v>47499</v>
      </c>
      <c r="M425" s="32">
        <f>M422</f>
        <v>861640</v>
      </c>
      <c r="N425" s="32">
        <f>N422</f>
        <v>861627</v>
      </c>
      <c r="O425" s="32">
        <f>M425-N425</f>
        <v>13</v>
      </c>
      <c r="P425" s="32">
        <f aca="true" t="shared" si="0" ref="P425:U425">SUM(P2:P423)</f>
        <v>10252399231.76001</v>
      </c>
      <c r="Q425" s="32">
        <f t="shared" si="0"/>
        <v>10336653236.980007</v>
      </c>
      <c r="R425" s="32">
        <f t="shared" si="0"/>
        <v>-84254005.22000001</v>
      </c>
      <c r="S425" s="32">
        <f t="shared" si="0"/>
        <v>831058</v>
      </c>
      <c r="T425" s="32">
        <f t="shared" si="0"/>
        <v>831070</v>
      </c>
      <c r="U425" s="32">
        <f t="shared" si="0"/>
        <v>-12</v>
      </c>
      <c r="V425" s="32">
        <f>ROUND((P425/S425),2)</f>
        <v>12336.56</v>
      </c>
      <c r="W425" s="32">
        <f>ROUND((Q425/T425),2)</f>
        <v>12437.76</v>
      </c>
      <c r="X425" s="32">
        <f>V425-W425</f>
        <v>-101.20000000000073</v>
      </c>
      <c r="Y425" s="32">
        <v>656434</v>
      </c>
      <c r="Z425" s="32">
        <v>656434</v>
      </c>
      <c r="AA425" s="32">
        <f>Y425-Z425</f>
        <v>0</v>
      </c>
      <c r="AB425" s="32">
        <f aca="true" t="shared" si="1" ref="AB425:BE425">SUM(AB2:AB423)</f>
        <v>5288869184</v>
      </c>
      <c r="AC425" s="32">
        <f t="shared" si="1"/>
        <v>5286589852</v>
      </c>
      <c r="AD425" s="32">
        <f t="shared" si="1"/>
        <v>2279332</v>
      </c>
      <c r="AE425" s="32">
        <f t="shared" si="1"/>
        <v>32946630</v>
      </c>
      <c r="AF425" s="32">
        <f t="shared" si="1"/>
        <v>32946630</v>
      </c>
      <c r="AG425" s="32">
        <f t="shared" si="1"/>
        <v>0</v>
      </c>
      <c r="AH425" s="32">
        <f t="shared" si="1"/>
        <v>3521462</v>
      </c>
      <c r="AI425" s="32">
        <f t="shared" si="1"/>
        <v>3534558</v>
      </c>
      <c r="AJ425" s="32">
        <f t="shared" si="1"/>
        <v>-13096</v>
      </c>
      <c r="AK425" s="32">
        <f t="shared" si="1"/>
        <v>31035973</v>
      </c>
      <c r="AL425" s="32">
        <f t="shared" si="1"/>
        <v>33300954</v>
      </c>
      <c r="AM425" s="32">
        <f t="shared" si="1"/>
        <v>-2264981</v>
      </c>
      <c r="AN425" s="32">
        <f t="shared" si="1"/>
        <v>-83819</v>
      </c>
      <c r="AO425" s="32">
        <f t="shared" si="1"/>
        <v>-83819</v>
      </c>
      <c r="AP425" s="32">
        <f t="shared" si="1"/>
        <v>0</v>
      </c>
      <c r="AQ425" s="32">
        <f t="shared" si="1"/>
        <v>-9434000</v>
      </c>
      <c r="AR425" s="32">
        <f t="shared" si="1"/>
        <v>-9434000</v>
      </c>
      <c r="AS425" s="32">
        <f t="shared" si="1"/>
        <v>0</v>
      </c>
      <c r="AT425" s="32">
        <f t="shared" si="1"/>
        <v>0</v>
      </c>
      <c r="AU425" s="32">
        <f t="shared" si="1"/>
        <v>0</v>
      </c>
      <c r="AV425" s="32">
        <f t="shared" si="1"/>
        <v>0</v>
      </c>
      <c r="AW425" s="32">
        <f t="shared" si="1"/>
        <v>-261</v>
      </c>
      <c r="AX425" s="32">
        <f t="shared" si="1"/>
        <v>0</v>
      </c>
      <c r="AY425" s="32">
        <f t="shared" si="1"/>
        <v>5346855169</v>
      </c>
      <c r="AZ425" s="32">
        <f t="shared" si="1"/>
        <v>5346853914</v>
      </c>
      <c r="BA425" s="32">
        <f t="shared" si="1"/>
        <v>1255</v>
      </c>
      <c r="BB425" s="32">
        <f t="shared" si="1"/>
        <v>0</v>
      </c>
      <c r="BC425" s="32">
        <f t="shared" si="1"/>
        <v>19457625</v>
      </c>
      <c r="BD425" s="32">
        <f t="shared" si="1"/>
        <v>19457625</v>
      </c>
      <c r="BE425" s="32">
        <f t="shared" si="1"/>
        <v>0</v>
      </c>
      <c r="BF425" s="32"/>
    </row>
    <row r="427" spans="16:46" ht="9">
      <c r="P427" s="27" t="s">
        <v>508</v>
      </c>
      <c r="AB427" s="27" t="s">
        <v>508</v>
      </c>
      <c r="AE427" s="27" t="s">
        <v>508</v>
      </c>
      <c r="AH427" s="27" t="s">
        <v>508</v>
      </c>
      <c r="AK427" s="27" t="s">
        <v>508</v>
      </c>
      <c r="AQ427" s="27" t="s">
        <v>508</v>
      </c>
      <c r="AR427" s="27" t="s">
        <v>507</v>
      </c>
      <c r="AT427" s="27" t="s">
        <v>508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09-10 General Aid Adjustments</dc:title>
  <dc:subject>General Aid Adjustments</dc:subject>
  <dc:creator>Department of Public Instruction</dc:creator>
  <cp:keywords>adjustments, general aid, equalization aid</cp:keywords>
  <dc:description>This is the Oct/Final General Aid Adjustment summary.</dc:description>
  <cp:lastModifiedBy>Ben Kopitzke</cp:lastModifiedBy>
  <cp:lastPrinted>2017-05-31T18:20:30Z</cp:lastPrinted>
  <dcterms:created xsi:type="dcterms:W3CDTF">2010-04-16T15:30:02Z</dcterms:created>
  <dcterms:modified xsi:type="dcterms:W3CDTF">2024-07-01T16:17:41Z</dcterms:modified>
  <cp:category>school finance</cp:category>
  <cp:version/>
  <cp:contentType/>
  <cp:contentStatus/>
</cp:coreProperties>
</file>