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315" windowWidth="15480" windowHeight="6345" tabRatio="401"/>
  </bookViews>
  <sheets>
    <sheet name="JULY 1 ESTIMATED GENERAL AID" sheetId="1" r:id="rId1"/>
    <sheet name="BREAKDOWN OF LINE I1" sheetId="3" r:id="rId2"/>
    <sheet name="DATA" sheetId="2" r:id="rId3"/>
    <sheet name="Sheet1" sheetId="4" r:id="rId4"/>
  </sheets>
  <definedNames>
    <definedName name="_xlnm._FilterDatabase" localSheetId="2" hidden="1">DATA!$A$2:$DO$426</definedName>
    <definedName name="_xlnm.Print_Area" localSheetId="1">'BREAKDOWN OF LINE I1'!$A$1:$G$49</definedName>
    <definedName name="_xlnm.Print_Area" localSheetId="0">'JULY 1 ESTIMATED GENERAL AID'!$A$1:$K$60</definedName>
  </definedNames>
  <calcPr calcId="125725"/>
</workbook>
</file>

<file path=xl/calcChain.xml><?xml version="1.0" encoding="utf-8"?>
<calcChain xmlns="http://schemas.openxmlformats.org/spreadsheetml/2006/main">
  <c r="DP428" i="2"/>
  <c r="E13" i="1"/>
  <c r="AX428" i="2"/>
  <c r="K2" i="1"/>
  <c r="J2"/>
  <c r="CA428" i="2"/>
  <c r="BD428"/>
  <c r="K55" i="1"/>
  <c r="K54"/>
  <c r="C43" i="3"/>
  <c r="C42"/>
  <c r="C40"/>
  <c r="C46"/>
  <c r="C45"/>
  <c r="C41"/>
  <c r="E49" i="1"/>
  <c r="K53"/>
  <c r="CE428" i="2"/>
  <c r="CF428"/>
  <c r="CG428"/>
  <c r="CH428"/>
  <c r="CI428"/>
  <c r="CJ428"/>
  <c r="CK428"/>
  <c r="CM428"/>
  <c r="CN428"/>
  <c r="CO428"/>
  <c r="CP428"/>
  <c r="CQ428"/>
  <c r="CR428"/>
  <c r="CT428"/>
  <c r="CU428"/>
  <c r="CV428"/>
  <c r="CW428"/>
  <c r="CX428"/>
  <c r="CY428"/>
  <c r="CZ428"/>
  <c r="DA428"/>
  <c r="DB428"/>
  <c r="DC428"/>
  <c r="DD428"/>
  <c r="DE428"/>
  <c r="DH428"/>
  <c r="DI428"/>
  <c r="DJ428"/>
  <c r="DK428"/>
  <c r="DL428"/>
  <c r="DM428"/>
  <c r="DN428"/>
  <c r="DO428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C428"/>
  <c r="G44" i="3"/>
  <c r="G43"/>
  <c r="G42"/>
  <c r="G41"/>
  <c r="G40"/>
  <c r="C48"/>
  <c r="G30"/>
  <c r="G33"/>
  <c r="G32"/>
  <c r="G31"/>
  <c r="G29"/>
  <c r="C32"/>
  <c r="C31" s="1"/>
  <c r="A1"/>
  <c r="C22"/>
  <c r="C15"/>
  <c r="G15" s="1"/>
  <c r="CD428" i="2"/>
  <c r="CC428"/>
  <c r="AM428"/>
  <c r="AN428"/>
  <c r="AO428"/>
  <c r="AP428"/>
  <c r="AR428"/>
  <c r="AS428"/>
  <c r="AT428"/>
  <c r="AU428"/>
  <c r="AV428"/>
  <c r="AW428"/>
  <c r="AY428"/>
  <c r="BI428"/>
  <c r="BN428"/>
  <c r="BO428"/>
  <c r="BP428"/>
  <c r="BQ428"/>
  <c r="BR428"/>
  <c r="BS428"/>
  <c r="BT428"/>
  <c r="BU428"/>
  <c r="BV428"/>
  <c r="BW428"/>
  <c r="BX428"/>
  <c r="BY428"/>
  <c r="BZ428"/>
  <c r="CB428"/>
  <c r="AL428"/>
  <c r="K52" i="1"/>
  <c r="K51"/>
  <c r="K50"/>
  <c r="K49"/>
  <c r="K46"/>
  <c r="K45"/>
  <c r="K44"/>
  <c r="K43"/>
  <c r="K42"/>
  <c r="K41"/>
  <c r="K40"/>
  <c r="K37"/>
  <c r="K36"/>
  <c r="K35"/>
  <c r="K34"/>
  <c r="K33"/>
  <c r="K32"/>
  <c r="K31"/>
  <c r="K30"/>
  <c r="K29"/>
  <c r="K28"/>
  <c r="K27"/>
  <c r="K26"/>
  <c r="K25"/>
  <c r="K24"/>
  <c r="K23"/>
  <c r="K19"/>
  <c r="J20"/>
  <c r="K14"/>
  <c r="K12"/>
  <c r="K11"/>
  <c r="K10"/>
  <c r="K9"/>
  <c r="K8"/>
  <c r="K7"/>
  <c r="K6"/>
  <c r="E55"/>
  <c r="E54"/>
  <c r="E53"/>
  <c r="E52"/>
  <c r="E48"/>
  <c r="E47"/>
  <c r="E46"/>
  <c r="E45"/>
  <c r="E44"/>
  <c r="E43"/>
  <c r="E42"/>
  <c r="E41"/>
  <c r="E40"/>
  <c r="E39"/>
  <c r="E36"/>
  <c r="E35"/>
  <c r="E34"/>
  <c r="E33"/>
  <c r="E32"/>
  <c r="E31"/>
  <c r="E30"/>
  <c r="E29"/>
  <c r="E26"/>
  <c r="E25"/>
  <c r="E24"/>
  <c r="E23"/>
  <c r="E22"/>
  <c r="E21"/>
  <c r="E20"/>
  <c r="E19"/>
  <c r="E18"/>
  <c r="E14"/>
  <c r="E12"/>
  <c r="E11"/>
  <c r="E9"/>
  <c r="E10" s="1"/>
  <c r="E8"/>
  <c r="E7"/>
  <c r="B4"/>
  <c r="C4"/>
  <c r="DF428" i="2"/>
  <c r="C44" i="3"/>
  <c r="DG428" i="2"/>
  <c r="C30" i="3" l="1"/>
  <c r="C29"/>
  <c r="C17"/>
  <c r="C14"/>
  <c r="G14"/>
  <c r="C47"/>
  <c r="C19"/>
  <c r="C18"/>
  <c r="C16"/>
  <c r="C21"/>
  <c r="G16"/>
  <c r="G18"/>
  <c r="C20"/>
  <c r="G17"/>
  <c r="C33"/>
  <c r="J16" i="1"/>
</calcChain>
</file>

<file path=xl/sharedStrings.xml><?xml version="1.0" encoding="utf-8"?>
<sst xmlns="http://schemas.openxmlformats.org/spreadsheetml/2006/main" count="996" uniqueCount="757">
  <si>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</si>
  <si>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</si>
  <si>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</si>
  <si>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</si>
  <si>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</si>
  <si>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</si>
  <si>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</si>
  <si>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</si>
  <si>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</si>
  <si>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</si>
  <si>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</si>
  <si>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</si>
  <si>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</si>
  <si>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</si>
  <si>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</si>
  <si>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</si>
  <si>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</si>
  <si>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</si>
  <si>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</si>
  <si>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</si>
  <si>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</si>
  <si>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</si>
  <si>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</si>
  <si>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</si>
  <si>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</si>
  <si>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</si>
  <si>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</si>
  <si>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(DPI ESTIMATE)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</si>
  <si>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</si>
  <si>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</si>
  <si>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</si>
  <si>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</si>
  <si>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</si>
  <si>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</si>
  <si>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</si>
  <si>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</si>
  <si>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</si>
  <si>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</si>
  <si>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</si>
  <si>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</si>
  <si>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</si>
  <si>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</si>
  <si>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</si>
  <si>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</si>
  <si>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</si>
  <si>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</si>
  <si>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</si>
  <si>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</si>
  <si>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</si>
  <si>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</si>
  <si>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</si>
  <si>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</si>
  <si>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</si>
  <si>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</si>
  <si>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</si>
  <si>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</si>
  <si>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</si>
  <si>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</si>
  <si>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</si>
  <si>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</si>
  <si>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</si>
  <si>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</si>
  <si>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</si>
  <si>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</si>
  <si>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</si>
  <si>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</si>
  <si>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</si>
  <si>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</si>
  <si>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</si>
  <si>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</si>
  <si>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</si>
  <si>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</si>
  <si>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</si>
  <si>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</si>
  <si>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</si>
  <si>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</si>
  <si>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</si>
  <si>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</si>
  <si>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</si>
  <si>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</si>
  <si>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</si>
  <si>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</si>
  <si>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</si>
  <si>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</si>
  <si>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</si>
  <si>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</si>
  <si>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</si>
  <si>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</si>
  <si>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</si>
  <si>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</si>
  <si>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</si>
  <si>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</si>
  <si>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</si>
  <si>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COSTS OF LAWSUIT AND/OR INDIGENT TRANSPORTATION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</si>
  <si>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</si>
  <si>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</si>
  <si>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</si>
  <si>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</si>
  <si>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</si>
  <si>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</si>
  <si>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</si>
  <si>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</si>
  <si>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</si>
  <si>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</si>
  <si>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</si>
  <si>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</si>
  <si>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</si>
  <si>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</si>
  <si>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</si>
  <si>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</si>
  <si>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</si>
  <si>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</si>
  <si>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</si>
  <si>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</si>
  <si>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</si>
  <si>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</si>
  <si>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</si>
  <si>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</si>
  <si>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</si>
  <si>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</si>
  <si>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</si>
  <si>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</si>
  <si>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</si>
  <si>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</si>
  <si>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</si>
  <si>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</si>
  <si>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</si>
  <si>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</si>
  <si>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</si>
  <si>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</si>
  <si>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</si>
  <si>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</si>
  <si>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</si>
  <si>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</si>
  <si>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</si>
  <si>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</si>
  <si>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</si>
  <si>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</si>
  <si>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</si>
  <si>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</si>
  <si>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</si>
  <si>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</si>
  <si>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</si>
  <si>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</si>
  <si>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</si>
  <si>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</si>
  <si>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</si>
  <si>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</si>
  <si>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</si>
  <si>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</si>
  <si>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</si>
  <si>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I2 A.</t>
  </si>
  <si>
    <t>I2 B.</t>
  </si>
  <si>
    <t>I2 C.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</si>
  <si>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</si>
  <si>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</si>
  <si>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</si>
  <si>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</si>
  <si>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</si>
  <si>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</si>
  <si>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</si>
  <si>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</si>
  <si>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</si>
  <si>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</si>
  <si>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</si>
  <si>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</si>
  <si>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</si>
  <si>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</si>
  <si>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</si>
  <si>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</si>
  <si>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</si>
  <si>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</si>
  <si>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</si>
  <si>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</si>
  <si>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</si>
  <si>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</si>
  <si>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</si>
  <si>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</si>
  <si>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</si>
  <si>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</si>
  <si>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</si>
  <si>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</si>
  <si>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</si>
  <si>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</si>
  <si>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</si>
  <si>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</si>
  <si>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</si>
  <si>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</si>
  <si>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</si>
  <si>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</si>
  <si>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</si>
  <si>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</si>
  <si>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</si>
  <si>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</si>
  <si>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</si>
  <si>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</si>
  <si>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</si>
  <si>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</si>
  <si>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</si>
  <si>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</si>
  <si>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</si>
  <si>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</si>
  <si>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</si>
  <si>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</si>
  <si>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</si>
  <si>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</si>
  <si>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</si>
  <si>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</si>
  <si>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</si>
  <si>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</si>
  <si>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</si>
  <si>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</si>
  <si>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</si>
  <si>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</si>
  <si>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</si>
  <si>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</si>
  <si>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</si>
  <si>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</si>
  <si>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</si>
  <si>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</si>
  <si>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</si>
  <si>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</si>
  <si>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</si>
  <si>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</si>
  <si>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</si>
  <si>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</si>
  <si>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</si>
  <si>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</si>
  <si>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</si>
  <si>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</si>
  <si>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</si>
  <si>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</si>
  <si>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</si>
  <si>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</si>
  <si>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</si>
  <si>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</si>
  <si>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</si>
  <si>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</si>
  <si>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</si>
  <si>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</si>
  <si>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</si>
  <si>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</si>
  <si>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</si>
  <si>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</si>
  <si>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</si>
  <si>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</si>
  <si>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</si>
  <si>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</si>
  <si>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</si>
  <si>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</si>
  <si>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</si>
  <si>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</si>
  <si>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</si>
  <si>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</si>
  <si>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</si>
  <si>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</si>
  <si>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</si>
  <si>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</si>
  <si>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</si>
  <si>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</si>
  <si>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</si>
  <si>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</si>
  <si>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</si>
  <si>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</si>
  <si>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</si>
  <si>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</si>
  <si>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</si>
  <si>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</si>
  <si>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</si>
  <si>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</si>
  <si>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</si>
  <si>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</si>
  <si>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</si>
  <si>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</si>
  <si>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</si>
  <si>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</si>
  <si>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</si>
  <si>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</si>
  <si>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</si>
  <si>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</si>
  <si>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</si>
  <si>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</si>
  <si>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</si>
  <si>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</si>
  <si>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</si>
  <si>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</si>
  <si>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</si>
  <si>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</si>
  <si>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</si>
  <si>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</si>
  <si>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</si>
  <si>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</si>
  <si>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</si>
  <si>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</si>
  <si>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</si>
  <si>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</si>
  <si>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</si>
  <si>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</si>
  <si>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</si>
  <si>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</si>
  <si>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</si>
  <si>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</si>
  <si>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</si>
  <si>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</si>
  <si>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</si>
  <si>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</si>
  <si>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</si>
  <si>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</si>
  <si>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</si>
  <si>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</si>
  <si>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</si>
  <si>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</si>
  <si>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</si>
  <si>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</si>
  <si>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</si>
  <si>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</si>
  <si>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</si>
  <si>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</si>
  <si>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</si>
  <si>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</si>
  <si>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</si>
  <si>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</si>
  <si>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</si>
  <si>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</si>
  <si>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</si>
  <si>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</si>
  <si>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</si>
  <si>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</si>
  <si>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</si>
  <si>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</si>
  <si>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</si>
  <si>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</si>
  <si>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</si>
  <si>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</si>
  <si>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</si>
  <si>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</si>
  <si>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</si>
  <si>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</si>
  <si>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</si>
  <si>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</si>
  <si>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</si>
  <si>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</si>
  <si>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</si>
  <si>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</si>
  <si>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</si>
  <si>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</si>
  <si>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</si>
  <si>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</si>
  <si>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</si>
  <si>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</si>
  <si>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</si>
  <si>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</si>
  <si>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</si>
  <si>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</si>
  <si>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</si>
  <si>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</si>
  <si>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</si>
  <si>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</si>
  <si>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</si>
  <si>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</si>
  <si>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</si>
  <si>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</si>
  <si>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</si>
  <si>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</si>
  <si>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</si>
  <si>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</si>
  <si>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</si>
  <si>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</si>
  <si>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</si>
  <si>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</si>
  <si>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</si>
  <si>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</si>
  <si>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</si>
  <si>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</si>
  <si>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</si>
  <si>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</si>
  <si>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</si>
  <si>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</si>
  <si>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</si>
  <si>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</si>
  <si>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</si>
  <si>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</si>
  <si>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</si>
  <si>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</si>
  <si>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</si>
  <si>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</si>
  <si>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</si>
  <si>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</si>
  <si>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</si>
  <si>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</si>
  <si>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</si>
  <si>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</si>
  <si>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</si>
  <si>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</si>
  <si>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</si>
  <si>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</si>
  <si>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</si>
  <si>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</si>
  <si>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</si>
  <si>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</si>
  <si>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</si>
  <si>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</si>
  <si>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</si>
  <si>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</si>
  <si>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</si>
  <si>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</si>
  <si>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</si>
  <si>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</si>
  <si>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</si>
  <si>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</si>
  <si>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</si>
  <si>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</si>
  <si>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</si>
  <si>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</si>
  <si>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</si>
  <si>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</si>
  <si>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</si>
  <si>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</si>
  <si>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</si>
  <si>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</si>
  <si>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</si>
  <si>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</si>
  <si>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</si>
  <si>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</si>
  <si>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</si>
  <si>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</si>
  <si>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</si>
  <si>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</si>
  <si>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</si>
  <si>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</si>
  <si>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</si>
  <si>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</si>
  <si>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</si>
  <si>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</si>
  <si>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</si>
  <si>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</si>
  <si>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</si>
  <si>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</si>
  <si>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</si>
  <si>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</si>
  <si>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</si>
  <si>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</si>
  <si>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</si>
  <si>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</si>
  <si>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</si>
  <si>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</si>
  <si>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</si>
  <si>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</si>
  <si>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</si>
  <si>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</si>
  <si>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</si>
  <si>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</si>
  <si>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</si>
  <si>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</si>
  <si>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</si>
  <si>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</si>
  <si>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</si>
  <si>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</si>
  <si>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</si>
  <si>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</si>
  <si>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</si>
  <si>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</si>
  <si>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</si>
  <si>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</si>
  <si>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</si>
  <si>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</si>
  <si>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</si>
  <si>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</si>
  <si>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</si>
  <si>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</si>
  <si>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</si>
  <si>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</si>
  <si>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</si>
  <si>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</si>
  <si>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</si>
  <si>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</si>
  <si>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</si>
  <si>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</si>
  <si>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</si>
  <si>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</si>
  <si>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</si>
  <si>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</si>
  <si>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</si>
  <si>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</si>
  <si>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</si>
  <si>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</si>
  <si>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</si>
  <si>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</si>
  <si>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</si>
  <si>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</si>
  <si>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</si>
  <si>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</si>
  <si>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</si>
  <si>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</si>
  <si>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</si>
  <si>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</si>
  <si>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</si>
  <si>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</si>
  <si>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</si>
  <si>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</si>
  <si>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</si>
  <si>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</si>
  <si>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</si>
  <si>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</si>
  <si>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</si>
  <si>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</si>
  <si>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</si>
  <si>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</si>
  <si>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</si>
  <si>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</si>
  <si>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</si>
  <si>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</si>
  <si>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</si>
  <si>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</si>
  <si>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</si>
  <si>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</si>
  <si>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</si>
  <si>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</si>
  <si>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</si>
  <si>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</si>
  <si>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</si>
  <si>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</si>
  <si>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</si>
  <si>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</si>
  <si>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</si>
  <si>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</si>
  <si>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</si>
  <si>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</si>
  <si>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</si>
  <si>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</si>
  <si>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</si>
  <si>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</si>
  <si>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</si>
  <si>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</si>
  <si>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</si>
  <si>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</si>
  <si>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</si>
  <si>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</si>
  <si>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</si>
  <si>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</si>
  <si>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</si>
  <si>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</si>
  <si>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</si>
  <si>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</si>
  <si>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</si>
  <si>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</si>
  <si>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</si>
  <si>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</si>
  <si>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</si>
  <si>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</si>
  <si>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</si>
  <si>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</si>
  <si>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</si>
  <si>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</si>
  <si>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</si>
  <si>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</si>
  <si>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</si>
  <si>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</si>
  <si>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</si>
  <si>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</si>
  <si>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</si>
  <si>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</si>
  <si>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</si>
  <si>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</si>
  <si>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</si>
  <si>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</si>
  <si>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</si>
  <si>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</si>
  <si>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</si>
  <si>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</si>
  <si>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</si>
  <si>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</si>
  <si>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</si>
  <si>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</si>
  <si>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</si>
  <si>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</si>
  <si>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</si>
  <si>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</si>
  <si>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</si>
  <si>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</si>
  <si>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</si>
  <si>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</si>
  <si>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</si>
  <si>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</si>
  <si>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</si>
  <si>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</si>
  <si>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</si>
  <si>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</si>
  <si>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</si>
  <si>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</si>
  <si>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</si>
  <si>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</si>
  <si>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</si>
  <si>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</si>
  <si>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</si>
  <si>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</si>
  <si>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</si>
  <si>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</si>
  <si>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</si>
  <si>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</si>
  <si>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</si>
  <si>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</si>
  <si>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</si>
  <si>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</si>
  <si>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</si>
  <si>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ncgf</t>
  </si>
  <si>
    <t>ncdsf</t>
  </si>
  <si>
    <t>oldinter</t>
  </si>
  <si>
    <t>totcost</t>
  </si>
  <si>
    <t>MEMBCOST</t>
  </si>
  <si>
    <t>INTER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</si>
  <si>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</si>
  <si>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</si>
  <si>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</si>
  <si>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</si>
  <si>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</si>
  <si>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</si>
  <si>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</si>
  <si>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</si>
  <si>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</si>
  <si>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</si>
  <si>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</si>
  <si>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</si>
  <si>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</si>
  <si>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</si>
  <si>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</si>
  <si>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</si>
  <si>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</si>
  <si>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INTER AID COST PER MEMBER</t>
  </si>
  <si>
    <t>TOTAL INTER-DISTRICT AID ELIGIBILITY (8 X 2)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</si>
  <si>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</si>
  <si>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</si>
  <si>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</si>
  <si>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</si>
  <si>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</si>
  <si>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</si>
  <si>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</si>
  <si>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</si>
  <si>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RESIDENT INTRA-DISTRICT MEMBERSHIP</t>
  </si>
  <si>
    <t>LINE I2C-INTRA</t>
  </si>
  <si>
    <t>TOTAL INTRA-DISTRICT AID ELIGIBILITY (3 x 4)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</si>
  <si>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</si>
  <si>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</si>
  <si>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</si>
  <si>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</si>
  <si>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</si>
  <si>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</si>
  <si>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</si>
  <si>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</si>
  <si>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</si>
  <si>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</si>
  <si>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</si>
  <si>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</si>
  <si>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</si>
  <si>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AID220</t>
  </si>
  <si>
    <t>FULINTRA</t>
  </si>
  <si>
    <t>MCPINTRA</t>
  </si>
  <si>
    <t>INTRAADJ</t>
  </si>
  <si>
    <t>PAYINTRA</t>
  </si>
  <si>
    <t>lsyraid</t>
  </si>
  <si>
    <t>lsyraid_85</t>
  </si>
  <si>
    <t>tertra</t>
  </si>
  <si>
    <t>HOHARM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</si>
  <si>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</si>
  <si>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</si>
  <si>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</si>
  <si>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</si>
  <si>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</si>
  <si>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</si>
  <si>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</si>
  <si>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</si>
  <si>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</si>
  <si>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</si>
  <si>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</si>
  <si>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</si>
  <si>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</si>
  <si>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</si>
  <si>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TOTAL AMOUNT TO BE USED IN THE 85% TEST (1 + 2 - 3) (NOT &lt; 0)</t>
  </si>
  <si>
    <t>ly_AIDEQ</t>
  </si>
  <si>
    <t>ly_HOHARM</t>
  </si>
  <si>
    <t>ly_INTER</t>
  </si>
  <si>
    <t>ly_AID220</t>
  </si>
  <si>
    <t>ly_AIDPEN12</t>
  </si>
  <si>
    <t>save_hoaid</t>
  </si>
  <si>
    <t>STATEWIDE</t>
  </si>
  <si>
    <t>H2 A.</t>
  </si>
  <si>
    <r>
      <t xml:space="preserve">FOLLOWING GENERAL AID PROGRAMS: INTER-DISTRICT, INTRA-DISTRICT OR SPECIAL ADJUSTMENT.  DETAILS OF THESE COMPUTATION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</si>
  <si>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</si>
  <si>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</si>
  <si>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</si>
  <si>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</si>
  <si>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</si>
  <si>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 xml:space="preserve">    (EXTRA NEEDED TO GET TO THE HOLD HARMLESS THRESHOLD*)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</si>
  <si>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 dis calculated).</t>
    </r>
  </si>
  <si>
    <t>I5b</t>
  </si>
  <si>
    <t>i5b</t>
  </si>
  <si>
    <t>ly_AIDPEN13</t>
  </si>
  <si>
    <r>
      <t xml:space="preserve">JULY 1 ESTIMATE </t>
    </r>
    <r>
      <rPr>
        <b/>
        <sz val="11"/>
        <color indexed="8"/>
        <rFont val="Arial"/>
        <family val="2"/>
      </rPr>
      <t>2014-15 GENERAL AID</t>
    </r>
  </si>
  <si>
    <t>USING 2013-14 MEMBERSHIP, 2013-14 BUDGET REPORT DATA &amp; 2013 EQUALIZED (CERT MAY 2014) VALUES</t>
  </si>
  <si>
    <t>PART A: 2013-14 AUDITED MEMBERSHIP</t>
  </si>
  <si>
    <t>3RD FRI SEPT 13 MEMBERSHIP* (include Youth Challenge)</t>
  </si>
  <si>
    <t>2ND FRI JAN 14 MEMBERSHIP* (include Youth Challenge)</t>
  </si>
  <si>
    <t>SUMMER 13 FTE EQUIVALENT*</t>
  </si>
  <si>
    <t>FOSTER GROUP + PARTTIME RESIDENT FTE EQUIVALENT</t>
  </si>
  <si>
    <t>PARTTIME NON-RESIDENT FTE EQUIVALENT</t>
  </si>
  <si>
    <t>PART B: 2013-14 GENERAL FUND DEDUCTIBLE RECEIPTS (BUDGET DATA)</t>
  </si>
  <si>
    <t>PART C: 2013-14 NET COST OF GENERAL FUND (BUDGET DATA)</t>
  </si>
  <si>
    <t>PART D: 2013-14 NET COST OF DEBT SERVICE  FUNDS (BUDGET DATA)</t>
  </si>
  <si>
    <t>PART E: 2013-14 SHARED COST (BUDGET DATA)</t>
  </si>
  <si>
    <t>PART E: 2013-14 SHARED COST - CONTINUED</t>
  </si>
  <si>
    <t>2013 EQUALIZED VALUE (CERT MAY 14) + EXEMPT COMPUTER VALUE</t>
  </si>
  <si>
    <r>
      <t xml:space="preserve">PART H: 2014-15 JULY 1 ESTIMATE OF </t>
    </r>
    <r>
      <rPr>
        <b/>
        <sz val="8"/>
        <color indexed="8"/>
        <rFont val="Arial"/>
        <family val="2"/>
      </rPr>
      <t>EQUALIZATION AID</t>
    </r>
  </si>
  <si>
    <t>2014-15 EQUALIZATION AID ELIGIBILITY (G5+G10+G15) NOT&lt; 0</t>
  </si>
  <si>
    <t>(CAN BE NEGATIVE)</t>
  </si>
  <si>
    <t>2013-14 OCT-TO-FINAL ADJUSTMENT, EQUALIZATION AID</t>
  </si>
  <si>
    <t>PRIOR YEAR (2013-14) DATA ERROR ADJUSTMENT</t>
  </si>
  <si>
    <t>2014-15 SPECIAL ADJUSTMENT AID and/or CHAPTER 220 AID ELIGIBILITY</t>
  </si>
  <si>
    <t xml:space="preserve">2013-14 OCT-TO-FINAL ADJUSTMENT, SPEC ADJ AID and/or CHAPTER 220 AID </t>
  </si>
  <si>
    <t>2014-15 SPEC ADJ AID and/or CHAP 220-JULY 1 EST (ROUND) (I1+I2A+I2B+I2C)</t>
  </si>
  <si>
    <t>2013-14 OCT-TO-FINAL ADJUSTMENT, CHOICE/CHARTER DEDUCTION</t>
  </si>
  <si>
    <r>
      <t>2014-15 JULY 1 ESTIMATE OF GENERAL AID</t>
    </r>
    <r>
      <rPr>
        <b/>
        <sz val="8"/>
        <color indexed="8"/>
        <rFont val="Arial"/>
        <family val="2"/>
      </rPr>
      <t xml:space="preserve"> (H6+I3+I4)</t>
    </r>
  </si>
  <si>
    <t xml:space="preserve">THIS IS THE JULY 1 GENERAL AID ESTIMATE FOR THE 2014-15 FISCAL YEAR. </t>
  </si>
  <si>
    <t>GUARANTEES FOR JULY 1 ESTIMATE:</t>
  </si>
  <si>
    <t>A6A</t>
  </si>
  <si>
    <t>JULY 1 ESTIMATE OF 2014-15 INTER-DISTRICT AID - EXPLANATION</t>
  </si>
  <si>
    <t>2014-15 INTER-DISTRICT AID ELIGIBILITY (FROM LINE 9 AT LEFT)</t>
  </si>
  <si>
    <t>2013-14 OCT-TO-FINAL ADJUST, INTER-DISTRICT AID</t>
  </si>
  <si>
    <t>2014-15 INTRA-DISTRICT AID ELIGIBILITY</t>
  </si>
  <si>
    <t>2013-14 OCT-TO-FINAL ADJUST, INTRA-DISTRICT AID</t>
  </si>
  <si>
    <t>14-15 SPECIAL ADJUSTMENT AID ELIGIBILITY</t>
  </si>
  <si>
    <t>EQUALIZATION AID ELIGIBILITY (LINE H1) FROM 13-14 FINAL AID</t>
  </si>
  <si>
    <t>SPEC ADJ+INTER+INTRA ELIGIBILITY (LINE I1) FROM 13-14 FINAL AID</t>
  </si>
  <si>
    <t>2013-14 REV LIMIT PENALTY FROM FINAL REV LIM RUN, JUNE, 2014</t>
  </si>
  <si>
    <t>TOTAL AMOUNT SO FAR IN THE 14-15 AID RUN (6+7)</t>
  </si>
  <si>
    <t>A6 A</t>
  </si>
  <si>
    <r>
      <t>AID MEMBERSHIP (A4+A5+A6+A6A)</t>
    </r>
    <r>
      <rPr>
        <sz val="8"/>
        <color indexed="8"/>
        <rFont val="Arial"/>
        <family val="2"/>
      </rPr>
      <t xml:space="preserve"> </t>
    </r>
    <r>
      <rPr>
        <sz val="6"/>
        <color indexed="36"/>
        <rFont val="Arial"/>
        <family val="2"/>
      </rPr>
      <t>[FOR MILWAUKEE ONLY:(max of A1 or A2)+A5+A6+A6A]</t>
    </r>
  </si>
  <si>
    <r>
      <t xml:space="preserve">DISTRICTS ARE REMINDED THAT THE </t>
    </r>
    <r>
      <rPr>
        <b/>
        <sz val="8"/>
        <color rgb="FFFF0000"/>
        <rFont val="Arial"/>
        <family val="2"/>
      </rPr>
      <t>OCTOBER 15, 2014</t>
    </r>
    <r>
      <rPr>
        <b/>
        <sz val="8"/>
        <color theme="1"/>
        <rFont val="Arial"/>
        <family val="2"/>
      </rPr>
      <t xml:space="preserve"> GENERAL AID CERTIFICATION MUST BE USED WHEN SETTING THE FALL, 2014 LEVY.</t>
    </r>
  </si>
  <si>
    <t>PART G: 2014-15 EQUAL AID BY TIER: USING 2013-14 BUDGET DATA</t>
  </si>
  <si>
    <t>JULY 1 ESTIMATE 14-15</t>
  </si>
  <si>
    <r>
      <t xml:space="preserve">*** PART I: </t>
    </r>
    <r>
      <rPr>
        <b/>
        <u/>
        <sz val="8"/>
        <color indexed="30"/>
        <rFont val="Arial"/>
        <family val="2"/>
      </rPr>
      <t>2014-15 JULY 1 ESTIMATE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</si>
  <si>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LINE I1: COMPUTATIONAL DETAILS EXPLAINING THE NUMBER FOUND IN LINE I1, IF GREATER THAN 0, CAN BE FOUND ON THE "BREAKDOWN OF LINE I1" TAB IN THIS WORKBOOK.</t>
  </si>
  <si>
    <t>2014-15 EQUALIZATION AID - JULY 1 EST (ROUND) (H1+H2+H3+H4+H5)</t>
  </si>
  <si>
    <t>MILW CHARTER DEDUCT, SPEC ADJ AID and/or CHAPTER 220 AID (Line I1 *  -0.0155151115)</t>
  </si>
  <si>
    <r>
      <t>MLWK CHARTER DEDUCT, SPEC ADJ AID (LINE I1-INTER *</t>
    </r>
    <r>
      <rPr>
        <b/>
        <sz val="8"/>
        <rFont val="Arial"/>
        <family val="2"/>
      </rPr>
      <t xml:space="preserve"> -0.0155151115</t>
    </r>
    <r>
      <rPr>
        <sz val="8"/>
        <rFont val="Arial"/>
        <family val="2"/>
      </rPr>
      <t>)</t>
    </r>
  </si>
  <si>
    <r>
      <t>MLWK CHARTER DEDUCT, SPEC ADJ AID (LINE I1-INTRA *</t>
    </r>
    <r>
      <rPr>
        <b/>
        <sz val="8"/>
        <rFont val="Arial"/>
        <family val="2"/>
      </rPr>
      <t xml:space="preserve"> -0.0155151115</t>
    </r>
    <r>
      <rPr>
        <sz val="8"/>
        <rFont val="Arial"/>
        <family val="2"/>
      </rPr>
      <t>)</t>
    </r>
  </si>
  <si>
    <t>NON-RESIDENT INTEGRATION AID PAYMENT (FROM 13-14 OCT 15)</t>
  </si>
  <si>
    <t>13-14 FINAL GEN AID ELIGIBILITY * 85% ("HOLD HARMLESS" THRESHOLD)</t>
  </si>
  <si>
    <t>JULY 1 ESTIMATE OF 2014-15 INTRA-DISTRICT AID - EXPLANATION</t>
  </si>
  <si>
    <t>JULY 1 ESTIMATE OF 2014-15 SPECIAL ADJUSTMENT - EXPLANATION</t>
  </si>
  <si>
    <t>2014-15 EQUALIZATION AID ELIGIBILITY (LINE H1)</t>
  </si>
  <si>
    <t>2014-15 INTER + INTRA ELIGIBILITY</t>
  </si>
  <si>
    <t>2014-15 AID RUN SPEC ADJ AID COMPUTED (5 - 8)*</t>
  </si>
  <si>
    <t>MILWAUKEE CHARTER PGM DEDUCT, EQUALIZATION AID (Line H1 * -0.0155151115)</t>
  </si>
  <si>
    <t>10R 000000 620</t>
  </si>
  <si>
    <t xml:space="preserve">14-15 JULY 1 ESTIMATE - INTER-DISTRICT AID (ROUNDED) </t>
  </si>
  <si>
    <t xml:space="preserve">14-15 JULY 1 ESTIMATE - INTRA-DISTRICT AID (ROUNDED) </t>
  </si>
  <si>
    <t xml:space="preserve">14-15 JULY 1 ESTIMATE - SPECIAL ADJUSTMENT AID (ROUNDED) </t>
  </si>
</sst>
</file>

<file path=xl/styles.xml><?xml version="1.0" encoding="utf-8"?>
<styleSheet xmlns="http://schemas.openxmlformats.org/spreadsheetml/2006/main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indexed="36"/>
      <name val="Arial"/>
      <family val="2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121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4" fontId="0" fillId="0" borderId="0" xfId="0" applyNumberFormat="1"/>
    <xf numFmtId="0" fontId="22" fillId="0" borderId="0" xfId="0" applyFont="1" applyFill="1" applyAlignment="1">
      <alignment horizontal="center"/>
    </xf>
    <xf numFmtId="0" fontId="22" fillId="0" borderId="0" xfId="0" quotePrefix="1" applyNumberFormat="1" applyFont="1" applyFill="1"/>
    <xf numFmtId="3" fontId="22" fillId="0" borderId="0" xfId="0" quotePrefix="1" applyNumberFormat="1" applyFont="1" applyFill="1"/>
    <xf numFmtId="168" fontId="22" fillId="0" borderId="0" xfId="0" quotePrefix="1" applyNumberFormat="1" applyFont="1" applyFill="1"/>
    <xf numFmtId="3" fontId="22" fillId="0" borderId="0" xfId="0" applyNumberFormat="1" applyFont="1" applyFill="1" applyAlignment="1">
      <alignment horizontal="center"/>
    </xf>
    <xf numFmtId="0" fontId="22" fillId="0" borderId="0" xfId="0" applyFont="1" applyFill="1"/>
    <xf numFmtId="3" fontId="22" fillId="0" borderId="0" xfId="0" applyNumberFormat="1" applyFont="1" applyFill="1"/>
    <xf numFmtId="168" fontId="22" fillId="0" borderId="0" xfId="0" applyNumberFormat="1" applyFont="1" applyFill="1"/>
    <xf numFmtId="0" fontId="22" fillId="0" borderId="0" xfId="0" quotePrefix="1" applyNumberFormat="1" applyFont="1"/>
    <xf numFmtId="0" fontId="23" fillId="0" borderId="0" xfId="0" applyFont="1" applyFill="1"/>
    <xf numFmtId="4" fontId="22" fillId="0" borderId="0" xfId="0" applyNumberFormat="1" applyFont="1" applyFill="1"/>
    <xf numFmtId="0" fontId="22" fillId="0" borderId="0" xfId="0" applyFont="1"/>
    <xf numFmtId="3" fontId="22" fillId="0" borderId="0" xfId="0" quotePrefix="1" applyNumberFormat="1" applyFont="1" applyFill="1" applyAlignment="1">
      <alignment horizontal="right"/>
    </xf>
    <xf numFmtId="168" fontId="22" fillId="0" borderId="0" xfId="0" quotePrefix="1" applyNumberFormat="1" applyFont="1" applyFill="1" applyAlignment="1">
      <alignment horizontal="right"/>
    </xf>
    <xf numFmtId="0" fontId="22" fillId="0" borderId="0" xfId="0" quotePrefix="1" applyNumberFormat="1" applyFont="1" applyAlignment="1">
      <alignment horizontal="right"/>
    </xf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22" fillId="0" borderId="0" xfId="0" applyFont="1" applyAlignment="1">
      <alignment horizontal="right"/>
    </xf>
    <xf numFmtId="0" fontId="22" fillId="2" borderId="0" xfId="0" quotePrefix="1" applyNumberFormat="1" applyFont="1" applyFill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17" fontId="1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A5" sqref="A5"/>
    </sheetView>
  </sheetViews>
  <sheetFormatPr defaultRowHeight="11.25"/>
  <cols>
    <col min="1" max="1" width="4.42578125" style="27" customWidth="1"/>
    <col min="2" max="2" width="35.42578125" style="27" customWidth="1"/>
    <col min="3" max="3" width="18.85546875" style="27" customWidth="1"/>
    <col min="4" max="4" width="3" style="76" customWidth="1"/>
    <col min="5" max="5" width="14.85546875" style="45" customWidth="1"/>
    <col min="6" max="6" width="1.5703125" style="45" customWidth="1"/>
    <col min="7" max="7" width="4.5703125" style="27" customWidth="1"/>
    <col min="8" max="8" width="36" style="27" customWidth="1"/>
    <col min="9" max="11" width="14.140625" style="27" customWidth="1"/>
    <col min="12" max="12" width="11.7109375" style="27" bestFit="1" customWidth="1"/>
    <col min="13" max="13" width="9.28515625" style="27" bestFit="1" customWidth="1"/>
    <col min="14" max="16384" width="9.140625" style="27"/>
  </cols>
  <sheetData>
    <row r="1" spans="1:14" ht="15">
      <c r="A1" s="110" t="s">
        <v>0</v>
      </c>
      <c r="B1" s="110"/>
      <c r="C1" s="110"/>
      <c r="D1" s="110"/>
      <c r="E1" s="110"/>
      <c r="F1" s="57"/>
      <c r="G1" s="57"/>
      <c r="H1" s="58" t="s">
        <v>722</v>
      </c>
      <c r="I1" s="59" t="s">
        <v>594</v>
      </c>
      <c r="J1" s="59" t="s">
        <v>595</v>
      </c>
      <c r="K1" s="60" t="s">
        <v>596</v>
      </c>
      <c r="L1" s="57"/>
      <c r="M1" s="57"/>
      <c r="N1" s="57"/>
    </row>
    <row r="2" spans="1:14" ht="15">
      <c r="A2" s="111" t="s">
        <v>697</v>
      </c>
      <c r="B2" s="111"/>
      <c r="C2" s="111"/>
      <c r="D2" s="111"/>
      <c r="E2" s="111"/>
      <c r="F2" s="57"/>
      <c r="G2" s="57"/>
      <c r="H2" s="61" t="s">
        <v>597</v>
      </c>
      <c r="I2" s="62">
        <v>1930000</v>
      </c>
      <c r="J2" s="62">
        <f>I2*3</f>
        <v>5790000</v>
      </c>
      <c r="K2" s="63">
        <f>I2*1.5</f>
        <v>2895000</v>
      </c>
      <c r="L2" s="57"/>
      <c r="M2" s="57"/>
      <c r="N2" s="57"/>
    </row>
    <row r="3" spans="1:14" ht="15">
      <c r="A3" s="64" t="s">
        <v>698</v>
      </c>
      <c r="B3" s="65"/>
      <c r="C3" s="65"/>
      <c r="D3" s="65"/>
      <c r="E3" s="65"/>
      <c r="F3" s="57"/>
      <c r="G3" s="57"/>
      <c r="H3" s="61" t="s">
        <v>598</v>
      </c>
      <c r="I3" s="62">
        <v>1071201</v>
      </c>
      <c r="J3" s="62">
        <v>3213603</v>
      </c>
      <c r="K3" s="63">
        <v>1606801</v>
      </c>
    </row>
    <row r="4" spans="1:14" ht="15.75" thickBot="1">
      <c r="A4" s="57"/>
      <c r="B4" s="66" t="str">
        <f>INDEX(DATA!B2:B428,DATA!A1)</f>
        <v>Use arrow at right to select district.</v>
      </c>
      <c r="C4" s="67" t="str">
        <f>INDEX(DATA!A2:A428,DATA!A1)</f>
        <v>CODE</v>
      </c>
      <c r="D4" s="57"/>
      <c r="E4" s="57"/>
      <c r="F4" s="57"/>
      <c r="G4" s="57"/>
      <c r="H4" s="68" t="s">
        <v>599</v>
      </c>
      <c r="I4" s="69">
        <v>531888</v>
      </c>
      <c r="J4" s="69">
        <v>1595664</v>
      </c>
      <c r="K4" s="70">
        <v>797832</v>
      </c>
    </row>
    <row r="5" spans="1:14" s="71" customFormat="1" ht="12.75">
      <c r="B5" s="72"/>
      <c r="D5" s="73"/>
      <c r="E5" s="74"/>
      <c r="F5" s="74"/>
      <c r="K5" s="75" t="s">
        <v>738</v>
      </c>
    </row>
    <row r="6" spans="1:14" ht="14.25" customHeight="1">
      <c r="B6" s="64" t="s">
        <v>699</v>
      </c>
      <c r="E6" s="77" t="s">
        <v>96</v>
      </c>
      <c r="H6" s="64" t="s">
        <v>709</v>
      </c>
      <c r="I6" s="64"/>
      <c r="J6" s="32" t="s">
        <v>97</v>
      </c>
      <c r="K6" s="45">
        <f>INDEX(DATA!AP2:AP428,DATA!A1)</f>
        <v>0</v>
      </c>
    </row>
    <row r="7" spans="1:14">
      <c r="A7" s="32" t="s">
        <v>1</v>
      </c>
      <c r="B7" s="27" t="s">
        <v>700</v>
      </c>
      <c r="E7" s="45">
        <f>INDEX(DATA!C2:C428,DATA!A1)</f>
        <v>0</v>
      </c>
      <c r="G7" s="32" t="s">
        <v>98</v>
      </c>
      <c r="H7" s="27" t="s">
        <v>687</v>
      </c>
      <c r="K7" s="48">
        <f>INDEX(DATA!AQ2:AQ428,DATA!A1)</f>
        <v>0</v>
      </c>
    </row>
    <row r="8" spans="1:14">
      <c r="A8" s="32" t="s">
        <v>2</v>
      </c>
      <c r="B8" s="27" t="s">
        <v>701</v>
      </c>
      <c r="E8" s="45">
        <f>INDEX(DATA!D2:D428,DATA!A1)</f>
        <v>0</v>
      </c>
      <c r="G8" s="32" t="s">
        <v>99</v>
      </c>
      <c r="H8" s="27" t="s">
        <v>103</v>
      </c>
      <c r="K8" s="48">
        <f>INDEX(DATA!AR2:AR428,DATA!A1)</f>
        <v>0</v>
      </c>
    </row>
    <row r="9" spans="1:14">
      <c r="A9" s="32" t="s">
        <v>3</v>
      </c>
      <c r="B9" s="27" t="s">
        <v>17</v>
      </c>
      <c r="E9" s="45">
        <f>INDEX(DATA!E2:E2426,DATA!A1)</f>
        <v>0</v>
      </c>
      <c r="G9" s="32" t="s">
        <v>100</v>
      </c>
      <c r="H9" s="27" t="s">
        <v>155</v>
      </c>
      <c r="K9" s="45">
        <f>INDEX(DATA!AS2:AS428,DATA!A1)</f>
        <v>0</v>
      </c>
    </row>
    <row r="10" spans="1:14">
      <c r="A10" s="32" t="s">
        <v>4</v>
      </c>
      <c r="B10" s="27" t="s">
        <v>18</v>
      </c>
      <c r="E10" s="45">
        <f>ROUND(E9/2,0)</f>
        <v>0</v>
      </c>
      <c r="G10" s="32" t="s">
        <v>101</v>
      </c>
      <c r="H10" s="27" t="s">
        <v>688</v>
      </c>
      <c r="I10" s="78"/>
      <c r="K10" s="79">
        <f>INDEX(DATA!AT2:AT428,DATA!A1)</f>
        <v>0</v>
      </c>
      <c r="L10" s="80"/>
    </row>
    <row r="11" spans="1:14">
      <c r="A11" s="32" t="s">
        <v>5</v>
      </c>
      <c r="B11" s="27" t="s">
        <v>702</v>
      </c>
      <c r="E11" s="45">
        <f>INDEX(DATA!G2:G428,DATA!A1)</f>
        <v>0</v>
      </c>
      <c r="G11" s="32" t="s">
        <v>102</v>
      </c>
      <c r="H11" s="27" t="s">
        <v>104</v>
      </c>
      <c r="K11" s="48">
        <f>INDEX(DATA!AU2:AU428,DATA!A1)</f>
        <v>0</v>
      </c>
    </row>
    <row r="12" spans="1:14">
      <c r="A12" s="32" t="s">
        <v>19</v>
      </c>
      <c r="B12" s="27" t="s">
        <v>703</v>
      </c>
      <c r="E12" s="45">
        <f>INDEX(DATA!H2:H428,DATA!A1)</f>
        <v>0</v>
      </c>
      <c r="G12" s="32" t="s">
        <v>105</v>
      </c>
      <c r="H12" s="27" t="s">
        <v>106</v>
      </c>
      <c r="K12" s="45">
        <f>INDEX(DATA!AV2:AV428,DATA!A1)</f>
        <v>0</v>
      </c>
    </row>
    <row r="13" spans="1:14">
      <c r="A13" s="32" t="s">
        <v>734</v>
      </c>
      <c r="B13" s="27" t="s">
        <v>704</v>
      </c>
      <c r="E13" s="45">
        <f>INDEX(DATA!DP2:DP428,DATA!A1)</f>
        <v>0</v>
      </c>
      <c r="H13" s="27" t="s">
        <v>107</v>
      </c>
      <c r="K13" s="48"/>
    </row>
    <row r="14" spans="1:14">
      <c r="A14" s="32" t="s">
        <v>6</v>
      </c>
      <c r="B14" s="27" t="s">
        <v>735</v>
      </c>
      <c r="E14" s="45">
        <f>INDEX(DATA!I2:I428,DATA!A1)</f>
        <v>0</v>
      </c>
      <c r="G14" s="32" t="s">
        <v>108</v>
      </c>
      <c r="H14" s="27" t="s">
        <v>109</v>
      </c>
      <c r="K14" s="45">
        <f>INDEX(DATA!AW2:AW428,DATA!A1)</f>
        <v>0</v>
      </c>
    </row>
    <row r="15" spans="1:14">
      <c r="B15" s="27" t="s">
        <v>592</v>
      </c>
      <c r="H15" s="27" t="s">
        <v>110</v>
      </c>
    </row>
    <row r="16" spans="1:14">
      <c r="I16" s="32" t="s">
        <v>591</v>
      </c>
      <c r="J16" s="81" t="e">
        <f>ROUND(E55/E14,0)</f>
        <v>#DIV/0!</v>
      </c>
    </row>
    <row r="17" spans="1:11">
      <c r="B17" s="64" t="s">
        <v>705</v>
      </c>
    </row>
    <row r="18" spans="1:11">
      <c r="A18" s="32" t="s">
        <v>7</v>
      </c>
      <c r="B18" s="27" t="s">
        <v>16</v>
      </c>
      <c r="C18" s="27" t="s">
        <v>20</v>
      </c>
      <c r="D18" s="82" t="s">
        <v>21</v>
      </c>
      <c r="E18" s="45">
        <f>INDEX(DATA!J2:J428,DATA!A1)</f>
        <v>0</v>
      </c>
      <c r="H18" s="64" t="s">
        <v>582</v>
      </c>
      <c r="I18" s="64"/>
    </row>
    <row r="19" spans="1:11">
      <c r="A19" s="32" t="s">
        <v>9</v>
      </c>
      <c r="B19" s="27" t="s">
        <v>22</v>
      </c>
      <c r="C19" s="27" t="s">
        <v>23</v>
      </c>
      <c r="D19" s="82" t="s">
        <v>24</v>
      </c>
      <c r="E19" s="45">
        <f>INDEX(DATA!K2:K428,DATA!A1)</f>
        <v>0</v>
      </c>
      <c r="G19" s="32" t="s">
        <v>111</v>
      </c>
      <c r="H19" s="27" t="s">
        <v>710</v>
      </c>
      <c r="K19" s="48">
        <f>INDEX(DATA!AY2:AY428,DATA!A1)</f>
        <v>0</v>
      </c>
    </row>
    <row r="20" spans="1:11">
      <c r="A20" s="32" t="s">
        <v>8</v>
      </c>
      <c r="B20" s="27" t="s">
        <v>25</v>
      </c>
      <c r="C20" s="27" t="s">
        <v>753</v>
      </c>
      <c r="D20" s="82" t="s">
        <v>24</v>
      </c>
      <c r="E20" s="45">
        <f>INDEX(DATA!L2:L428,DATA!A1)</f>
        <v>0</v>
      </c>
      <c r="I20" s="32" t="s">
        <v>112</v>
      </c>
      <c r="J20" s="48">
        <f>INDEX(DATA!AX2:AX428,DATA!A1)</f>
        <v>0</v>
      </c>
    </row>
    <row r="21" spans="1:11">
      <c r="A21" s="32" t="s">
        <v>10</v>
      </c>
      <c r="B21" s="27" t="s">
        <v>26</v>
      </c>
      <c r="C21" s="27" t="s">
        <v>27</v>
      </c>
      <c r="D21" s="82" t="s">
        <v>24</v>
      </c>
      <c r="E21" s="45">
        <f>INDEX(DATA!M2:M428,DATA!A1)</f>
        <v>0</v>
      </c>
    </row>
    <row r="22" spans="1:11">
      <c r="A22" s="32" t="s">
        <v>11</v>
      </c>
      <c r="B22" s="27" t="s">
        <v>28</v>
      </c>
      <c r="C22" s="27" t="s">
        <v>29</v>
      </c>
      <c r="D22" s="82" t="s">
        <v>24</v>
      </c>
      <c r="E22" s="45">
        <f>INDEX(DATA!N2:N428,DATA!A1)</f>
        <v>0</v>
      </c>
      <c r="H22" s="64" t="s">
        <v>737</v>
      </c>
      <c r="I22" s="64"/>
    </row>
    <row r="23" spans="1:11">
      <c r="A23" s="32" t="s">
        <v>12</v>
      </c>
      <c r="B23" s="27" t="s">
        <v>30</v>
      </c>
      <c r="C23" s="27" t="s">
        <v>31</v>
      </c>
      <c r="D23" s="82" t="s">
        <v>24</v>
      </c>
      <c r="E23" s="45">
        <f>INDEX(DATA!O2:O428,DATA!A1)</f>
        <v>0</v>
      </c>
      <c r="G23" s="32" t="s">
        <v>114</v>
      </c>
      <c r="H23" s="27" t="s">
        <v>119</v>
      </c>
      <c r="K23" s="48">
        <f>INDEX(DATA!AZ2:AZ428,DATA!A1)</f>
        <v>0</v>
      </c>
    </row>
    <row r="24" spans="1:11">
      <c r="A24" s="32" t="s">
        <v>13</v>
      </c>
      <c r="B24" s="27" t="s">
        <v>32</v>
      </c>
      <c r="C24" s="27" t="s">
        <v>33</v>
      </c>
      <c r="D24" s="82" t="s">
        <v>24</v>
      </c>
      <c r="E24" s="45">
        <f>INDEX(DATA!P2:P428,DATA!A1)</f>
        <v>0</v>
      </c>
      <c r="G24" s="32" t="s">
        <v>115</v>
      </c>
      <c r="H24" s="27" t="s">
        <v>120</v>
      </c>
      <c r="K24" s="48">
        <f>INDEX(DATA!BA2:BA428,DATA!A1)</f>
        <v>0</v>
      </c>
    </row>
    <row r="25" spans="1:11">
      <c r="A25" s="32" t="s">
        <v>14</v>
      </c>
      <c r="B25" s="27" t="s">
        <v>668</v>
      </c>
      <c r="C25" s="27" t="s">
        <v>34</v>
      </c>
      <c r="D25" s="82" t="s">
        <v>24</v>
      </c>
      <c r="E25" s="45">
        <f>INDEX(DATA!Q2:Q428,DATA!A1)</f>
        <v>0</v>
      </c>
      <c r="G25" s="32" t="s">
        <v>116</v>
      </c>
      <c r="H25" s="27" t="s">
        <v>121</v>
      </c>
      <c r="K25" s="83">
        <f>INDEX(DATA!BB2:BB428,DATA!A1)</f>
        <v>0</v>
      </c>
    </row>
    <row r="26" spans="1:11">
      <c r="A26" s="32" t="s">
        <v>15</v>
      </c>
      <c r="B26" s="27" t="s">
        <v>35</v>
      </c>
      <c r="C26" s="27" t="s">
        <v>36</v>
      </c>
      <c r="D26" s="82" t="s">
        <v>37</v>
      </c>
      <c r="E26" s="45">
        <f>INDEX(DATA!R2:R428,DATA!A1)</f>
        <v>0</v>
      </c>
      <c r="G26" s="32" t="s">
        <v>117</v>
      </c>
      <c r="H26" s="27" t="s">
        <v>122</v>
      </c>
      <c r="K26" s="48">
        <f>INDEX(DATA!BC2:BC428,DATA!A1)</f>
        <v>0</v>
      </c>
    </row>
    <row r="27" spans="1:11">
      <c r="G27" s="32" t="s">
        <v>118</v>
      </c>
      <c r="H27" s="27" t="s">
        <v>593</v>
      </c>
      <c r="K27" s="45">
        <f>INDEX(DATA!BD2:BD428,DATA!A1)</f>
        <v>0</v>
      </c>
    </row>
    <row r="28" spans="1:11">
      <c r="B28" s="64" t="s">
        <v>706</v>
      </c>
      <c r="G28" s="32" t="s">
        <v>124</v>
      </c>
      <c r="H28" s="27" t="s">
        <v>132</v>
      </c>
      <c r="K28" s="48">
        <f>INDEX(DATA!BE2:BE428,DATA!A1)</f>
        <v>0</v>
      </c>
    </row>
    <row r="29" spans="1:11">
      <c r="A29" s="32" t="s">
        <v>38</v>
      </c>
      <c r="B29" s="27" t="s">
        <v>45</v>
      </c>
      <c r="C29" s="27" t="s">
        <v>46</v>
      </c>
      <c r="D29" s="82" t="s">
        <v>21</v>
      </c>
      <c r="E29" s="45">
        <f>INDEX(DATA!S2:S428,DATA!A1)</f>
        <v>0</v>
      </c>
      <c r="G29" s="32" t="s">
        <v>125</v>
      </c>
      <c r="H29" s="27" t="s">
        <v>583</v>
      </c>
      <c r="K29" s="48">
        <f>INDEX(DATA!BF2:BF428,DATA!A1)</f>
        <v>0</v>
      </c>
    </row>
    <row r="30" spans="1:11">
      <c r="A30" s="32" t="s">
        <v>39</v>
      </c>
      <c r="B30" s="27" t="s">
        <v>47</v>
      </c>
      <c r="C30" s="27" t="s">
        <v>48</v>
      </c>
      <c r="D30" s="82" t="s">
        <v>24</v>
      </c>
      <c r="E30" s="45">
        <f>INDEX(DATA!T2:T428,DATA!A1)</f>
        <v>0</v>
      </c>
      <c r="G30" s="32" t="s">
        <v>126</v>
      </c>
      <c r="H30" s="27" t="s">
        <v>584</v>
      </c>
      <c r="K30" s="83">
        <f>INDEX(DATA!BG2:BG428,DATA!A1)</f>
        <v>0</v>
      </c>
    </row>
    <row r="31" spans="1:11">
      <c r="A31" s="32" t="s">
        <v>40</v>
      </c>
      <c r="B31" s="27" t="s">
        <v>28</v>
      </c>
      <c r="C31" s="27" t="s">
        <v>49</v>
      </c>
      <c r="D31" s="82" t="s">
        <v>24</v>
      </c>
      <c r="E31" s="45">
        <f>INDEX(DATA!U2:U428,DATA!A1)</f>
        <v>0</v>
      </c>
      <c r="G31" s="32" t="s">
        <v>127</v>
      </c>
      <c r="H31" s="27" t="s">
        <v>133</v>
      </c>
      <c r="K31" s="48">
        <f>INDEX(DATA!BH2:BH428,DATA!A1)</f>
        <v>0</v>
      </c>
    </row>
    <row r="32" spans="1:11">
      <c r="A32" s="32" t="s">
        <v>41</v>
      </c>
      <c r="B32" s="27" t="s">
        <v>50</v>
      </c>
      <c r="C32" s="27" t="s">
        <v>51</v>
      </c>
      <c r="D32" s="82" t="s">
        <v>24</v>
      </c>
      <c r="E32" s="45">
        <f>INDEX(DATA!V2:V428,DATA!A1)</f>
        <v>0</v>
      </c>
      <c r="G32" s="32" t="s">
        <v>128</v>
      </c>
      <c r="H32" s="27" t="s">
        <v>134</v>
      </c>
      <c r="K32" s="45">
        <f>INDEX(DATA!BI2:BI428,DATA!A1)</f>
        <v>0</v>
      </c>
    </row>
    <row r="33" spans="1:13">
      <c r="A33" s="32" t="s">
        <v>42</v>
      </c>
      <c r="B33" s="27" t="s">
        <v>52</v>
      </c>
      <c r="C33" s="27" t="s">
        <v>53</v>
      </c>
      <c r="D33" s="82" t="s">
        <v>21</v>
      </c>
      <c r="E33" s="45">
        <f>INDEX(DATA!W2:W428,DATA!A1)</f>
        <v>0</v>
      </c>
      <c r="G33" s="32" t="s">
        <v>129</v>
      </c>
      <c r="H33" s="27" t="s">
        <v>135</v>
      </c>
      <c r="K33" s="48">
        <f>INDEX(DATA!BJ2:BJ428,DATA!A1)</f>
        <v>0</v>
      </c>
    </row>
    <row r="34" spans="1:13">
      <c r="A34" s="32" t="s">
        <v>43</v>
      </c>
      <c r="B34" s="27" t="s">
        <v>35</v>
      </c>
      <c r="C34" s="27" t="s">
        <v>54</v>
      </c>
      <c r="D34" s="82" t="s">
        <v>24</v>
      </c>
      <c r="E34" s="45">
        <f>INDEX(DATA!X2:X428,DATA!A1)</f>
        <v>0</v>
      </c>
      <c r="G34" s="32" t="s">
        <v>130</v>
      </c>
      <c r="H34" s="27" t="s">
        <v>136</v>
      </c>
      <c r="K34" s="48">
        <f>INDEX(DATA!BK2:BK428,DATA!A1)</f>
        <v>0</v>
      </c>
    </row>
    <row r="35" spans="1:13">
      <c r="A35" s="32" t="s">
        <v>44</v>
      </c>
      <c r="B35" s="27" t="s">
        <v>55</v>
      </c>
      <c r="C35" s="27" t="s">
        <v>56</v>
      </c>
      <c r="D35" s="82" t="s">
        <v>21</v>
      </c>
      <c r="E35" s="45">
        <f>INDEX(DATA!Y2:Y428,DATA!A1)</f>
        <v>0</v>
      </c>
      <c r="G35" s="32" t="s">
        <v>131</v>
      </c>
      <c r="H35" s="27" t="s">
        <v>137</v>
      </c>
      <c r="K35" s="27">
        <f>INDEX(DATA!BL2:BL428,DATA!A1)</f>
        <v>0</v>
      </c>
    </row>
    <row r="36" spans="1:13">
      <c r="A36" s="32" t="s">
        <v>57</v>
      </c>
      <c r="B36" s="27" t="s">
        <v>113</v>
      </c>
      <c r="C36" s="27" t="s">
        <v>123</v>
      </c>
      <c r="D36" s="82" t="s">
        <v>37</v>
      </c>
      <c r="E36" s="45">
        <f>INDEX(DATA!Z2:Z428,DATA!A1)</f>
        <v>0</v>
      </c>
      <c r="G36" s="32" t="s">
        <v>138</v>
      </c>
      <c r="H36" s="27" t="s">
        <v>139</v>
      </c>
      <c r="K36" s="48">
        <f>INDEX(DATA!BM2:BM428,DATA!A1)</f>
        <v>0</v>
      </c>
    </row>
    <row r="37" spans="1:13">
      <c r="G37" s="32" t="s">
        <v>140</v>
      </c>
      <c r="H37" s="27" t="s">
        <v>141</v>
      </c>
      <c r="K37" s="45">
        <f>INDEX(DATA!BN2:BN428,DATA!A1)</f>
        <v>0</v>
      </c>
    </row>
    <row r="38" spans="1:13">
      <c r="B38" s="64" t="s">
        <v>707</v>
      </c>
    </row>
    <row r="39" spans="1:13">
      <c r="A39" s="32" t="s">
        <v>58</v>
      </c>
      <c r="B39" s="27" t="s">
        <v>69</v>
      </c>
      <c r="C39" s="27" t="s">
        <v>70</v>
      </c>
      <c r="D39" s="82" t="s">
        <v>21</v>
      </c>
      <c r="E39" s="45">
        <f>INDEX(DATA!AA2:AA428,DATA!A1)</f>
        <v>0</v>
      </c>
      <c r="H39" s="64" t="s">
        <v>711</v>
      </c>
      <c r="I39" s="64"/>
    </row>
    <row r="40" spans="1:13">
      <c r="A40" s="32" t="s">
        <v>59</v>
      </c>
      <c r="B40" s="27" t="s">
        <v>71</v>
      </c>
      <c r="C40" s="27" t="s">
        <v>72</v>
      </c>
      <c r="D40" s="82" t="s">
        <v>24</v>
      </c>
      <c r="E40" s="45">
        <f>INDEX(DATA!AB2:AB428,DATA!A1)</f>
        <v>0</v>
      </c>
      <c r="G40" s="32" t="s">
        <v>142</v>
      </c>
      <c r="H40" s="27" t="s">
        <v>712</v>
      </c>
      <c r="K40" s="45">
        <f>INDEX(DATA!BO2:BO428,DATA!A1)</f>
        <v>0</v>
      </c>
      <c r="L40" s="84"/>
    </row>
    <row r="41" spans="1:13">
      <c r="A41" s="32" t="s">
        <v>60</v>
      </c>
      <c r="B41" s="27" t="s">
        <v>73</v>
      </c>
      <c r="C41" s="27" t="s">
        <v>74</v>
      </c>
      <c r="D41" s="82" t="s">
        <v>24</v>
      </c>
      <c r="E41" s="45">
        <f>INDEX(DATA!AC2:AC428,DATA!A1)</f>
        <v>0</v>
      </c>
      <c r="G41" s="32" t="s">
        <v>143</v>
      </c>
      <c r="H41" s="27" t="s">
        <v>690</v>
      </c>
      <c r="K41" s="45">
        <f>INDEX(DATA!BP2:BP428,DATA!A1)</f>
        <v>0</v>
      </c>
      <c r="L41" s="85"/>
    </row>
    <row r="42" spans="1:13">
      <c r="A42" s="32" t="s">
        <v>61</v>
      </c>
      <c r="B42" s="27" t="s">
        <v>75</v>
      </c>
      <c r="C42" s="27" t="s">
        <v>76</v>
      </c>
      <c r="D42" s="82" t="s">
        <v>24</v>
      </c>
      <c r="E42" s="45">
        <f>INDEX(DATA!AD2:AD428,DATA!A1)</f>
        <v>0</v>
      </c>
      <c r="G42" s="86" t="s">
        <v>685</v>
      </c>
      <c r="H42" s="27" t="s">
        <v>676</v>
      </c>
      <c r="K42" s="45">
        <f>INDEX(DATA!BQ2:BQ428,DATA!A1)</f>
        <v>0</v>
      </c>
      <c r="L42" s="87"/>
    </row>
    <row r="43" spans="1:13">
      <c r="A43" s="32" t="s">
        <v>62</v>
      </c>
      <c r="B43" s="27" t="s">
        <v>77</v>
      </c>
      <c r="C43" s="27" t="s">
        <v>78</v>
      </c>
      <c r="D43" s="82" t="s">
        <v>24</v>
      </c>
      <c r="E43" s="45">
        <f>INDEX(DATA!AE2:AE428,DATA!A1)</f>
        <v>0</v>
      </c>
      <c r="G43" s="32" t="s">
        <v>144</v>
      </c>
      <c r="H43" s="27" t="s">
        <v>752</v>
      </c>
      <c r="J43" s="88"/>
      <c r="K43" s="45">
        <f>INDEX(DATA!BR2:BR428,DATA!A1)</f>
        <v>0</v>
      </c>
      <c r="L43" s="85"/>
    </row>
    <row r="44" spans="1:13">
      <c r="A44" s="32" t="s">
        <v>63</v>
      </c>
      <c r="B44" s="27" t="s">
        <v>35</v>
      </c>
      <c r="C44" s="27" t="s">
        <v>79</v>
      </c>
      <c r="D44" s="82" t="s">
        <v>24</v>
      </c>
      <c r="E44" s="45">
        <f>INDEX(DATA!AF2:AF428,DATA!A1)</f>
        <v>0</v>
      </c>
      <c r="G44" s="32" t="s">
        <v>145</v>
      </c>
      <c r="H44" s="27" t="s">
        <v>714</v>
      </c>
      <c r="K44" s="45">
        <f>INDEX(DATA!BS2:BS428,DATA!A1)</f>
        <v>0</v>
      </c>
      <c r="L44" s="87"/>
    </row>
    <row r="45" spans="1:13">
      <c r="A45" s="32" t="s">
        <v>64</v>
      </c>
      <c r="B45" s="27" t="s">
        <v>80</v>
      </c>
      <c r="C45" s="27" t="s">
        <v>81</v>
      </c>
      <c r="D45" s="82" t="s">
        <v>21</v>
      </c>
      <c r="E45" s="45">
        <f>INDEX(DATA!AG2:AG428,DATA!A1)</f>
        <v>0</v>
      </c>
      <c r="G45" s="32" t="s">
        <v>146</v>
      </c>
      <c r="H45" s="27" t="s">
        <v>715</v>
      </c>
      <c r="K45" s="48">
        <f>INDEX(DATA!BT2:BT428,DATA!A1)</f>
        <v>0</v>
      </c>
      <c r="L45" s="85"/>
    </row>
    <row r="46" spans="1:13">
      <c r="A46" s="32" t="s">
        <v>65</v>
      </c>
      <c r="B46" s="27" t="s">
        <v>82</v>
      </c>
      <c r="C46" s="27" t="s">
        <v>27</v>
      </c>
      <c r="D46" s="82" t="s">
        <v>21</v>
      </c>
      <c r="E46" s="45">
        <f>INDEX(DATA!AH2:AH428,DATA!A1)</f>
        <v>0</v>
      </c>
      <c r="G46" s="32" t="s">
        <v>147</v>
      </c>
      <c r="H46" s="27" t="s">
        <v>741</v>
      </c>
      <c r="K46" s="48">
        <f>INDEX(DATA!BU2:BU428,DATA!A1)</f>
        <v>0</v>
      </c>
      <c r="L46" s="85"/>
    </row>
    <row r="47" spans="1:13">
      <c r="A47" s="32" t="s">
        <v>66</v>
      </c>
      <c r="B47" s="27" t="s">
        <v>83</v>
      </c>
      <c r="C47" s="27" t="s">
        <v>590</v>
      </c>
      <c r="D47" s="82" t="s">
        <v>24</v>
      </c>
      <c r="E47" s="45">
        <f>INDEX(DATA!AI2:AI428,DATA!A1)</f>
        <v>0</v>
      </c>
      <c r="L47" s="87"/>
      <c r="M47" s="45"/>
    </row>
    <row r="48" spans="1:13">
      <c r="A48" s="32" t="s">
        <v>67</v>
      </c>
      <c r="B48" s="27" t="s">
        <v>84</v>
      </c>
      <c r="C48" s="27" t="s">
        <v>85</v>
      </c>
      <c r="D48" s="82" t="s">
        <v>24</v>
      </c>
      <c r="E48" s="45">
        <f>INDEX(DATA!AJ2:AJ428,DATA!A1)</f>
        <v>0</v>
      </c>
      <c r="G48" s="89"/>
      <c r="H48" s="112" t="s">
        <v>739</v>
      </c>
      <c r="I48" s="112"/>
      <c r="J48" s="112"/>
      <c r="K48" s="112"/>
      <c r="L48" s="85"/>
    </row>
    <row r="49" spans="1:18">
      <c r="A49" s="32" t="s">
        <v>68</v>
      </c>
      <c r="B49" s="27" t="s">
        <v>86</v>
      </c>
      <c r="C49" s="27" t="s">
        <v>713</v>
      </c>
      <c r="D49" s="82" t="s">
        <v>37</v>
      </c>
      <c r="E49" s="45">
        <f>INDEX(DATA!AK2:AK428,DATA!A1)</f>
        <v>0</v>
      </c>
      <c r="G49" s="86" t="s">
        <v>148</v>
      </c>
      <c r="H49" s="90" t="s">
        <v>716</v>
      </c>
      <c r="I49" s="90"/>
      <c r="J49" s="90"/>
      <c r="K49" s="91">
        <f>INDEX(DATA!BV2:BV428,DATA!A1)</f>
        <v>0</v>
      </c>
      <c r="L49" s="87"/>
    </row>
    <row r="50" spans="1:18">
      <c r="G50" s="86" t="s">
        <v>151</v>
      </c>
      <c r="H50" s="92" t="s">
        <v>689</v>
      </c>
      <c r="I50" s="92"/>
      <c r="J50" s="92"/>
      <c r="K50" s="93">
        <f>INDEX(DATA!BW2:BW428,DATA!A1)</f>
        <v>0</v>
      </c>
      <c r="L50" s="85"/>
      <c r="M50" s="45"/>
    </row>
    <row r="51" spans="1:18">
      <c r="B51" s="64" t="s">
        <v>708</v>
      </c>
      <c r="G51" s="86" t="s">
        <v>152</v>
      </c>
      <c r="H51" s="94" t="s">
        <v>742</v>
      </c>
      <c r="I51" s="94"/>
      <c r="J51" s="94"/>
      <c r="K51" s="95">
        <f>INDEX(DATA!BX2:BX428,DATA!A1)</f>
        <v>0</v>
      </c>
      <c r="L51" s="87"/>
    </row>
    <row r="52" spans="1:18">
      <c r="A52" s="32" t="s">
        <v>87</v>
      </c>
      <c r="B52" s="27" t="s">
        <v>91</v>
      </c>
      <c r="C52" s="27" t="s">
        <v>92</v>
      </c>
      <c r="D52" s="82" t="s">
        <v>21</v>
      </c>
      <c r="E52" s="45">
        <f>INDEX(DATA!AL2:AL428,DATA!A1)</f>
        <v>0</v>
      </c>
      <c r="G52" s="86" t="s">
        <v>153</v>
      </c>
      <c r="H52" s="96" t="s">
        <v>717</v>
      </c>
      <c r="I52" s="96"/>
      <c r="J52" s="96"/>
      <c r="K52" s="97">
        <f>INDEX(DATA!BY2:BY428,DATA!A1)</f>
        <v>0</v>
      </c>
      <c r="L52" s="84"/>
      <c r="N52" s="87"/>
    </row>
    <row r="53" spans="1:18">
      <c r="A53" s="32" t="s">
        <v>88</v>
      </c>
      <c r="B53" s="27" t="s">
        <v>93</v>
      </c>
      <c r="D53" s="82" t="s">
        <v>24</v>
      </c>
      <c r="E53" s="45">
        <f>INDEX(DATA!AM2:AM428,DATA!A1)</f>
        <v>0</v>
      </c>
      <c r="G53" s="86" t="s">
        <v>149</v>
      </c>
      <c r="H53" s="98" t="s">
        <v>718</v>
      </c>
      <c r="I53" s="98"/>
      <c r="J53" s="98"/>
      <c r="K53" s="99">
        <f>INDEX(DATA!BZ2:BZ428,DATA!A1)</f>
        <v>0</v>
      </c>
      <c r="L53" s="84"/>
      <c r="M53" s="84"/>
      <c r="N53" s="87"/>
      <c r="O53" s="87"/>
      <c r="P53" s="87"/>
      <c r="Q53" s="87"/>
      <c r="R53" s="87"/>
    </row>
    <row r="54" spans="1:18" ht="12" thickBot="1">
      <c r="A54" s="32" t="s">
        <v>89</v>
      </c>
      <c r="B54" s="27" t="s">
        <v>94</v>
      </c>
      <c r="D54" s="82" t="s">
        <v>24</v>
      </c>
      <c r="E54" s="45">
        <f>INDEX(DATA!AN2:AN428,DATA!A1)</f>
        <v>0</v>
      </c>
      <c r="G54" s="86" t="s">
        <v>150</v>
      </c>
      <c r="H54" s="89" t="s">
        <v>719</v>
      </c>
      <c r="I54" s="89"/>
      <c r="J54" s="89"/>
      <c r="K54" s="100">
        <f>INDEX(DATA!CA$2:CA$428,DATA!$A$1)</f>
        <v>0</v>
      </c>
      <c r="L54" s="101"/>
      <c r="M54" s="87"/>
    </row>
    <row r="55" spans="1:18" ht="12" thickBot="1">
      <c r="A55" s="32" t="s">
        <v>90</v>
      </c>
      <c r="B55" s="27" t="s">
        <v>95</v>
      </c>
      <c r="D55" s="82" t="s">
        <v>37</v>
      </c>
      <c r="E55" s="45">
        <f>INDEX(DATA!AO2:AO428,DATA!A1)</f>
        <v>0</v>
      </c>
      <c r="G55" s="102" t="s">
        <v>154</v>
      </c>
      <c r="H55" s="56" t="s">
        <v>720</v>
      </c>
      <c r="I55" s="56"/>
      <c r="J55" s="103"/>
      <c r="K55" s="104">
        <f>INDEX(DATA!CB$2:CB$428,DATA!$A$1)</f>
        <v>0</v>
      </c>
      <c r="L55" s="87"/>
      <c r="M55" s="87"/>
    </row>
    <row r="56" spans="1:18">
      <c r="G56" s="105"/>
      <c r="H56" s="64"/>
      <c r="I56" s="64"/>
      <c r="K56" s="106"/>
      <c r="L56" s="107"/>
    </row>
    <row r="57" spans="1:18">
      <c r="A57" s="108" t="s">
        <v>721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</row>
    <row r="58" spans="1:18">
      <c r="A58" s="108" t="s">
        <v>736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</row>
    <row r="59" spans="1:18">
      <c r="A59" s="109" t="s">
        <v>740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</row>
    <row r="60" spans="1:18">
      <c r="A60" s="109" t="s">
        <v>667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</row>
  </sheetData>
  <sheetProtection selectLockedCells="1" selectUnlockedCells="1"/>
  <mergeCells count="7">
    <mergeCell ref="A57:K57"/>
    <mergeCell ref="A59:K59"/>
    <mergeCell ref="A60:K60"/>
    <mergeCell ref="A1:E1"/>
    <mergeCell ref="A2:E2"/>
    <mergeCell ref="A58:K58"/>
    <mergeCell ref="H48:K48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  <pageSetUpPr fitToPage="1"/>
  </sheetPr>
  <dimension ref="A1:I58"/>
  <sheetViews>
    <sheetView zoomScaleNormal="100" workbookViewId="0">
      <selection activeCell="A10" sqref="A10"/>
    </sheetView>
  </sheetViews>
  <sheetFormatPr defaultRowHeight="11.25" customHeight="1"/>
  <cols>
    <col min="1" max="1" width="2" customWidth="1"/>
    <col min="2" max="2" width="53" customWidth="1"/>
    <col min="3" max="3" width="13.28515625" customWidth="1"/>
    <col min="4" max="4" width="1.85546875" customWidth="1"/>
    <col min="5" max="5" width="14" customWidth="1"/>
    <col min="6" max="6" width="52.28515625" customWidth="1"/>
    <col min="7" max="7" width="11" customWidth="1"/>
    <col min="8" max="9" width="11.7109375" style="7" bestFit="1" customWidth="1"/>
  </cols>
  <sheetData>
    <row r="1" spans="1:9" ht="15.75" customHeight="1">
      <c r="A1" s="118" t="str">
        <f>INDEX(DATA!B2:B428,DATA!A1)</f>
        <v>Use arrow at right to select district.</v>
      </c>
      <c r="B1" s="118"/>
      <c r="C1" s="118"/>
      <c r="D1" s="118"/>
      <c r="E1" s="118"/>
      <c r="F1" s="118"/>
      <c r="G1" s="118"/>
    </row>
    <row r="2" spans="1:9" ht="11.25" customHeight="1">
      <c r="A2" s="1"/>
      <c r="B2" s="1"/>
      <c r="C2" s="1"/>
      <c r="D2" s="1"/>
      <c r="E2" s="1"/>
      <c r="F2" s="1"/>
      <c r="G2" s="1"/>
    </row>
    <row r="3" spans="1:9" ht="11.25" customHeight="1">
      <c r="A3" s="5" t="s">
        <v>650</v>
      </c>
      <c r="B3" s="1"/>
      <c r="C3" s="1"/>
      <c r="D3" s="1"/>
      <c r="E3" s="1"/>
      <c r="F3" s="1"/>
      <c r="G3" s="1"/>
    </row>
    <row r="4" spans="1:9" ht="11.25" customHeight="1">
      <c r="A4" s="1"/>
      <c r="B4" s="1"/>
      <c r="C4" s="1"/>
      <c r="D4" s="1"/>
      <c r="E4" s="1"/>
      <c r="F4" s="1"/>
      <c r="G4" s="1"/>
    </row>
    <row r="5" spans="1:9" ht="13.5" customHeight="1">
      <c r="A5" s="1" t="s">
        <v>649</v>
      </c>
      <c r="B5" s="1"/>
      <c r="C5" s="1"/>
      <c r="D5" s="1"/>
      <c r="E5" s="1"/>
      <c r="F5" s="1"/>
      <c r="G5" s="1"/>
    </row>
    <row r="6" spans="1:9" ht="13.5" customHeight="1">
      <c r="A6" s="1" t="s">
        <v>686</v>
      </c>
      <c r="B6" s="1"/>
      <c r="C6" s="1"/>
      <c r="D6" s="1"/>
      <c r="E6" s="1"/>
      <c r="F6" s="1"/>
      <c r="G6" s="1"/>
    </row>
    <row r="7" spans="1:9" ht="13.5" customHeight="1">
      <c r="A7" s="3" t="s">
        <v>651</v>
      </c>
      <c r="B7" s="1"/>
      <c r="C7" s="1"/>
      <c r="D7" s="1"/>
      <c r="E7" s="1"/>
      <c r="F7" s="1"/>
      <c r="G7" s="1"/>
    </row>
    <row r="8" spans="1:9" ht="11.25" customHeight="1">
      <c r="A8" s="3"/>
      <c r="B8" s="1"/>
      <c r="C8" s="1"/>
      <c r="D8" s="1"/>
      <c r="E8" s="1"/>
      <c r="F8" s="1"/>
      <c r="G8" s="1"/>
    </row>
    <row r="9" spans="1:9" s="6" customFormat="1" ht="11.25" customHeight="1">
      <c r="A9" s="119"/>
      <c r="B9" s="119"/>
      <c r="C9" s="119"/>
      <c r="D9" s="119"/>
      <c r="E9" s="119"/>
      <c r="F9" s="119"/>
      <c r="G9" s="119"/>
      <c r="H9" s="8"/>
      <c r="I9" s="8"/>
    </row>
    <row r="10" spans="1:9" ht="11.25" customHeight="1">
      <c r="A10" s="1"/>
      <c r="B10" s="1"/>
      <c r="C10" s="1"/>
      <c r="D10" s="1"/>
      <c r="E10" s="1"/>
      <c r="F10" s="1"/>
      <c r="G10" s="1"/>
    </row>
    <row r="11" spans="1:9" s="6" customFormat="1" ht="11.25" customHeight="1">
      <c r="A11" s="115" t="s">
        <v>724</v>
      </c>
      <c r="B11" s="116"/>
      <c r="C11" s="116"/>
      <c r="D11" s="116"/>
      <c r="E11" s="116"/>
      <c r="F11" s="116"/>
      <c r="G11" s="117"/>
      <c r="H11" s="8"/>
      <c r="I11" s="8"/>
    </row>
    <row r="12" spans="1:9" ht="11.25" customHeight="1">
      <c r="A12" s="4"/>
      <c r="B12" s="4"/>
      <c r="C12" s="4"/>
      <c r="D12" s="4"/>
      <c r="E12" s="4"/>
      <c r="F12" s="4"/>
      <c r="G12" s="4"/>
    </row>
    <row r="13" spans="1:9" ht="11.25" customHeight="1">
      <c r="A13" s="120" t="s">
        <v>615</v>
      </c>
      <c r="B13" s="120"/>
      <c r="C13" s="27"/>
      <c r="D13" s="27"/>
      <c r="E13" s="28" t="s">
        <v>616</v>
      </c>
      <c r="F13" s="28"/>
      <c r="G13" s="29"/>
    </row>
    <row r="14" spans="1:9" ht="11.25" customHeight="1">
      <c r="A14" s="30">
        <v>1</v>
      </c>
      <c r="B14" s="27" t="s">
        <v>617</v>
      </c>
      <c r="C14" s="31">
        <f>IF(C15&gt;0,(INDEX(DATA!CE2:CE428,DATA!A1)),0)</f>
        <v>0</v>
      </c>
      <c r="D14" s="32"/>
      <c r="E14" s="33" t="s">
        <v>618</v>
      </c>
      <c r="F14" s="34" t="s">
        <v>725</v>
      </c>
      <c r="G14" s="35">
        <f>IF(C15&gt;0,(INDEX(DATA!CN2:CN428,DATA!A1)),0)</f>
        <v>0</v>
      </c>
    </row>
    <row r="15" spans="1:9" ht="11.25" customHeight="1">
      <c r="A15" s="30">
        <v>2</v>
      </c>
      <c r="B15" s="27" t="s">
        <v>619</v>
      </c>
      <c r="C15" s="32">
        <f>INDEX(DATA!CF2:CF428,DATA!A1)</f>
        <v>0</v>
      </c>
      <c r="D15" s="32"/>
      <c r="E15" s="36" t="s">
        <v>620</v>
      </c>
      <c r="F15" s="36" t="s">
        <v>691</v>
      </c>
      <c r="G15" s="37">
        <f>IF(C15&gt;0,(INDEX(DATA!CO2:CO428,DATA!A1)),0)</f>
        <v>0</v>
      </c>
    </row>
    <row r="16" spans="1:9" ht="11.25" customHeight="1">
      <c r="A16" s="30">
        <v>3</v>
      </c>
      <c r="B16" s="27" t="s">
        <v>621</v>
      </c>
      <c r="C16" s="38">
        <f>IF(C15&gt;0,(INDEX(DATA!CG2:CG428,DATA!A1)),0)</f>
        <v>0</v>
      </c>
      <c r="D16" s="32"/>
      <c r="E16" s="39" t="s">
        <v>622</v>
      </c>
      <c r="F16" s="26" t="s">
        <v>743</v>
      </c>
      <c r="G16" s="40">
        <f>IF(C15&gt;0,(INDEX(DATA!CP2:CP428,DATA!A1)),0)</f>
        <v>0</v>
      </c>
    </row>
    <row r="17" spans="1:9" ht="11.25" customHeight="1">
      <c r="A17" s="30">
        <v>4</v>
      </c>
      <c r="B17" s="27" t="s">
        <v>623</v>
      </c>
      <c r="C17" s="31">
        <f>IF(C15&gt;0,(INDEX(DATA!CH2:CH428,DATA!A1)),0)</f>
        <v>0</v>
      </c>
      <c r="D17" s="32"/>
      <c r="E17" s="41" t="s">
        <v>624</v>
      </c>
      <c r="F17" s="41" t="s">
        <v>726</v>
      </c>
      <c r="G17" s="42">
        <f>IF(C15&gt;0,(INDEX(DATA!CQ2:CQ428,DATA!A1)),0)</f>
        <v>0</v>
      </c>
    </row>
    <row r="18" spans="1:9" ht="11.25" customHeight="1">
      <c r="A18" s="30">
        <v>5</v>
      </c>
      <c r="B18" s="27" t="s">
        <v>625</v>
      </c>
      <c r="C18" s="31">
        <f>IF(C15&gt;0,(INDEX(DATA!CI2:CI428,DATA!A1)),0)</f>
        <v>0</v>
      </c>
      <c r="D18" s="32"/>
      <c r="E18" s="43" t="s">
        <v>626</v>
      </c>
      <c r="F18" s="43" t="s">
        <v>754</v>
      </c>
      <c r="G18" s="44">
        <f>IF(C15&gt;0,(INDEX(DATA!CR2:CR428,DATA!A1)),0)</f>
        <v>0</v>
      </c>
    </row>
    <row r="19" spans="1:9" ht="11.25" customHeight="1">
      <c r="A19" s="30">
        <v>6</v>
      </c>
      <c r="B19" s="27" t="s">
        <v>745</v>
      </c>
      <c r="C19" s="31">
        <f>IF(C15&gt;0,(INDEX(DATA!CJ2:CJ428,DATA!A1)),0)</f>
        <v>0</v>
      </c>
      <c r="D19" s="30"/>
      <c r="E19" s="29"/>
      <c r="F19" s="29"/>
      <c r="G19" s="29"/>
    </row>
    <row r="20" spans="1:9" ht="11.25" customHeight="1">
      <c r="A20" s="30">
        <v>7</v>
      </c>
      <c r="B20" s="27" t="s">
        <v>627</v>
      </c>
      <c r="C20" s="31">
        <f>IF(C15&gt;0,(INDEX(DATA!CK2:CK428,DATA!A1)),0)</f>
        <v>0</v>
      </c>
      <c r="D20" s="30"/>
      <c r="E20" s="29"/>
      <c r="F20" s="29"/>
      <c r="G20" s="29"/>
    </row>
    <row r="21" spans="1:9" ht="11.25" customHeight="1">
      <c r="A21" s="30">
        <v>8</v>
      </c>
      <c r="B21" s="27" t="s">
        <v>628</v>
      </c>
      <c r="C21" s="38">
        <f>IF(C15&gt;0,(INDEX(DATA!CL2:CL428,DATA!A1)),0)</f>
        <v>0</v>
      </c>
      <c r="D21" s="30"/>
      <c r="E21" s="29"/>
      <c r="F21" s="29"/>
      <c r="G21" s="29"/>
    </row>
    <row r="22" spans="1:9" ht="11.25" customHeight="1">
      <c r="A22" s="30">
        <v>9</v>
      </c>
      <c r="B22" s="27" t="s">
        <v>629</v>
      </c>
      <c r="C22" s="31">
        <f>INDEX(DATA!CM2:CM428,DATA!A1)</f>
        <v>0</v>
      </c>
      <c r="D22" s="30"/>
      <c r="E22" s="29"/>
      <c r="F22" s="29"/>
      <c r="G22" s="29"/>
    </row>
    <row r="23" spans="1:9" ht="11.25" customHeight="1">
      <c r="A23" s="30"/>
      <c r="B23" s="27"/>
      <c r="C23" s="31"/>
      <c r="D23" s="30"/>
      <c r="E23" s="29"/>
      <c r="F23" s="29"/>
      <c r="G23" s="29"/>
    </row>
    <row r="24" spans="1:9" ht="11.25" customHeight="1">
      <c r="A24" s="30"/>
      <c r="B24" s="27"/>
      <c r="C24" s="31"/>
      <c r="D24" s="30"/>
      <c r="E24" s="29"/>
      <c r="F24" s="29"/>
      <c r="G24" s="29"/>
    </row>
    <row r="25" spans="1:9" ht="11.25" customHeight="1">
      <c r="A25" s="27"/>
      <c r="B25" s="27"/>
      <c r="C25" s="29"/>
      <c r="D25" s="29"/>
      <c r="E25" s="29"/>
      <c r="F25" s="29"/>
      <c r="G25" s="29"/>
    </row>
    <row r="26" spans="1:9" s="6" customFormat="1" ht="11.25" customHeight="1">
      <c r="A26" s="115" t="s">
        <v>747</v>
      </c>
      <c r="B26" s="116"/>
      <c r="C26" s="116"/>
      <c r="D26" s="116"/>
      <c r="E26" s="116"/>
      <c r="F26" s="116"/>
      <c r="G26" s="117"/>
      <c r="H26" s="8"/>
      <c r="I26" s="8"/>
    </row>
    <row r="27" spans="1:9" ht="11.25" customHeight="1">
      <c r="A27" s="27"/>
      <c r="B27" s="27"/>
      <c r="C27" s="27"/>
      <c r="D27" s="27"/>
      <c r="E27" s="27"/>
      <c r="F27" s="27"/>
      <c r="G27" s="27"/>
    </row>
    <row r="28" spans="1:9" ht="11.25" customHeight="1">
      <c r="A28" s="120" t="s">
        <v>630</v>
      </c>
      <c r="B28" s="120"/>
      <c r="C28" s="45" t="s">
        <v>589</v>
      </c>
      <c r="D28" s="27"/>
      <c r="E28" s="46" t="s">
        <v>631</v>
      </c>
      <c r="F28" s="28"/>
      <c r="G28" s="27"/>
    </row>
    <row r="29" spans="1:9" ht="11.25" customHeight="1">
      <c r="A29" s="30">
        <v>1</v>
      </c>
      <c r="B29" s="27" t="s">
        <v>632</v>
      </c>
      <c r="C29" s="45">
        <f>IF(C32&gt;0,(INDEX(DATA!BO2:BO428,DATA!A1)),0)</f>
        <v>0</v>
      </c>
      <c r="D29" s="27"/>
      <c r="E29" s="33" t="s">
        <v>633</v>
      </c>
      <c r="F29" s="34" t="s">
        <v>727</v>
      </c>
      <c r="G29" s="47">
        <f>INDEX(DATA!CV2:CV428,DATA!A1)</f>
        <v>0</v>
      </c>
    </row>
    <row r="30" spans="1:9" ht="11.25" customHeight="1">
      <c r="A30" s="30">
        <v>2</v>
      </c>
      <c r="B30" s="27" t="s">
        <v>634</v>
      </c>
      <c r="C30" s="48">
        <f>IF(C32&gt;0,(INDEX(DATA!I2:I428,DATA!A1)),0)</f>
        <v>0</v>
      </c>
      <c r="D30" s="27"/>
      <c r="E30" s="36" t="s">
        <v>635</v>
      </c>
      <c r="F30" s="36" t="s">
        <v>691</v>
      </c>
      <c r="G30" s="49">
        <f>INDEX(DATA!CW2:CW428,DATA!A1)</f>
        <v>0</v>
      </c>
    </row>
    <row r="31" spans="1:9" ht="11.25" customHeight="1">
      <c r="A31" s="27">
        <v>3</v>
      </c>
      <c r="B31" s="27" t="s">
        <v>636</v>
      </c>
      <c r="C31" s="45">
        <f>IF(C32&gt;0,(INDEX(DATA!CS2:CS428,DATA!A1)),0)</f>
        <v>0</v>
      </c>
      <c r="D31" s="27"/>
      <c r="E31" s="39" t="s">
        <v>637</v>
      </c>
      <c r="F31" s="26" t="s">
        <v>744</v>
      </c>
      <c r="G31" s="50">
        <f>INDEX(DATA!CX2:CX428,DATA!A1)</f>
        <v>0</v>
      </c>
    </row>
    <row r="32" spans="1:9" ht="11.25" customHeight="1">
      <c r="A32" s="27">
        <v>4</v>
      </c>
      <c r="B32" s="27" t="s">
        <v>638</v>
      </c>
      <c r="C32" s="45">
        <f>INDEX(DATA!CT2:CT428,DATA!A1)</f>
        <v>0</v>
      </c>
      <c r="D32" s="27"/>
      <c r="E32" s="41" t="s">
        <v>639</v>
      </c>
      <c r="F32" s="41" t="s">
        <v>728</v>
      </c>
      <c r="G32" s="51">
        <f>INDEX(DATA!CY2:CY428,DATA!A1)</f>
        <v>0</v>
      </c>
    </row>
    <row r="33" spans="1:9" ht="11.25" customHeight="1">
      <c r="A33" s="27">
        <v>5</v>
      </c>
      <c r="B33" s="27" t="s">
        <v>640</v>
      </c>
      <c r="C33" s="45">
        <f>IF(C32&gt;0,(INDEX(DATA!CU2:CU428,DATA!A1)),)</f>
        <v>0</v>
      </c>
      <c r="D33" s="27"/>
      <c r="E33" s="43" t="s">
        <v>641</v>
      </c>
      <c r="F33" s="43" t="s">
        <v>755</v>
      </c>
      <c r="G33" s="52">
        <f>INDEX(DATA!CZ2:CZ428,DATA!A1)</f>
        <v>0</v>
      </c>
    </row>
    <row r="34" spans="1:9" ht="11.25" customHeight="1">
      <c r="A34" s="27" t="s">
        <v>589</v>
      </c>
      <c r="B34" s="27" t="s">
        <v>589</v>
      </c>
      <c r="C34" s="45" t="s">
        <v>589</v>
      </c>
      <c r="D34" s="27"/>
      <c r="E34" s="27"/>
      <c r="F34" s="27"/>
      <c r="G34" s="27"/>
    </row>
    <row r="35" spans="1:9" ht="11.25" customHeight="1">
      <c r="A35" s="27" t="s">
        <v>589</v>
      </c>
      <c r="B35" s="27"/>
      <c r="C35" s="45" t="s">
        <v>589</v>
      </c>
      <c r="D35" s="27"/>
      <c r="E35" s="27"/>
      <c r="F35" s="27"/>
      <c r="G35" s="27"/>
    </row>
    <row r="36" spans="1:9" ht="11.25" customHeight="1">
      <c r="A36" s="27"/>
      <c r="B36" s="27"/>
      <c r="C36" s="29"/>
      <c r="D36" s="29"/>
      <c r="E36" s="29"/>
      <c r="F36" s="29"/>
      <c r="G36" s="29"/>
    </row>
    <row r="37" spans="1:9" s="6" customFormat="1" ht="11.25" customHeight="1">
      <c r="A37" s="115" t="s">
        <v>748</v>
      </c>
      <c r="B37" s="116"/>
      <c r="C37" s="116"/>
      <c r="D37" s="116"/>
      <c r="E37" s="116"/>
      <c r="F37" s="116"/>
      <c r="G37" s="117"/>
      <c r="H37" s="8"/>
      <c r="I37" s="8"/>
    </row>
    <row r="38" spans="1:9" ht="11.25" customHeight="1">
      <c r="A38" s="27"/>
      <c r="B38" s="27"/>
      <c r="C38" s="27"/>
      <c r="D38" s="27"/>
      <c r="E38" s="27"/>
      <c r="F38" s="27"/>
      <c r="G38" s="27"/>
    </row>
    <row r="39" spans="1:9" ht="11.25" customHeight="1">
      <c r="A39" s="28" t="s">
        <v>642</v>
      </c>
      <c r="B39" s="27"/>
      <c r="C39" s="27"/>
      <c r="D39" s="27"/>
      <c r="E39" s="46" t="s">
        <v>643</v>
      </c>
      <c r="F39" s="27"/>
      <c r="G39" s="27"/>
    </row>
    <row r="40" spans="1:9" ht="11.25" customHeight="1">
      <c r="A40" s="27">
        <v>1</v>
      </c>
      <c r="B40" s="27" t="s">
        <v>730</v>
      </c>
      <c r="C40" s="45">
        <f>(INDEX(DATA!DA$2:DA$428,DATA!$A1))</f>
        <v>0</v>
      </c>
      <c r="D40" s="27"/>
      <c r="E40" s="33" t="s">
        <v>644</v>
      </c>
      <c r="F40" s="34" t="s">
        <v>729</v>
      </c>
      <c r="G40" s="47">
        <f>INDEX(DATA!DK2:DK428,DATA!A1)</f>
        <v>0</v>
      </c>
    </row>
    <row r="41" spans="1:9" ht="11.25" customHeight="1">
      <c r="A41" s="27">
        <v>2</v>
      </c>
      <c r="B41" s="27" t="s">
        <v>731</v>
      </c>
      <c r="C41" s="45">
        <f>ROUND((INDEX(DATA!DB2:DB428+DATA!DC2:DC428+DATA!DD2:DD428,DATA!A1)),0)</f>
        <v>0</v>
      </c>
      <c r="D41" s="27"/>
      <c r="E41" s="36" t="s">
        <v>645</v>
      </c>
      <c r="F41" s="36" t="s">
        <v>691</v>
      </c>
      <c r="G41" s="36">
        <f>INDEX(DATA!DL2:DL428,DATA!A1)</f>
        <v>0</v>
      </c>
    </row>
    <row r="42" spans="1:9" ht="11.25" customHeight="1">
      <c r="A42" s="27">
        <v>3</v>
      </c>
      <c r="B42" s="27" t="s">
        <v>732</v>
      </c>
      <c r="C42" s="45">
        <f>(INDEX(DATA!DE$2:DE$428,DATA!$A$1))</f>
        <v>0</v>
      </c>
      <c r="D42" s="27"/>
      <c r="E42" s="39" t="s">
        <v>646</v>
      </c>
      <c r="F42" s="26" t="s">
        <v>744</v>
      </c>
      <c r="G42" s="50">
        <f>INDEX(DATA!DM2:DM428,DATA!A1)</f>
        <v>0</v>
      </c>
    </row>
    <row r="43" spans="1:9" ht="11.25" customHeight="1">
      <c r="A43" s="27">
        <v>4</v>
      </c>
      <c r="B43" s="27" t="s">
        <v>677</v>
      </c>
      <c r="C43" s="45">
        <f>(INDEX(DATA!DF$2:DF$428,DATA!$A$1))</f>
        <v>0</v>
      </c>
      <c r="D43" s="27"/>
      <c r="E43" s="41" t="s">
        <v>647</v>
      </c>
      <c r="F43" s="41" t="s">
        <v>728</v>
      </c>
      <c r="G43" s="41">
        <f>INDEX(DATA!DN2:DN428,DATA!A1)</f>
        <v>0</v>
      </c>
    </row>
    <row r="44" spans="1:9" ht="11.25" customHeight="1">
      <c r="A44" s="27">
        <v>5</v>
      </c>
      <c r="B44" s="53" t="s">
        <v>746</v>
      </c>
      <c r="C44" s="45">
        <f>(INDEX(DATA!DG$2:DG$428,DATA!$A$1))</f>
        <v>0</v>
      </c>
      <c r="D44" s="27"/>
      <c r="E44" s="43" t="s">
        <v>648</v>
      </c>
      <c r="F44" s="43" t="s">
        <v>756</v>
      </c>
      <c r="G44" s="52">
        <f>INDEX(DATA!DO2:DO428,DATA!A1)</f>
        <v>0</v>
      </c>
    </row>
    <row r="45" spans="1:9" ht="11.25" customHeight="1">
      <c r="A45" s="27">
        <v>6</v>
      </c>
      <c r="B45" s="27" t="s">
        <v>749</v>
      </c>
      <c r="C45" s="45">
        <f>INDEX(DATA!BO2:BO428,DATA!A1)</f>
        <v>0</v>
      </c>
      <c r="D45" s="27"/>
      <c r="E45" s="27"/>
      <c r="F45" s="27"/>
      <c r="G45" s="27"/>
    </row>
    <row r="46" spans="1:9" ht="11.25" customHeight="1">
      <c r="A46" s="27">
        <v>7</v>
      </c>
      <c r="B46" s="27" t="s">
        <v>750</v>
      </c>
      <c r="C46" s="45">
        <f>INDEX(DATA!DH2:DH428,DATA!A1)</f>
        <v>0</v>
      </c>
      <c r="D46" s="27"/>
      <c r="E46" s="27"/>
      <c r="F46" s="27"/>
      <c r="G46" s="27"/>
    </row>
    <row r="47" spans="1:9" ht="11.25" customHeight="1">
      <c r="A47" s="27">
        <v>8</v>
      </c>
      <c r="B47" s="27" t="s">
        <v>733</v>
      </c>
      <c r="C47" s="45">
        <f>C45+C46</f>
        <v>0</v>
      </c>
      <c r="D47" s="27"/>
      <c r="E47" s="27"/>
      <c r="F47" s="27"/>
      <c r="G47" s="27"/>
    </row>
    <row r="48" spans="1:9" ht="11.25" customHeight="1">
      <c r="A48" s="27">
        <v>9</v>
      </c>
      <c r="B48" s="27" t="s">
        <v>751</v>
      </c>
      <c r="C48" s="45">
        <f>INDEX(DATA!DJ2:DJ428,DATA!A1)</f>
        <v>0</v>
      </c>
      <c r="D48" s="27"/>
      <c r="E48" s="27"/>
      <c r="F48" s="27"/>
      <c r="G48" s="27"/>
    </row>
    <row r="49" spans="1:7" ht="11.25" customHeight="1">
      <c r="A49" s="27"/>
      <c r="B49" s="53" t="s">
        <v>692</v>
      </c>
      <c r="C49" s="27"/>
      <c r="D49" s="27"/>
      <c r="E49" s="27"/>
      <c r="F49" s="27"/>
      <c r="G49" s="27"/>
    </row>
    <row r="50" spans="1:7" ht="11.25" customHeight="1">
      <c r="C50" s="10"/>
    </row>
    <row r="51" spans="1:7" ht="40.5" customHeight="1">
      <c r="B51" s="113" t="s">
        <v>693</v>
      </c>
      <c r="C51" s="114"/>
      <c r="D51" s="114"/>
      <c r="E51" s="114"/>
      <c r="F51" s="114"/>
      <c r="G51" s="114"/>
    </row>
    <row r="52" spans="1:7" ht="11.25" customHeight="1">
      <c r="C52" s="2"/>
    </row>
    <row r="53" spans="1:7" ht="11.25" customHeight="1">
      <c r="C53" s="2"/>
    </row>
    <row r="54" spans="1:7" ht="11.25" customHeight="1">
      <c r="C54" s="2"/>
    </row>
    <row r="55" spans="1:7" ht="11.25" customHeight="1">
      <c r="C55" s="2"/>
    </row>
    <row r="56" spans="1:7" ht="11.25" customHeight="1">
      <c r="C56" s="2"/>
    </row>
    <row r="57" spans="1:7" ht="11.25" customHeight="1">
      <c r="C57" s="2"/>
    </row>
    <row r="58" spans="1:7" ht="11.25" customHeight="1">
      <c r="C58" s="9"/>
    </row>
  </sheetData>
  <mergeCells count="8">
    <mergeCell ref="B51:G51"/>
    <mergeCell ref="A37:G37"/>
    <mergeCell ref="A1:G1"/>
    <mergeCell ref="A9:G9"/>
    <mergeCell ref="A11:G11"/>
    <mergeCell ref="A13:B13"/>
    <mergeCell ref="A26:G26"/>
    <mergeCell ref="A28:B28"/>
  </mergeCells>
  <pageMargins left="0.17" right="0.17" top="0.3" bottom="0.27" header="0.3" footer="0.17"/>
  <pageSetup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P4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1" sqref="A11"/>
    </sheetView>
  </sheetViews>
  <sheetFormatPr defaultRowHeight="11.25"/>
  <cols>
    <col min="1" max="1" width="4.5703125" style="16" bestFit="1" customWidth="1"/>
    <col min="2" max="2" width="25.140625" style="16" bestFit="1" customWidth="1"/>
    <col min="3" max="5" width="7.85546875" style="17" bestFit="1" customWidth="1"/>
    <col min="6" max="6" width="6.5703125" style="17" bestFit="1" customWidth="1"/>
    <col min="7" max="7" width="5.7109375" style="17" bestFit="1" customWidth="1"/>
    <col min="8" max="8" width="4.42578125" style="17" bestFit="1" customWidth="1"/>
    <col min="9" max="9" width="6.5703125" style="17" bestFit="1" customWidth="1"/>
    <col min="10" max="12" width="10.85546875" style="17" bestFit="1" customWidth="1"/>
    <col min="13" max="13" width="7.85546875" style="17" bestFit="1" customWidth="1"/>
    <col min="14" max="16" width="2.7109375" style="17" bestFit="1" customWidth="1"/>
    <col min="17" max="17" width="6.5703125" style="17" bestFit="1" customWidth="1"/>
    <col min="18" max="19" width="10.85546875" style="17" bestFit="1" customWidth="1"/>
    <col min="20" max="20" width="8.7109375" style="17" bestFit="1" customWidth="1"/>
    <col min="21" max="21" width="2.7109375" style="17" bestFit="1" customWidth="1"/>
    <col min="22" max="22" width="8.7109375" style="17" bestFit="1" customWidth="1"/>
    <col min="23" max="24" width="10.85546875" style="17" bestFit="1" customWidth="1"/>
    <col min="25" max="25" width="5.7109375" style="17" bestFit="1" customWidth="1"/>
    <col min="26" max="26" width="10.85546875" style="17" bestFit="1" customWidth="1"/>
    <col min="27" max="27" width="10.42578125" style="17" bestFit="1" customWidth="1"/>
    <col min="28" max="28" width="8.7109375" style="17" bestFit="1" customWidth="1"/>
    <col min="29" max="29" width="9.5703125" style="17" bestFit="1" customWidth="1"/>
    <col min="30" max="30" width="7.85546875" style="17" bestFit="1" customWidth="1"/>
    <col min="31" max="32" width="9.5703125" style="17" bestFit="1" customWidth="1"/>
    <col min="33" max="33" width="10.42578125" style="17" bestFit="1" customWidth="1"/>
    <col min="34" max="35" width="9.5703125" style="17" bestFit="1" customWidth="1"/>
    <col min="36" max="36" width="6.5703125" style="17" bestFit="1" customWidth="1"/>
    <col min="37" max="37" width="10.42578125" style="17" bestFit="1" customWidth="1"/>
    <col min="38" max="38" width="10.85546875" style="17" bestFit="1" customWidth="1"/>
    <col min="39" max="39" width="2.5703125" style="17" bestFit="1" customWidth="1"/>
    <col min="40" max="40" width="7.85546875" style="17" bestFit="1" customWidth="1"/>
    <col min="41" max="42" width="10.85546875" style="17" bestFit="1" customWidth="1"/>
    <col min="43" max="43" width="4.42578125" style="17" bestFit="1" customWidth="1"/>
    <col min="44" max="45" width="9.5703125" style="17" bestFit="1" customWidth="1"/>
    <col min="46" max="46" width="7.85546875" style="17" bestFit="1" customWidth="1"/>
    <col min="47" max="48" width="10.85546875" style="17" bestFit="1" customWidth="1"/>
    <col min="49" max="49" width="10.42578125" style="17" bestFit="1" customWidth="1"/>
    <col min="50" max="50" width="7.85546875" style="17" bestFit="1" customWidth="1"/>
    <col min="51" max="51" width="12.5703125" style="17" bestFit="1" customWidth="1"/>
    <col min="52" max="52" width="7" style="17" bestFit="1" customWidth="1"/>
    <col min="53" max="53" width="10.42578125" style="17" bestFit="1" customWidth="1"/>
    <col min="54" max="54" width="9.5703125" style="18" bestFit="1" customWidth="1"/>
    <col min="55" max="56" width="10.42578125" style="17" bestFit="1" customWidth="1"/>
    <col min="57" max="57" width="7" style="17" bestFit="1" customWidth="1"/>
    <col min="58" max="58" width="10.42578125" style="17" bestFit="1" customWidth="1"/>
    <col min="59" max="59" width="9.5703125" style="18" bestFit="1" customWidth="1"/>
    <col min="60" max="60" width="10.42578125" style="17" bestFit="1" customWidth="1"/>
    <col min="61" max="61" width="10.85546875" style="17" bestFit="1" customWidth="1"/>
    <col min="62" max="62" width="7" style="17" bestFit="1" customWidth="1"/>
    <col min="63" max="63" width="10.42578125" style="17" bestFit="1" customWidth="1"/>
    <col min="64" max="64" width="9.5703125" style="18" bestFit="1" customWidth="1"/>
    <col min="65" max="65" width="10.42578125" style="17" bestFit="1" customWidth="1"/>
    <col min="66" max="67" width="10.85546875" style="17" bestFit="1" customWidth="1"/>
    <col min="68" max="68" width="9.140625" style="17" bestFit="1" customWidth="1"/>
    <col min="69" max="69" width="9.5703125" style="17" bestFit="1" customWidth="1"/>
    <col min="70" max="70" width="9.140625" style="17" bestFit="1" customWidth="1"/>
    <col min="71" max="71" width="7" style="17" bestFit="1" customWidth="1"/>
    <col min="72" max="72" width="2.85546875" style="17" bestFit="1" customWidth="1"/>
    <col min="73" max="73" width="10.85546875" style="17" bestFit="1" customWidth="1"/>
    <col min="74" max="74" width="8.7109375" style="17" bestFit="1" customWidth="1"/>
    <col min="75" max="76" width="8.28515625" style="17" bestFit="1" customWidth="1"/>
    <col min="77" max="77" width="6.5703125" style="17" bestFit="1" customWidth="1"/>
    <col min="78" max="78" width="8.7109375" style="17" bestFit="1" customWidth="1"/>
    <col min="79" max="79" width="4.85546875" style="17" bestFit="1" customWidth="1"/>
    <col min="80" max="80" width="10.85546875" style="17" bestFit="1" customWidth="1"/>
    <col min="81" max="81" width="3.140625" style="17" bestFit="1" customWidth="1"/>
    <col min="82" max="82" width="10.85546875" style="17" bestFit="1" customWidth="1"/>
    <col min="83" max="83" width="6.7109375" style="17" bestFit="1" customWidth="1"/>
    <col min="84" max="84" width="7.7109375" style="17" bestFit="1" customWidth="1"/>
    <col min="85" max="85" width="7.28515625" style="17" bestFit="1" customWidth="1"/>
    <col min="86" max="86" width="10.85546875" style="17" bestFit="1" customWidth="1"/>
    <col min="87" max="87" width="10.42578125" style="17" bestFit="1" customWidth="1"/>
    <col min="88" max="88" width="8.7109375" style="17" bestFit="1" customWidth="1"/>
    <col min="89" max="89" width="10.85546875" style="17" bestFit="1" customWidth="1"/>
    <col min="90" max="90" width="8.42578125" style="17" bestFit="1" customWidth="1"/>
    <col min="91" max="92" width="8.7109375" style="17" bestFit="1" customWidth="1"/>
    <col min="93" max="93" width="7" style="17" bestFit="1" customWidth="1"/>
    <col min="94" max="94" width="7.7109375" style="17" bestFit="1" customWidth="1"/>
    <col min="95" max="95" width="7.140625" style="17" bestFit="1" customWidth="1"/>
    <col min="96" max="96" width="8.7109375" style="17" bestFit="1" customWidth="1"/>
    <col min="97" max="97" width="8.28515625" style="17" bestFit="1" customWidth="1"/>
    <col min="98" max="98" width="8.140625" style="17" bestFit="1" customWidth="1"/>
    <col min="99" max="100" width="8.7109375" style="17" bestFit="1" customWidth="1"/>
    <col min="101" max="101" width="8.28515625" style="17" bestFit="1" customWidth="1"/>
    <col min="102" max="102" width="7.85546875" style="17" bestFit="1" customWidth="1"/>
    <col min="103" max="103" width="7.28515625" style="17" bestFit="1" customWidth="1"/>
    <col min="104" max="104" width="8.7109375" style="17" bestFit="1" customWidth="1"/>
    <col min="105" max="105" width="10.85546875" style="17" bestFit="1" customWidth="1"/>
    <col min="106" max="107" width="9.5703125" style="17" bestFit="1" customWidth="1"/>
    <col min="108" max="108" width="10.42578125" style="17" bestFit="1" customWidth="1"/>
    <col min="109" max="109" width="9.42578125" style="17" bestFit="1" customWidth="1"/>
    <col min="110" max="111" width="10.85546875" style="17" bestFit="1" customWidth="1"/>
    <col min="112" max="112" width="10.42578125" style="17" bestFit="1" customWidth="1"/>
    <col min="113" max="113" width="10.85546875" style="17" bestFit="1" customWidth="1"/>
    <col min="114" max="115" width="8.7109375" style="17" bestFit="1" customWidth="1"/>
    <col min="116" max="116" width="5.140625" style="17" bestFit="1" customWidth="1"/>
    <col min="117" max="117" width="7" style="17" bestFit="1" customWidth="1"/>
    <col min="118" max="118" width="7.42578125" style="17" bestFit="1" customWidth="1"/>
    <col min="119" max="119" width="8.7109375" style="17" bestFit="1" customWidth="1"/>
    <col min="120" max="120" width="4.42578125" style="17" bestFit="1" customWidth="1"/>
    <col min="121" max="16384" width="9.140625" style="16"/>
  </cols>
  <sheetData>
    <row r="1" spans="1:120" s="11" customFormat="1" ht="14.25" customHeight="1">
      <c r="A1" s="11">
        <v>1</v>
      </c>
      <c r="B1" s="12" t="s">
        <v>576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19</v>
      </c>
      <c r="I1" s="23" t="s">
        <v>6</v>
      </c>
      <c r="J1" s="23" t="s">
        <v>7</v>
      </c>
      <c r="K1" s="23" t="s">
        <v>9</v>
      </c>
      <c r="L1" s="23" t="s">
        <v>8</v>
      </c>
      <c r="M1" s="23" t="s">
        <v>10</v>
      </c>
      <c r="N1" s="23" t="s">
        <v>11</v>
      </c>
      <c r="O1" s="23" t="s">
        <v>12</v>
      </c>
      <c r="P1" s="23" t="s">
        <v>13</v>
      </c>
      <c r="Q1" s="23" t="s">
        <v>14</v>
      </c>
      <c r="R1" s="23" t="s">
        <v>15</v>
      </c>
      <c r="S1" s="23" t="s">
        <v>38</v>
      </c>
      <c r="T1" s="23" t="s">
        <v>39</v>
      </c>
      <c r="U1" s="23" t="s">
        <v>40</v>
      </c>
      <c r="V1" s="23" t="s">
        <v>41</v>
      </c>
      <c r="W1" s="23" t="s">
        <v>42</v>
      </c>
      <c r="X1" s="23" t="s">
        <v>43</v>
      </c>
      <c r="Y1" s="23" t="s">
        <v>44</v>
      </c>
      <c r="Z1" s="23" t="s">
        <v>57</v>
      </c>
      <c r="AA1" s="23" t="s">
        <v>58</v>
      </c>
      <c r="AB1" s="23" t="s">
        <v>59</v>
      </c>
      <c r="AC1" s="23" t="s">
        <v>60</v>
      </c>
      <c r="AD1" s="23" t="s">
        <v>61</v>
      </c>
      <c r="AE1" s="23" t="s">
        <v>62</v>
      </c>
      <c r="AF1" s="23" t="s">
        <v>63</v>
      </c>
      <c r="AG1" s="23" t="s">
        <v>64</v>
      </c>
      <c r="AH1" s="23" t="s">
        <v>65</v>
      </c>
      <c r="AI1" s="23" t="s">
        <v>66</v>
      </c>
      <c r="AJ1" s="23" t="s">
        <v>67</v>
      </c>
      <c r="AK1" s="23" t="s">
        <v>68</v>
      </c>
      <c r="AL1" s="23" t="s">
        <v>87</v>
      </c>
      <c r="AM1" s="23" t="s">
        <v>88</v>
      </c>
      <c r="AN1" s="23" t="s">
        <v>89</v>
      </c>
      <c r="AO1" s="23" t="s">
        <v>90</v>
      </c>
      <c r="AP1" s="23" t="s">
        <v>585</v>
      </c>
      <c r="AQ1" s="23" t="s">
        <v>98</v>
      </c>
      <c r="AR1" s="23" t="s">
        <v>99</v>
      </c>
      <c r="AS1" s="23" t="s">
        <v>100</v>
      </c>
      <c r="AT1" s="23" t="s">
        <v>101</v>
      </c>
      <c r="AU1" s="23" t="s">
        <v>102</v>
      </c>
      <c r="AV1" s="23" t="s">
        <v>105</v>
      </c>
      <c r="AW1" s="23" t="s">
        <v>108</v>
      </c>
      <c r="AX1" s="23" t="s">
        <v>586</v>
      </c>
      <c r="AY1" s="23" t="s">
        <v>111</v>
      </c>
      <c r="AZ1" s="23" t="s">
        <v>114</v>
      </c>
      <c r="BA1" s="23" t="s">
        <v>115</v>
      </c>
      <c r="BB1" s="24" t="s">
        <v>116</v>
      </c>
      <c r="BC1" s="23" t="s">
        <v>117</v>
      </c>
      <c r="BD1" s="23" t="s">
        <v>118</v>
      </c>
      <c r="BE1" s="23" t="s">
        <v>124</v>
      </c>
      <c r="BF1" s="23" t="s">
        <v>125</v>
      </c>
      <c r="BG1" s="24" t="s">
        <v>126</v>
      </c>
      <c r="BH1" s="23" t="s">
        <v>127</v>
      </c>
      <c r="BI1" s="23" t="s">
        <v>128</v>
      </c>
      <c r="BJ1" s="23" t="s">
        <v>129</v>
      </c>
      <c r="BK1" s="23" t="s">
        <v>130</v>
      </c>
      <c r="BL1" s="24" t="s">
        <v>131</v>
      </c>
      <c r="BM1" s="23" t="s">
        <v>138</v>
      </c>
      <c r="BN1" s="23" t="s">
        <v>140</v>
      </c>
      <c r="BO1" s="23" t="s">
        <v>587</v>
      </c>
      <c r="BP1" s="23" t="s">
        <v>143</v>
      </c>
      <c r="BQ1" s="23" t="s">
        <v>588</v>
      </c>
      <c r="BR1" s="23" t="s">
        <v>144</v>
      </c>
      <c r="BS1" s="23" t="s">
        <v>145</v>
      </c>
      <c r="BT1" s="23" t="s">
        <v>146</v>
      </c>
      <c r="BU1" s="23" t="s">
        <v>147</v>
      </c>
      <c r="BV1" s="23" t="s">
        <v>148</v>
      </c>
      <c r="BW1" s="23" t="s">
        <v>577</v>
      </c>
      <c r="BX1" s="23" t="s">
        <v>578</v>
      </c>
      <c r="BY1" s="23" t="s">
        <v>579</v>
      </c>
      <c r="BZ1" s="23" t="s">
        <v>149</v>
      </c>
      <c r="CA1" s="23" t="s">
        <v>150</v>
      </c>
      <c r="CB1" s="23" t="s">
        <v>600</v>
      </c>
      <c r="CC1" s="23" t="s">
        <v>694</v>
      </c>
      <c r="CD1" s="23" t="s">
        <v>601</v>
      </c>
      <c r="CE1" s="23" t="s">
        <v>602</v>
      </c>
      <c r="CF1" s="23" t="s">
        <v>603</v>
      </c>
      <c r="CG1" s="23" t="s">
        <v>604</v>
      </c>
      <c r="CH1" s="23" t="s">
        <v>605</v>
      </c>
      <c r="CI1" s="23" t="s">
        <v>606</v>
      </c>
      <c r="CJ1" s="23" t="s">
        <v>607</v>
      </c>
      <c r="CK1" s="23" t="s">
        <v>608</v>
      </c>
      <c r="CL1" s="23" t="s">
        <v>609</v>
      </c>
      <c r="CM1" s="23" t="s">
        <v>610</v>
      </c>
      <c r="CN1" s="23" t="s">
        <v>611</v>
      </c>
      <c r="CO1" s="23" t="s">
        <v>675</v>
      </c>
      <c r="CP1" s="23" t="s">
        <v>612</v>
      </c>
      <c r="CQ1" s="23" t="s">
        <v>613</v>
      </c>
      <c r="CR1" s="23" t="s">
        <v>614</v>
      </c>
      <c r="CS1" s="23" t="s">
        <v>652</v>
      </c>
      <c r="CT1" s="23" t="s">
        <v>653</v>
      </c>
      <c r="CU1" s="23" t="s">
        <v>654</v>
      </c>
      <c r="CV1" s="23" t="s">
        <v>655</v>
      </c>
      <c r="CW1" s="23" t="s">
        <v>674</v>
      </c>
      <c r="CX1" s="23" t="s">
        <v>656</v>
      </c>
      <c r="CY1" s="23" t="s">
        <v>657</v>
      </c>
      <c r="CZ1" s="23" t="s">
        <v>658</v>
      </c>
      <c r="DA1" s="23" t="s">
        <v>678</v>
      </c>
      <c r="DB1" s="23" t="s">
        <v>679</v>
      </c>
      <c r="DC1" s="23" t="s">
        <v>680</v>
      </c>
      <c r="DD1" s="23" t="s">
        <v>681</v>
      </c>
      <c r="DE1" s="23" t="s">
        <v>682</v>
      </c>
      <c r="DF1" s="23" t="s">
        <v>659</v>
      </c>
      <c r="DG1" s="23" t="s">
        <v>660</v>
      </c>
      <c r="DH1" s="23" t="s">
        <v>661</v>
      </c>
      <c r="DI1" s="23" t="s">
        <v>683</v>
      </c>
      <c r="DJ1" s="23" t="s">
        <v>662</v>
      </c>
      <c r="DK1" s="23" t="s">
        <v>663</v>
      </c>
      <c r="DL1" s="23" t="s">
        <v>673</v>
      </c>
      <c r="DM1" s="23" t="s">
        <v>664</v>
      </c>
      <c r="DN1" s="23" t="s">
        <v>665</v>
      </c>
      <c r="DO1" s="23" t="s">
        <v>666</v>
      </c>
      <c r="DP1" s="15" t="s">
        <v>723</v>
      </c>
    </row>
    <row r="2" spans="1:120">
      <c r="A2" s="16" t="s">
        <v>580</v>
      </c>
      <c r="B2" s="16" t="s">
        <v>581</v>
      </c>
      <c r="C2" s="17">
        <v>0</v>
      </c>
      <c r="D2" s="17">
        <v>0</v>
      </c>
      <c r="E2" s="17">
        <v>0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7">
        <v>0</v>
      </c>
      <c r="N2" s="17">
        <v>0</v>
      </c>
      <c r="O2" s="17">
        <v>0</v>
      </c>
      <c r="P2" s="17">
        <v>0</v>
      </c>
      <c r="Q2" s="17">
        <v>0</v>
      </c>
      <c r="R2" s="17">
        <v>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7">
        <v>0</v>
      </c>
      <c r="AB2" s="17">
        <v>0</v>
      </c>
      <c r="AC2" s="17">
        <v>0</v>
      </c>
      <c r="AD2" s="17">
        <v>0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7">
        <v>0</v>
      </c>
      <c r="AQ2" s="17">
        <v>0</v>
      </c>
      <c r="AR2" s="17">
        <v>0</v>
      </c>
      <c r="AS2" s="17">
        <v>0</v>
      </c>
      <c r="AT2" s="17">
        <v>0</v>
      </c>
      <c r="AU2" s="17">
        <v>0</v>
      </c>
      <c r="AV2" s="17">
        <v>0</v>
      </c>
      <c r="AW2" s="17">
        <v>0</v>
      </c>
      <c r="AX2" s="17">
        <v>0</v>
      </c>
      <c r="AY2" s="17">
        <v>0</v>
      </c>
      <c r="AZ2" s="17">
        <v>0</v>
      </c>
      <c r="BA2" s="17">
        <v>0</v>
      </c>
      <c r="BB2" s="18">
        <v>0</v>
      </c>
      <c r="BC2" s="17">
        <v>0</v>
      </c>
      <c r="BD2" s="17">
        <v>0</v>
      </c>
      <c r="BE2" s="17">
        <v>0</v>
      </c>
      <c r="BF2" s="17">
        <v>0</v>
      </c>
      <c r="BG2" s="18">
        <v>0</v>
      </c>
      <c r="BH2" s="17">
        <v>0</v>
      </c>
      <c r="BI2" s="17">
        <v>0</v>
      </c>
      <c r="BJ2" s="17">
        <v>0</v>
      </c>
      <c r="BK2" s="17">
        <v>0</v>
      </c>
      <c r="BL2" s="18">
        <v>0</v>
      </c>
      <c r="BM2" s="17">
        <v>0</v>
      </c>
      <c r="BN2" s="17">
        <v>0</v>
      </c>
      <c r="BO2" s="17">
        <v>0</v>
      </c>
      <c r="BP2" s="17">
        <v>0</v>
      </c>
      <c r="BQ2" s="17">
        <v>0</v>
      </c>
      <c r="BR2" s="17">
        <v>0</v>
      </c>
      <c r="BS2" s="17">
        <v>0</v>
      </c>
      <c r="BT2" s="17">
        <v>0</v>
      </c>
      <c r="BU2" s="17">
        <v>0</v>
      </c>
      <c r="BV2" s="17">
        <v>0</v>
      </c>
      <c r="BW2" s="17">
        <v>0</v>
      </c>
      <c r="BX2" s="17">
        <v>0</v>
      </c>
      <c r="BY2" s="17">
        <v>0</v>
      </c>
      <c r="BZ2" s="17">
        <v>0</v>
      </c>
      <c r="CA2" s="17">
        <v>0</v>
      </c>
      <c r="CB2" s="17">
        <v>0</v>
      </c>
      <c r="CC2" s="17">
        <v>0</v>
      </c>
      <c r="CD2" s="17">
        <v>0</v>
      </c>
      <c r="CE2" s="17">
        <v>0</v>
      </c>
      <c r="CF2" s="17">
        <v>0</v>
      </c>
      <c r="CG2" s="17">
        <v>0</v>
      </c>
      <c r="CH2" s="17">
        <v>0</v>
      </c>
      <c r="CI2" s="17">
        <v>0</v>
      </c>
      <c r="CJ2" s="17">
        <v>0</v>
      </c>
      <c r="CK2" s="17">
        <v>0</v>
      </c>
      <c r="CL2" s="17">
        <v>0</v>
      </c>
      <c r="CM2" s="17">
        <v>0</v>
      </c>
      <c r="CN2" s="17">
        <v>0</v>
      </c>
      <c r="CO2" s="17">
        <v>0</v>
      </c>
      <c r="CP2" s="17">
        <v>0</v>
      </c>
      <c r="CQ2" s="17">
        <v>0</v>
      </c>
      <c r="CR2" s="17">
        <v>0</v>
      </c>
      <c r="CS2" s="17">
        <v>0</v>
      </c>
      <c r="CT2" s="17">
        <v>0</v>
      </c>
      <c r="CU2" s="17">
        <v>0</v>
      </c>
      <c r="CV2" s="17">
        <v>0</v>
      </c>
      <c r="CW2" s="17">
        <v>0</v>
      </c>
      <c r="CX2" s="17">
        <v>0</v>
      </c>
      <c r="CY2" s="17">
        <v>0</v>
      </c>
      <c r="CZ2" s="17">
        <v>0</v>
      </c>
    </row>
    <row r="3" spans="1:120">
      <c r="A3" s="19">
        <v>7</v>
      </c>
      <c r="B3" s="19" t="s">
        <v>156</v>
      </c>
      <c r="C3" s="19">
        <v>663</v>
      </c>
      <c r="D3" s="19">
        <v>645</v>
      </c>
      <c r="E3" s="19">
        <v>1308</v>
      </c>
      <c r="F3" s="19">
        <v>654</v>
      </c>
      <c r="G3" s="19">
        <v>31</v>
      </c>
      <c r="H3" s="19">
        <v>0</v>
      </c>
      <c r="I3" s="19">
        <v>685</v>
      </c>
      <c r="J3" s="19">
        <v>7996063.9800000004</v>
      </c>
      <c r="K3" s="19">
        <v>1185345</v>
      </c>
      <c r="L3" s="19">
        <v>5348867</v>
      </c>
      <c r="M3" s="19">
        <v>0</v>
      </c>
      <c r="N3" s="19">
        <v>0</v>
      </c>
      <c r="O3" s="19">
        <v>0</v>
      </c>
      <c r="P3" s="19">
        <v>0</v>
      </c>
      <c r="Q3" s="19">
        <v>1000</v>
      </c>
      <c r="R3" s="19">
        <v>1460851.98</v>
      </c>
      <c r="S3" s="19">
        <v>7996063.9800000004</v>
      </c>
      <c r="T3" s="19">
        <v>95188</v>
      </c>
      <c r="U3" s="19">
        <v>0</v>
      </c>
      <c r="V3" s="19">
        <v>0</v>
      </c>
      <c r="W3" s="19">
        <v>7900875.9800000004</v>
      </c>
      <c r="X3" s="19">
        <v>1460851.98</v>
      </c>
      <c r="Y3" s="19">
        <v>0</v>
      </c>
      <c r="Z3" s="19">
        <v>6440024</v>
      </c>
      <c r="AA3" s="19">
        <v>735688</v>
      </c>
      <c r="AB3" s="19">
        <v>95188</v>
      </c>
      <c r="AC3" s="19">
        <v>633000</v>
      </c>
      <c r="AD3" s="19">
        <v>0</v>
      </c>
      <c r="AE3" s="19">
        <v>0</v>
      </c>
      <c r="AF3" s="19">
        <v>7500</v>
      </c>
      <c r="AG3" s="19">
        <v>735688</v>
      </c>
      <c r="AH3" s="19">
        <v>0</v>
      </c>
      <c r="AI3" s="19">
        <v>0</v>
      </c>
      <c r="AJ3" s="19">
        <v>0</v>
      </c>
      <c r="AK3" s="19">
        <v>728188</v>
      </c>
      <c r="AL3" s="19">
        <v>7168212</v>
      </c>
      <c r="AM3" s="19">
        <v>0</v>
      </c>
      <c r="AN3" s="19">
        <v>0</v>
      </c>
      <c r="AO3" s="19">
        <v>7168212</v>
      </c>
      <c r="AP3" s="19">
        <v>7168212</v>
      </c>
      <c r="AQ3" s="19">
        <v>1000</v>
      </c>
      <c r="AR3" s="19">
        <v>685000</v>
      </c>
      <c r="AS3" s="19">
        <v>685000</v>
      </c>
      <c r="AT3" s="19">
        <v>9391</v>
      </c>
      <c r="AU3" s="19">
        <v>6432835</v>
      </c>
      <c r="AV3" s="19">
        <v>5747835</v>
      </c>
      <c r="AW3" s="19">
        <v>735377</v>
      </c>
      <c r="AX3" s="19">
        <v>258402</v>
      </c>
      <c r="AY3" s="19">
        <v>177005525</v>
      </c>
      <c r="AZ3" s="19">
        <v>1930000</v>
      </c>
      <c r="BA3" s="19">
        <v>1322050000</v>
      </c>
      <c r="BB3" s="19">
        <v>5.1813E-4</v>
      </c>
      <c r="BC3" s="19">
        <v>1145044475</v>
      </c>
      <c r="BD3" s="19">
        <v>593281.89</v>
      </c>
      <c r="BE3" s="19">
        <v>1071201</v>
      </c>
      <c r="BF3" s="19">
        <v>733772685</v>
      </c>
      <c r="BG3" s="19">
        <v>7.8332599999999999E-3</v>
      </c>
      <c r="BH3" s="19">
        <v>556767160</v>
      </c>
      <c r="BI3" s="19">
        <v>4361301.92</v>
      </c>
      <c r="BJ3" s="19">
        <v>531888</v>
      </c>
      <c r="BK3" s="19">
        <v>364343280</v>
      </c>
      <c r="BL3" s="19">
        <v>2.0183599999999999E-3</v>
      </c>
      <c r="BM3" s="19">
        <v>187337755</v>
      </c>
      <c r="BN3" s="19">
        <v>378115.03</v>
      </c>
      <c r="BO3" s="19">
        <v>5332699</v>
      </c>
      <c r="BP3" s="19">
        <v>0</v>
      </c>
      <c r="BQ3" s="19">
        <v>0</v>
      </c>
      <c r="BR3" s="19">
        <v>-82737</v>
      </c>
      <c r="BS3" s="19">
        <v>-73853</v>
      </c>
      <c r="BT3" s="19">
        <v>0</v>
      </c>
      <c r="BU3" s="19">
        <v>5176109</v>
      </c>
      <c r="BV3" s="19">
        <v>0</v>
      </c>
      <c r="BW3" s="19">
        <v>0</v>
      </c>
      <c r="BX3" s="19">
        <v>0</v>
      </c>
      <c r="BY3" s="19">
        <v>0</v>
      </c>
      <c r="BZ3" s="19">
        <v>0</v>
      </c>
      <c r="CA3" s="19">
        <v>1083</v>
      </c>
      <c r="CB3" s="19">
        <v>5177192</v>
      </c>
      <c r="CC3" s="19">
        <v>0</v>
      </c>
      <c r="CD3" s="19">
        <v>5177192</v>
      </c>
      <c r="CE3" s="19">
        <v>685</v>
      </c>
      <c r="CF3" s="19">
        <v>0</v>
      </c>
      <c r="CG3" s="19">
        <v>685</v>
      </c>
      <c r="CH3" s="19">
        <v>6440024</v>
      </c>
      <c r="CI3" s="19">
        <v>728188</v>
      </c>
      <c r="CJ3" s="19">
        <v>0</v>
      </c>
      <c r="CK3" s="19">
        <v>7168212</v>
      </c>
      <c r="CL3" s="19">
        <v>10464.540000000001</v>
      </c>
      <c r="CM3" s="19">
        <v>0</v>
      </c>
      <c r="CN3" s="19">
        <v>0</v>
      </c>
      <c r="CO3" s="19">
        <v>0</v>
      </c>
      <c r="CP3" s="19">
        <v>0</v>
      </c>
      <c r="CQ3" s="19">
        <v>0</v>
      </c>
      <c r="CR3" s="19">
        <v>0</v>
      </c>
      <c r="CS3" s="19">
        <v>7784.96</v>
      </c>
      <c r="CT3" s="19">
        <v>0</v>
      </c>
      <c r="CU3" s="19">
        <v>0</v>
      </c>
      <c r="CV3" s="19">
        <v>0</v>
      </c>
      <c r="CW3" s="19">
        <v>0</v>
      </c>
      <c r="CX3" s="19">
        <v>0</v>
      </c>
      <c r="CY3" s="19">
        <v>0</v>
      </c>
      <c r="CZ3" s="19">
        <v>0</v>
      </c>
      <c r="DA3" s="19">
        <v>5312350.9400000004</v>
      </c>
      <c r="DB3" s="19">
        <v>0</v>
      </c>
      <c r="DC3" s="19">
        <v>0</v>
      </c>
      <c r="DD3" s="19">
        <v>0</v>
      </c>
      <c r="DE3" s="19">
        <v>0</v>
      </c>
      <c r="DF3" s="19">
        <v>5312350.9400000004</v>
      </c>
      <c r="DG3" s="19">
        <v>4515498.2990000006</v>
      </c>
      <c r="DH3" s="19">
        <v>0</v>
      </c>
      <c r="DI3" s="19">
        <v>5332698.84</v>
      </c>
      <c r="DJ3" s="19">
        <v>0</v>
      </c>
      <c r="DK3" s="19">
        <v>0</v>
      </c>
      <c r="DL3" s="19">
        <v>0</v>
      </c>
      <c r="DM3" s="19">
        <v>0</v>
      </c>
      <c r="DN3" s="19">
        <v>0</v>
      </c>
      <c r="DO3" s="19">
        <v>0</v>
      </c>
      <c r="DP3" s="19">
        <v>0</v>
      </c>
    </row>
    <row r="4" spans="1:120">
      <c r="A4" s="19">
        <v>14</v>
      </c>
      <c r="B4" s="19" t="s">
        <v>157</v>
      </c>
      <c r="C4" s="19">
        <v>1643</v>
      </c>
      <c r="D4" s="19">
        <v>1637</v>
      </c>
      <c r="E4" s="19">
        <v>3280</v>
      </c>
      <c r="F4" s="19">
        <v>1640</v>
      </c>
      <c r="G4" s="19">
        <v>58</v>
      </c>
      <c r="H4" s="19">
        <v>0</v>
      </c>
      <c r="I4" s="19">
        <v>1698</v>
      </c>
      <c r="J4" s="19">
        <v>18780870</v>
      </c>
      <c r="K4" s="19">
        <v>11999883</v>
      </c>
      <c r="L4" s="19">
        <v>4514301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2266686</v>
      </c>
      <c r="S4" s="19">
        <v>18780870</v>
      </c>
      <c r="T4" s="19">
        <v>166000</v>
      </c>
      <c r="U4" s="19">
        <v>0</v>
      </c>
      <c r="V4" s="19">
        <v>1000</v>
      </c>
      <c r="W4" s="19">
        <v>18613870</v>
      </c>
      <c r="X4" s="19">
        <v>2266686</v>
      </c>
      <c r="Y4" s="19">
        <v>0</v>
      </c>
      <c r="Z4" s="19">
        <v>16347184</v>
      </c>
      <c r="AA4" s="19">
        <v>1717865</v>
      </c>
      <c r="AB4" s="19">
        <v>166000</v>
      </c>
      <c r="AC4" s="19">
        <v>1454525</v>
      </c>
      <c r="AD4" s="19">
        <v>0</v>
      </c>
      <c r="AE4" s="19">
        <v>0</v>
      </c>
      <c r="AF4" s="19">
        <v>97340</v>
      </c>
      <c r="AG4" s="19">
        <v>1768020</v>
      </c>
      <c r="AH4" s="19">
        <v>0</v>
      </c>
      <c r="AI4" s="19">
        <v>0</v>
      </c>
      <c r="AJ4" s="19">
        <v>0</v>
      </c>
      <c r="AK4" s="19">
        <v>1670680</v>
      </c>
      <c r="AL4" s="19">
        <v>18017864</v>
      </c>
      <c r="AM4" s="19">
        <v>0</v>
      </c>
      <c r="AN4" s="19">
        <v>0</v>
      </c>
      <c r="AO4" s="19">
        <v>18017864</v>
      </c>
      <c r="AP4" s="19">
        <v>18017864</v>
      </c>
      <c r="AQ4" s="19">
        <v>1000</v>
      </c>
      <c r="AR4" s="19">
        <v>1698000</v>
      </c>
      <c r="AS4" s="19">
        <v>1698000</v>
      </c>
      <c r="AT4" s="19">
        <v>9391</v>
      </c>
      <c r="AU4" s="19">
        <v>15945918</v>
      </c>
      <c r="AV4" s="19">
        <v>14247918</v>
      </c>
      <c r="AW4" s="19">
        <v>2071946</v>
      </c>
      <c r="AX4" s="19">
        <v>738484</v>
      </c>
      <c r="AY4" s="19">
        <v>1253945471</v>
      </c>
      <c r="AZ4" s="19">
        <v>1930000</v>
      </c>
      <c r="BA4" s="19">
        <v>3277140000</v>
      </c>
      <c r="BB4" s="19">
        <v>5.1813E-4</v>
      </c>
      <c r="BC4" s="19">
        <v>2023194529</v>
      </c>
      <c r="BD4" s="19">
        <v>1048277.78</v>
      </c>
      <c r="BE4" s="19">
        <v>1071201</v>
      </c>
      <c r="BF4" s="19">
        <v>1818899298</v>
      </c>
      <c r="BG4" s="19">
        <v>7.8332599999999999E-3</v>
      </c>
      <c r="BH4" s="19">
        <v>564953827</v>
      </c>
      <c r="BI4" s="19">
        <v>4425430.21</v>
      </c>
      <c r="BJ4" s="19">
        <v>531888</v>
      </c>
      <c r="BK4" s="19">
        <v>903145824</v>
      </c>
      <c r="BL4" s="19">
        <v>2.2941400000000001E-3</v>
      </c>
      <c r="BM4" s="19">
        <v>-350799647</v>
      </c>
      <c r="BN4" s="19">
        <v>-804783.5</v>
      </c>
      <c r="BO4" s="19">
        <v>4668924</v>
      </c>
      <c r="BP4" s="19">
        <v>0</v>
      </c>
      <c r="BQ4" s="19">
        <v>0</v>
      </c>
      <c r="BR4" s="19">
        <v>-72439</v>
      </c>
      <c r="BS4" s="19">
        <v>1405</v>
      </c>
      <c r="BT4" s="19">
        <v>0</v>
      </c>
      <c r="BU4" s="19">
        <v>4597890</v>
      </c>
      <c r="BV4" s="19">
        <v>0</v>
      </c>
      <c r="BW4" s="19">
        <v>0</v>
      </c>
      <c r="BX4" s="19">
        <v>0</v>
      </c>
      <c r="BY4" s="19">
        <v>0</v>
      </c>
      <c r="BZ4" s="19">
        <v>0</v>
      </c>
      <c r="CA4" s="19">
        <v>-20</v>
      </c>
      <c r="CB4" s="19">
        <v>4597870</v>
      </c>
      <c r="CC4" s="19">
        <v>0</v>
      </c>
      <c r="CD4" s="19">
        <v>4597870</v>
      </c>
      <c r="CE4" s="19">
        <v>1698</v>
      </c>
      <c r="CF4" s="19">
        <v>0</v>
      </c>
      <c r="CG4" s="19">
        <v>1698</v>
      </c>
      <c r="CH4" s="19">
        <v>16347184</v>
      </c>
      <c r="CI4" s="19">
        <v>1670680</v>
      </c>
      <c r="CJ4" s="19">
        <v>0</v>
      </c>
      <c r="CK4" s="19">
        <v>18017864</v>
      </c>
      <c r="CL4" s="19">
        <v>10611.23</v>
      </c>
      <c r="CM4" s="19">
        <v>0</v>
      </c>
      <c r="CN4" s="19">
        <v>0</v>
      </c>
      <c r="CO4" s="19">
        <v>0</v>
      </c>
      <c r="CP4" s="19">
        <v>0</v>
      </c>
      <c r="CQ4" s="19">
        <v>0</v>
      </c>
      <c r="CR4" s="19">
        <v>0</v>
      </c>
      <c r="CS4" s="19">
        <v>2749.66</v>
      </c>
      <c r="CT4" s="19">
        <v>0</v>
      </c>
      <c r="CU4" s="19">
        <v>0</v>
      </c>
      <c r="CV4" s="19">
        <v>0</v>
      </c>
      <c r="CW4" s="19">
        <v>0</v>
      </c>
      <c r="CX4" s="19">
        <v>0</v>
      </c>
      <c r="CY4" s="19">
        <v>0</v>
      </c>
      <c r="CZ4" s="19">
        <v>0</v>
      </c>
      <c r="DA4" s="19">
        <v>4480472.7</v>
      </c>
      <c r="DB4" s="19">
        <v>0</v>
      </c>
      <c r="DC4" s="19">
        <v>0</v>
      </c>
      <c r="DD4" s="19">
        <v>0</v>
      </c>
      <c r="DE4" s="19">
        <v>0</v>
      </c>
      <c r="DF4" s="19">
        <v>4480472.7</v>
      </c>
      <c r="DG4" s="19">
        <v>3808401.7949999999</v>
      </c>
      <c r="DH4" s="19">
        <v>0</v>
      </c>
      <c r="DI4" s="19">
        <v>4668924.49</v>
      </c>
      <c r="DJ4" s="19">
        <v>0</v>
      </c>
      <c r="DK4" s="19">
        <v>0</v>
      </c>
      <c r="DL4" s="19">
        <v>0</v>
      </c>
      <c r="DM4" s="19">
        <v>0</v>
      </c>
      <c r="DN4" s="19">
        <v>0</v>
      </c>
      <c r="DO4" s="19">
        <v>0</v>
      </c>
      <c r="DP4" s="19">
        <v>0</v>
      </c>
    </row>
    <row r="5" spans="1:120">
      <c r="A5" s="19">
        <v>63</v>
      </c>
      <c r="B5" s="19" t="s">
        <v>158</v>
      </c>
      <c r="C5" s="19">
        <v>430</v>
      </c>
      <c r="D5" s="19">
        <v>432</v>
      </c>
      <c r="E5" s="19">
        <v>862</v>
      </c>
      <c r="F5" s="19">
        <v>431</v>
      </c>
      <c r="G5" s="19">
        <v>8</v>
      </c>
      <c r="H5" s="19">
        <v>0</v>
      </c>
      <c r="I5" s="19">
        <v>439</v>
      </c>
      <c r="J5" s="19">
        <v>5147488</v>
      </c>
      <c r="K5" s="19">
        <v>2177934</v>
      </c>
      <c r="L5" s="19">
        <v>2346523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623031</v>
      </c>
      <c r="S5" s="19">
        <v>5476990</v>
      </c>
      <c r="T5" s="19">
        <v>66992</v>
      </c>
      <c r="U5" s="19">
        <v>0</v>
      </c>
      <c r="V5" s="19">
        <v>0</v>
      </c>
      <c r="W5" s="19">
        <v>5409998</v>
      </c>
      <c r="X5" s="19">
        <v>623031</v>
      </c>
      <c r="Y5" s="19">
        <v>0</v>
      </c>
      <c r="Z5" s="19">
        <v>4786967</v>
      </c>
      <c r="AA5" s="19">
        <v>435142</v>
      </c>
      <c r="AB5" s="19">
        <v>66992</v>
      </c>
      <c r="AC5" s="19">
        <v>368150</v>
      </c>
      <c r="AD5" s="19">
        <v>0</v>
      </c>
      <c r="AE5" s="19">
        <v>0</v>
      </c>
      <c r="AF5" s="19">
        <v>0</v>
      </c>
      <c r="AG5" s="19">
        <v>435142</v>
      </c>
      <c r="AH5" s="19">
        <v>0</v>
      </c>
      <c r="AI5" s="19">
        <v>0</v>
      </c>
      <c r="AJ5" s="19">
        <v>0</v>
      </c>
      <c r="AK5" s="19">
        <v>435142</v>
      </c>
      <c r="AL5" s="19">
        <v>5222109</v>
      </c>
      <c r="AM5" s="19">
        <v>0</v>
      </c>
      <c r="AN5" s="19">
        <v>0</v>
      </c>
      <c r="AO5" s="19">
        <v>5222109</v>
      </c>
      <c r="AP5" s="19">
        <v>5222109</v>
      </c>
      <c r="AQ5" s="19">
        <v>1000</v>
      </c>
      <c r="AR5" s="19">
        <v>439000</v>
      </c>
      <c r="AS5" s="19">
        <v>439000</v>
      </c>
      <c r="AT5" s="19">
        <v>9391</v>
      </c>
      <c r="AU5" s="19">
        <v>4122649</v>
      </c>
      <c r="AV5" s="19">
        <v>3683649</v>
      </c>
      <c r="AW5" s="19">
        <v>1099460</v>
      </c>
      <c r="AX5" s="19">
        <v>478352</v>
      </c>
      <c r="AY5" s="19">
        <v>209996442</v>
      </c>
      <c r="AZ5" s="19">
        <v>1930000</v>
      </c>
      <c r="BA5" s="19">
        <v>847270000</v>
      </c>
      <c r="BB5" s="19">
        <v>5.1813E-4</v>
      </c>
      <c r="BC5" s="19">
        <v>637273558</v>
      </c>
      <c r="BD5" s="19">
        <v>330190.55</v>
      </c>
      <c r="BE5" s="19">
        <v>1071201</v>
      </c>
      <c r="BF5" s="19">
        <v>470257239</v>
      </c>
      <c r="BG5" s="19">
        <v>7.8332599999999999E-3</v>
      </c>
      <c r="BH5" s="19">
        <v>260260797</v>
      </c>
      <c r="BI5" s="19">
        <v>2038690.49</v>
      </c>
      <c r="BJ5" s="19">
        <v>531888</v>
      </c>
      <c r="BK5" s="19">
        <v>233498832</v>
      </c>
      <c r="BL5" s="19">
        <v>4.7086300000000001E-3</v>
      </c>
      <c r="BM5" s="19">
        <v>23502390</v>
      </c>
      <c r="BN5" s="19">
        <v>110664.06</v>
      </c>
      <c r="BO5" s="19">
        <v>2479545</v>
      </c>
      <c r="BP5" s="19">
        <v>0</v>
      </c>
      <c r="BQ5" s="19">
        <v>0</v>
      </c>
      <c r="BR5" s="19">
        <v>-38470</v>
      </c>
      <c r="BS5" s="19">
        <v>232</v>
      </c>
      <c r="BT5" s="19">
        <v>0</v>
      </c>
      <c r="BU5" s="19">
        <v>2441307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-3</v>
      </c>
      <c r="CB5" s="19">
        <v>2441304</v>
      </c>
      <c r="CC5" s="19">
        <v>0</v>
      </c>
      <c r="CD5" s="19">
        <v>2441304</v>
      </c>
      <c r="CE5" s="19">
        <v>439</v>
      </c>
      <c r="CF5" s="19">
        <v>0</v>
      </c>
      <c r="CG5" s="19">
        <v>439</v>
      </c>
      <c r="CH5" s="19">
        <v>4786967</v>
      </c>
      <c r="CI5" s="19">
        <v>435142</v>
      </c>
      <c r="CJ5" s="19">
        <v>0</v>
      </c>
      <c r="CK5" s="19">
        <v>5222109</v>
      </c>
      <c r="CL5" s="19">
        <v>11895.46</v>
      </c>
      <c r="CM5" s="19">
        <v>0</v>
      </c>
      <c r="CN5" s="19">
        <v>0</v>
      </c>
      <c r="CO5" s="19">
        <v>0</v>
      </c>
      <c r="CP5" s="19">
        <v>0</v>
      </c>
      <c r="CQ5" s="19">
        <v>0</v>
      </c>
      <c r="CR5" s="19">
        <v>0</v>
      </c>
      <c r="CS5" s="19">
        <v>5648.17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0</v>
      </c>
      <c r="DA5" s="19">
        <v>2381700.5099999998</v>
      </c>
      <c r="DB5" s="19">
        <v>0</v>
      </c>
      <c r="DC5" s="19">
        <v>0</v>
      </c>
      <c r="DD5" s="19">
        <v>0</v>
      </c>
      <c r="DE5" s="19">
        <v>0</v>
      </c>
      <c r="DF5" s="19">
        <v>2381700.5099999998</v>
      </c>
      <c r="DG5" s="19">
        <v>2024445.4334999998</v>
      </c>
      <c r="DH5" s="19">
        <v>0</v>
      </c>
      <c r="DI5" s="19">
        <v>2479545.0999999996</v>
      </c>
      <c r="DJ5" s="19">
        <v>0</v>
      </c>
      <c r="DK5" s="19">
        <v>0</v>
      </c>
      <c r="DL5" s="19">
        <v>0</v>
      </c>
      <c r="DM5" s="19">
        <v>0</v>
      </c>
      <c r="DN5" s="19">
        <v>0</v>
      </c>
      <c r="DO5" s="19">
        <v>0</v>
      </c>
      <c r="DP5" s="19">
        <v>0</v>
      </c>
    </row>
    <row r="6" spans="1:120">
      <c r="A6" s="19">
        <v>70</v>
      </c>
      <c r="B6" s="19" t="s">
        <v>159</v>
      </c>
      <c r="C6" s="19">
        <v>678</v>
      </c>
      <c r="D6" s="19">
        <v>673</v>
      </c>
      <c r="E6" s="19">
        <v>1351</v>
      </c>
      <c r="F6" s="19">
        <v>676</v>
      </c>
      <c r="G6" s="19">
        <v>16</v>
      </c>
      <c r="H6" s="19">
        <v>0</v>
      </c>
      <c r="I6" s="19">
        <v>692</v>
      </c>
      <c r="J6" s="19">
        <v>6677175</v>
      </c>
      <c r="K6" s="19">
        <v>2774346</v>
      </c>
      <c r="L6" s="19">
        <v>3230937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671892</v>
      </c>
      <c r="S6" s="19">
        <v>6677175</v>
      </c>
      <c r="T6" s="19">
        <v>0</v>
      </c>
      <c r="U6" s="19">
        <v>0</v>
      </c>
      <c r="V6" s="19">
        <v>0</v>
      </c>
      <c r="W6" s="19">
        <v>6677175</v>
      </c>
      <c r="X6" s="19">
        <v>671892</v>
      </c>
      <c r="Y6" s="19">
        <v>0</v>
      </c>
      <c r="Z6" s="19">
        <v>6005283</v>
      </c>
      <c r="AA6" s="19">
        <v>336191</v>
      </c>
      <c r="AB6" s="19">
        <v>0</v>
      </c>
      <c r="AC6" s="19">
        <v>336091</v>
      </c>
      <c r="AD6" s="19">
        <v>0</v>
      </c>
      <c r="AE6" s="19">
        <v>0</v>
      </c>
      <c r="AF6" s="19">
        <v>100</v>
      </c>
      <c r="AG6" s="19">
        <v>344868</v>
      </c>
      <c r="AH6" s="19">
        <v>0</v>
      </c>
      <c r="AI6" s="19">
        <v>0</v>
      </c>
      <c r="AJ6" s="19">
        <v>0</v>
      </c>
      <c r="AK6" s="19">
        <v>344768</v>
      </c>
      <c r="AL6" s="19">
        <v>6350051</v>
      </c>
      <c r="AM6" s="19">
        <v>0</v>
      </c>
      <c r="AN6" s="19">
        <v>0</v>
      </c>
      <c r="AO6" s="19">
        <v>6350051</v>
      </c>
      <c r="AP6" s="19">
        <v>6350051</v>
      </c>
      <c r="AQ6" s="19">
        <v>1000</v>
      </c>
      <c r="AR6" s="19">
        <v>692000</v>
      </c>
      <c r="AS6" s="19">
        <v>692000</v>
      </c>
      <c r="AT6" s="19">
        <v>9391</v>
      </c>
      <c r="AU6" s="19">
        <v>6498572</v>
      </c>
      <c r="AV6" s="19">
        <v>5658051</v>
      </c>
      <c r="AW6" s="19">
        <v>0</v>
      </c>
      <c r="AX6" s="19">
        <v>487950</v>
      </c>
      <c r="AY6" s="19">
        <v>337661700</v>
      </c>
      <c r="AZ6" s="19">
        <v>1930000</v>
      </c>
      <c r="BA6" s="19">
        <v>1335560000</v>
      </c>
      <c r="BB6" s="19">
        <v>5.1813E-4</v>
      </c>
      <c r="BC6" s="19">
        <v>997898300</v>
      </c>
      <c r="BD6" s="19">
        <v>517041.05</v>
      </c>
      <c r="BE6" s="19">
        <v>1071201</v>
      </c>
      <c r="BF6" s="19">
        <v>741271092</v>
      </c>
      <c r="BG6" s="19">
        <v>7.6328999999999998E-3</v>
      </c>
      <c r="BH6" s="19">
        <v>403609392</v>
      </c>
      <c r="BI6" s="19">
        <v>3080710.13</v>
      </c>
      <c r="BJ6" s="19">
        <v>531888</v>
      </c>
      <c r="BK6" s="19">
        <v>368066496</v>
      </c>
      <c r="BL6" s="19">
        <v>0</v>
      </c>
      <c r="BM6" s="19">
        <v>30404796</v>
      </c>
      <c r="BN6" s="19">
        <v>0</v>
      </c>
      <c r="BO6" s="19">
        <v>3597751</v>
      </c>
      <c r="BP6" s="19">
        <v>0</v>
      </c>
      <c r="BQ6" s="19">
        <v>0</v>
      </c>
      <c r="BR6" s="19">
        <v>-55820</v>
      </c>
      <c r="BS6" s="19">
        <v>352</v>
      </c>
      <c r="BT6" s="19">
        <v>0</v>
      </c>
      <c r="BU6" s="19">
        <v>3542283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-5</v>
      </c>
      <c r="CB6" s="19">
        <v>3542278</v>
      </c>
      <c r="CC6" s="19">
        <v>0</v>
      </c>
      <c r="CD6" s="19">
        <v>3542278</v>
      </c>
      <c r="CE6" s="19">
        <v>692</v>
      </c>
      <c r="CF6" s="19">
        <v>0</v>
      </c>
      <c r="CG6" s="19">
        <v>692</v>
      </c>
      <c r="CH6" s="19">
        <v>6005283</v>
      </c>
      <c r="CI6" s="19">
        <v>344768</v>
      </c>
      <c r="CJ6" s="19">
        <v>0</v>
      </c>
      <c r="CK6" s="19">
        <v>6350051</v>
      </c>
      <c r="CL6" s="19">
        <v>9176.3700000000008</v>
      </c>
      <c r="CM6" s="19">
        <v>0</v>
      </c>
      <c r="CN6" s="19">
        <v>0</v>
      </c>
      <c r="CO6" s="19">
        <v>0</v>
      </c>
      <c r="CP6" s="19">
        <v>0</v>
      </c>
      <c r="CQ6" s="19">
        <v>0</v>
      </c>
      <c r="CR6" s="19">
        <v>0</v>
      </c>
      <c r="CS6" s="19">
        <v>5199.0600000000004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3279419.26</v>
      </c>
      <c r="DB6" s="19">
        <v>0</v>
      </c>
      <c r="DC6" s="19">
        <v>0</v>
      </c>
      <c r="DD6" s="19">
        <v>0</v>
      </c>
      <c r="DE6" s="19">
        <v>0</v>
      </c>
      <c r="DF6" s="19">
        <v>3279419.26</v>
      </c>
      <c r="DG6" s="19">
        <v>2787506.3709999998</v>
      </c>
      <c r="DH6" s="19">
        <v>0</v>
      </c>
      <c r="DI6" s="19">
        <v>3597751.1799999997</v>
      </c>
      <c r="DJ6" s="19">
        <v>0</v>
      </c>
      <c r="DK6" s="19">
        <v>0</v>
      </c>
      <c r="DL6" s="19">
        <v>0</v>
      </c>
      <c r="DM6" s="19">
        <v>0</v>
      </c>
      <c r="DN6" s="19">
        <v>0</v>
      </c>
      <c r="DO6" s="19">
        <v>0</v>
      </c>
      <c r="DP6" s="19">
        <v>0</v>
      </c>
    </row>
    <row r="7" spans="1:120">
      <c r="A7" s="19">
        <v>84</v>
      </c>
      <c r="B7" s="19" t="s">
        <v>160</v>
      </c>
      <c r="C7" s="19">
        <v>211</v>
      </c>
      <c r="D7" s="19">
        <v>207</v>
      </c>
      <c r="E7" s="19">
        <v>418</v>
      </c>
      <c r="F7" s="19">
        <v>209</v>
      </c>
      <c r="G7" s="19">
        <v>12</v>
      </c>
      <c r="H7" s="19">
        <v>0</v>
      </c>
      <c r="I7" s="19">
        <v>221</v>
      </c>
      <c r="J7" s="19">
        <v>3031728</v>
      </c>
      <c r="K7" s="19">
        <v>1535973</v>
      </c>
      <c r="L7" s="19">
        <v>859174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636581</v>
      </c>
      <c r="S7" s="19">
        <v>3105956.2</v>
      </c>
      <c r="T7" s="19">
        <v>32527.200000000001</v>
      </c>
      <c r="U7" s="19">
        <v>0</v>
      </c>
      <c r="V7" s="19">
        <v>0</v>
      </c>
      <c r="W7" s="19">
        <v>3073429</v>
      </c>
      <c r="X7" s="19">
        <v>636581</v>
      </c>
      <c r="Y7" s="19">
        <v>0</v>
      </c>
      <c r="Z7" s="19">
        <v>2436848</v>
      </c>
      <c r="AA7" s="19">
        <v>32527.200000000001</v>
      </c>
      <c r="AB7" s="19">
        <v>32527.200000000001</v>
      </c>
      <c r="AC7" s="19">
        <v>0</v>
      </c>
      <c r="AD7" s="19">
        <v>0</v>
      </c>
      <c r="AE7" s="19">
        <v>0</v>
      </c>
      <c r="AF7" s="19">
        <v>0</v>
      </c>
      <c r="AG7" s="19">
        <v>32527.200000000001</v>
      </c>
      <c r="AH7" s="19">
        <v>1419.05</v>
      </c>
      <c r="AI7" s="19">
        <v>0</v>
      </c>
      <c r="AJ7" s="19">
        <v>0</v>
      </c>
      <c r="AK7" s="19">
        <v>33946.25</v>
      </c>
      <c r="AL7" s="19">
        <v>2470794.25</v>
      </c>
      <c r="AM7" s="19">
        <v>0</v>
      </c>
      <c r="AN7" s="19">
        <v>0</v>
      </c>
      <c r="AO7" s="19">
        <v>2470794.25</v>
      </c>
      <c r="AP7" s="19">
        <v>2470794.25</v>
      </c>
      <c r="AQ7" s="19">
        <v>1000</v>
      </c>
      <c r="AR7" s="19">
        <v>221000</v>
      </c>
      <c r="AS7" s="19">
        <v>221000</v>
      </c>
      <c r="AT7" s="19">
        <v>9391</v>
      </c>
      <c r="AU7" s="19">
        <v>2075411</v>
      </c>
      <c r="AV7" s="19">
        <v>1854411</v>
      </c>
      <c r="AW7" s="19">
        <v>395383.25</v>
      </c>
      <c r="AX7" s="19">
        <v>734078</v>
      </c>
      <c r="AY7" s="19">
        <v>162231307</v>
      </c>
      <c r="AZ7" s="19">
        <v>1930000</v>
      </c>
      <c r="BA7" s="19">
        <v>426530000</v>
      </c>
      <c r="BB7" s="19">
        <v>5.1813E-4</v>
      </c>
      <c r="BC7" s="19">
        <v>264298693</v>
      </c>
      <c r="BD7" s="19">
        <v>136941.07999999999</v>
      </c>
      <c r="BE7" s="19">
        <v>1071201</v>
      </c>
      <c r="BF7" s="19">
        <v>236735421</v>
      </c>
      <c r="BG7" s="19">
        <v>7.8332599999999999E-3</v>
      </c>
      <c r="BH7" s="19">
        <v>74504114</v>
      </c>
      <c r="BI7" s="19">
        <v>583610.1</v>
      </c>
      <c r="BJ7" s="19">
        <v>531888</v>
      </c>
      <c r="BK7" s="19">
        <v>117547248</v>
      </c>
      <c r="BL7" s="19">
        <v>3.36361E-3</v>
      </c>
      <c r="BM7" s="19">
        <v>-44684059</v>
      </c>
      <c r="BN7" s="19">
        <v>-150299.75</v>
      </c>
      <c r="BO7" s="19">
        <v>570251</v>
      </c>
      <c r="BP7" s="19">
        <v>0</v>
      </c>
      <c r="BQ7" s="19">
        <v>0</v>
      </c>
      <c r="BR7" s="19">
        <v>-8848</v>
      </c>
      <c r="BS7" s="19">
        <v>-296</v>
      </c>
      <c r="BT7" s="19">
        <v>0</v>
      </c>
      <c r="BU7" s="19">
        <v>561107</v>
      </c>
      <c r="BV7" s="19">
        <v>170905</v>
      </c>
      <c r="BW7" s="19">
        <v>0</v>
      </c>
      <c r="BX7" s="19">
        <v>-2652</v>
      </c>
      <c r="BY7" s="19">
        <v>296</v>
      </c>
      <c r="BZ7" s="19">
        <v>168549</v>
      </c>
      <c r="CA7" s="19">
        <v>1</v>
      </c>
      <c r="CB7" s="19">
        <v>729657</v>
      </c>
      <c r="CC7" s="19">
        <v>0</v>
      </c>
      <c r="CD7" s="19">
        <v>729657</v>
      </c>
      <c r="CE7" s="19">
        <v>221</v>
      </c>
      <c r="CF7" s="19">
        <v>0</v>
      </c>
      <c r="CG7" s="19">
        <v>221</v>
      </c>
      <c r="CH7" s="19">
        <v>2436848</v>
      </c>
      <c r="CI7" s="19">
        <v>33946.25</v>
      </c>
      <c r="CJ7" s="19">
        <v>0</v>
      </c>
      <c r="CK7" s="19">
        <v>2470794.25</v>
      </c>
      <c r="CL7" s="19">
        <v>11180.06</v>
      </c>
      <c r="CM7" s="19">
        <v>0</v>
      </c>
      <c r="CN7" s="19">
        <v>0</v>
      </c>
      <c r="CO7" s="19">
        <v>0</v>
      </c>
      <c r="CP7" s="19">
        <v>0</v>
      </c>
      <c r="CQ7" s="19">
        <v>0</v>
      </c>
      <c r="CR7" s="19">
        <v>0</v>
      </c>
      <c r="CS7" s="19">
        <v>2580.3200000000002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624090.81999999995</v>
      </c>
      <c r="DB7" s="19">
        <v>247858.12</v>
      </c>
      <c r="DC7" s="19">
        <v>0</v>
      </c>
      <c r="DD7" s="19">
        <v>0</v>
      </c>
      <c r="DE7" s="19">
        <v>0</v>
      </c>
      <c r="DF7" s="19">
        <v>871948.94</v>
      </c>
      <c r="DG7" s="19">
        <v>741156.59899999993</v>
      </c>
      <c r="DH7" s="19">
        <v>0</v>
      </c>
      <c r="DI7" s="19">
        <v>741156.59899999993</v>
      </c>
      <c r="DJ7" s="19">
        <v>170905</v>
      </c>
      <c r="DK7" s="19">
        <v>170905</v>
      </c>
      <c r="DL7" s="19">
        <v>0</v>
      </c>
      <c r="DM7" s="19">
        <v>-2652</v>
      </c>
      <c r="DN7" s="19">
        <v>296</v>
      </c>
      <c r="DO7" s="19">
        <v>168549</v>
      </c>
      <c r="DP7" s="19">
        <v>0</v>
      </c>
    </row>
    <row r="8" spans="1:120">
      <c r="A8" s="19">
        <v>91</v>
      </c>
      <c r="B8" s="19" t="s">
        <v>161</v>
      </c>
      <c r="C8" s="19">
        <v>567</v>
      </c>
      <c r="D8" s="19">
        <v>565</v>
      </c>
      <c r="E8" s="19">
        <v>1132</v>
      </c>
      <c r="F8" s="19">
        <v>566</v>
      </c>
      <c r="G8" s="19">
        <v>14</v>
      </c>
      <c r="H8" s="19">
        <v>0</v>
      </c>
      <c r="I8" s="19">
        <v>580</v>
      </c>
      <c r="J8" s="19">
        <v>6822246</v>
      </c>
      <c r="K8" s="19">
        <v>1363700</v>
      </c>
      <c r="L8" s="19">
        <v>4234095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1224451</v>
      </c>
      <c r="S8" s="19">
        <v>6822246</v>
      </c>
      <c r="T8" s="19">
        <v>0</v>
      </c>
      <c r="U8" s="19">
        <v>0</v>
      </c>
      <c r="V8" s="19">
        <v>0</v>
      </c>
      <c r="W8" s="19">
        <v>6822246</v>
      </c>
      <c r="X8" s="19">
        <v>1224451</v>
      </c>
      <c r="Y8" s="19">
        <v>0</v>
      </c>
      <c r="Z8" s="19">
        <v>5597795</v>
      </c>
      <c r="AA8" s="19">
        <v>836000</v>
      </c>
      <c r="AB8" s="19">
        <v>0</v>
      </c>
      <c r="AC8" s="19">
        <v>660458</v>
      </c>
      <c r="AD8" s="19">
        <v>0</v>
      </c>
      <c r="AE8" s="19">
        <v>0</v>
      </c>
      <c r="AF8" s="19">
        <v>175542</v>
      </c>
      <c r="AG8" s="19">
        <v>836178.54</v>
      </c>
      <c r="AH8" s="19">
        <v>0</v>
      </c>
      <c r="AI8" s="19">
        <v>0</v>
      </c>
      <c r="AJ8" s="19">
        <v>0</v>
      </c>
      <c r="AK8" s="19">
        <v>660636.54</v>
      </c>
      <c r="AL8" s="19">
        <v>6258431.54</v>
      </c>
      <c r="AM8" s="19">
        <v>0</v>
      </c>
      <c r="AN8" s="19">
        <v>0</v>
      </c>
      <c r="AO8" s="19">
        <v>6258431.54</v>
      </c>
      <c r="AP8" s="19">
        <v>6258431.54</v>
      </c>
      <c r="AQ8" s="19">
        <v>1000</v>
      </c>
      <c r="AR8" s="19">
        <v>580000</v>
      </c>
      <c r="AS8" s="19">
        <v>580000</v>
      </c>
      <c r="AT8" s="19">
        <v>9391</v>
      </c>
      <c r="AU8" s="19">
        <v>5446780</v>
      </c>
      <c r="AV8" s="19">
        <v>4866780</v>
      </c>
      <c r="AW8" s="19">
        <v>811651.54</v>
      </c>
      <c r="AX8" s="19">
        <v>312955</v>
      </c>
      <c r="AY8" s="19">
        <v>181513914</v>
      </c>
      <c r="AZ8" s="19">
        <v>1930000</v>
      </c>
      <c r="BA8" s="19">
        <v>1119400000</v>
      </c>
      <c r="BB8" s="19">
        <v>5.1813E-4</v>
      </c>
      <c r="BC8" s="19">
        <v>937886086</v>
      </c>
      <c r="BD8" s="19">
        <v>485946.92</v>
      </c>
      <c r="BE8" s="19">
        <v>1071201</v>
      </c>
      <c r="BF8" s="19">
        <v>621296580</v>
      </c>
      <c r="BG8" s="19">
        <v>7.8332599999999999E-3</v>
      </c>
      <c r="BH8" s="19">
        <v>439782666</v>
      </c>
      <c r="BI8" s="19">
        <v>3444931.97</v>
      </c>
      <c r="BJ8" s="19">
        <v>531888</v>
      </c>
      <c r="BK8" s="19">
        <v>308495040</v>
      </c>
      <c r="BL8" s="19">
        <v>2.6310000000000001E-3</v>
      </c>
      <c r="BM8" s="19">
        <v>126981126</v>
      </c>
      <c r="BN8" s="19">
        <v>334087.34000000003</v>
      </c>
      <c r="BO8" s="19">
        <v>4264966</v>
      </c>
      <c r="BP8" s="19">
        <v>0</v>
      </c>
      <c r="BQ8" s="19">
        <v>0</v>
      </c>
      <c r="BR8" s="19">
        <v>-66171</v>
      </c>
      <c r="BS8" s="19">
        <v>191</v>
      </c>
      <c r="BT8" s="19">
        <v>0</v>
      </c>
      <c r="BU8" s="19">
        <v>4198986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-3</v>
      </c>
      <c r="CB8" s="19">
        <v>4198983</v>
      </c>
      <c r="CC8" s="19">
        <v>0</v>
      </c>
      <c r="CD8" s="19">
        <v>4198983</v>
      </c>
      <c r="CE8" s="19">
        <v>580</v>
      </c>
      <c r="CF8" s="19">
        <v>0</v>
      </c>
      <c r="CG8" s="19">
        <v>580</v>
      </c>
      <c r="CH8" s="19">
        <v>5597795</v>
      </c>
      <c r="CI8" s="19">
        <v>660636.54</v>
      </c>
      <c r="CJ8" s="19">
        <v>0</v>
      </c>
      <c r="CK8" s="19">
        <v>6258431.54</v>
      </c>
      <c r="CL8" s="19">
        <v>10790.4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7353.39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4361831.55</v>
      </c>
      <c r="DB8" s="19">
        <v>0</v>
      </c>
      <c r="DC8" s="19">
        <v>0</v>
      </c>
      <c r="DD8" s="19">
        <v>0</v>
      </c>
      <c r="DE8" s="19">
        <v>0</v>
      </c>
      <c r="DF8" s="19">
        <v>4361831.55</v>
      </c>
      <c r="DG8" s="19">
        <v>3707556.8174999999</v>
      </c>
      <c r="DH8" s="19">
        <v>0</v>
      </c>
      <c r="DI8" s="19">
        <v>4264966.2300000004</v>
      </c>
      <c r="DJ8" s="19">
        <v>0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</row>
    <row r="9" spans="1:120">
      <c r="A9" s="19">
        <v>105</v>
      </c>
      <c r="B9" s="19" t="s">
        <v>162</v>
      </c>
      <c r="C9" s="19">
        <v>452</v>
      </c>
      <c r="D9" s="19">
        <v>446</v>
      </c>
      <c r="E9" s="19">
        <v>898</v>
      </c>
      <c r="F9" s="19">
        <v>449</v>
      </c>
      <c r="G9" s="19">
        <v>15</v>
      </c>
      <c r="H9" s="19">
        <v>0</v>
      </c>
      <c r="I9" s="19">
        <v>464</v>
      </c>
      <c r="J9" s="19">
        <v>5408769</v>
      </c>
      <c r="K9" s="19">
        <v>1190251</v>
      </c>
      <c r="L9" s="19">
        <v>3131883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1086635</v>
      </c>
      <c r="S9" s="19">
        <v>5597258.9699999997</v>
      </c>
      <c r="T9" s="19">
        <v>0</v>
      </c>
      <c r="U9" s="19">
        <v>0</v>
      </c>
      <c r="V9" s="19">
        <v>0</v>
      </c>
      <c r="W9" s="19">
        <v>5597258.9699999997</v>
      </c>
      <c r="X9" s="19">
        <v>1086635</v>
      </c>
      <c r="Y9" s="19">
        <v>0</v>
      </c>
      <c r="Z9" s="19">
        <v>4510623.97</v>
      </c>
      <c r="AA9" s="19">
        <v>449703</v>
      </c>
      <c r="AB9" s="19">
        <v>0</v>
      </c>
      <c r="AC9" s="19">
        <v>449323</v>
      </c>
      <c r="AD9" s="19">
        <v>0</v>
      </c>
      <c r="AE9" s="19">
        <v>0</v>
      </c>
      <c r="AF9" s="19">
        <v>380</v>
      </c>
      <c r="AG9" s="19">
        <v>456823</v>
      </c>
      <c r="AH9" s="19">
        <v>0</v>
      </c>
      <c r="AI9" s="19">
        <v>0</v>
      </c>
      <c r="AJ9" s="19">
        <v>0</v>
      </c>
      <c r="AK9" s="19">
        <v>456443</v>
      </c>
      <c r="AL9" s="19">
        <v>4967066.97</v>
      </c>
      <c r="AM9" s="19">
        <v>0</v>
      </c>
      <c r="AN9" s="19">
        <v>0</v>
      </c>
      <c r="AO9" s="19">
        <v>4967066.97</v>
      </c>
      <c r="AP9" s="19">
        <v>4967066.97</v>
      </c>
      <c r="AQ9" s="19">
        <v>1000</v>
      </c>
      <c r="AR9" s="19">
        <v>464000</v>
      </c>
      <c r="AS9" s="19">
        <v>464000</v>
      </c>
      <c r="AT9" s="19">
        <v>9391</v>
      </c>
      <c r="AU9" s="19">
        <v>4357424</v>
      </c>
      <c r="AV9" s="19">
        <v>3893424</v>
      </c>
      <c r="AW9" s="19">
        <v>609642.96999999974</v>
      </c>
      <c r="AX9" s="19">
        <v>349081</v>
      </c>
      <c r="AY9" s="19">
        <v>161973573</v>
      </c>
      <c r="AZ9" s="19">
        <v>1930000</v>
      </c>
      <c r="BA9" s="19">
        <v>895520000</v>
      </c>
      <c r="BB9" s="19">
        <v>5.1813E-4</v>
      </c>
      <c r="BC9" s="19">
        <v>733546427</v>
      </c>
      <c r="BD9" s="19">
        <v>380072.41</v>
      </c>
      <c r="BE9" s="19">
        <v>1071201</v>
      </c>
      <c r="BF9" s="19">
        <v>497037264</v>
      </c>
      <c r="BG9" s="19">
        <v>7.8332599999999999E-3</v>
      </c>
      <c r="BH9" s="19">
        <v>335063691</v>
      </c>
      <c r="BI9" s="19">
        <v>2624641.0099999998</v>
      </c>
      <c r="BJ9" s="19">
        <v>531888</v>
      </c>
      <c r="BK9" s="19">
        <v>246796032</v>
      </c>
      <c r="BL9" s="19">
        <v>2.4702299999999999E-3</v>
      </c>
      <c r="BM9" s="19">
        <v>84822459</v>
      </c>
      <c r="BN9" s="19">
        <v>209530.98</v>
      </c>
      <c r="BO9" s="19">
        <v>3214244</v>
      </c>
      <c r="BP9" s="19">
        <v>0</v>
      </c>
      <c r="BQ9" s="19">
        <v>0</v>
      </c>
      <c r="BR9" s="19">
        <v>-49869</v>
      </c>
      <c r="BS9" s="19">
        <v>168</v>
      </c>
      <c r="BT9" s="19">
        <v>0</v>
      </c>
      <c r="BU9" s="19">
        <v>3164543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-2</v>
      </c>
      <c r="CB9" s="19">
        <v>3164541</v>
      </c>
      <c r="CC9" s="19">
        <v>0</v>
      </c>
      <c r="CD9" s="19">
        <v>3164541</v>
      </c>
      <c r="CE9" s="19">
        <v>464</v>
      </c>
      <c r="CF9" s="19">
        <v>0</v>
      </c>
      <c r="CG9" s="19">
        <v>464</v>
      </c>
      <c r="CH9" s="19">
        <v>4510623.97</v>
      </c>
      <c r="CI9" s="19">
        <v>456443</v>
      </c>
      <c r="CJ9" s="19">
        <v>0</v>
      </c>
      <c r="CK9" s="19">
        <v>4967066.97</v>
      </c>
      <c r="CL9" s="19">
        <v>10704.89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6927.25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3151173.95</v>
      </c>
      <c r="DB9" s="19">
        <v>0</v>
      </c>
      <c r="DC9" s="19">
        <v>0</v>
      </c>
      <c r="DD9" s="19">
        <v>0</v>
      </c>
      <c r="DE9" s="19">
        <v>0</v>
      </c>
      <c r="DF9" s="19">
        <v>3151173.95</v>
      </c>
      <c r="DG9" s="19">
        <v>2678497.8574999999</v>
      </c>
      <c r="DH9" s="19">
        <v>0</v>
      </c>
      <c r="DI9" s="19">
        <v>3214244.4</v>
      </c>
      <c r="DJ9" s="19">
        <v>0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</row>
    <row r="10" spans="1:120">
      <c r="A10" s="19">
        <v>112</v>
      </c>
      <c r="B10" s="19" t="s">
        <v>163</v>
      </c>
      <c r="C10" s="19">
        <v>1465</v>
      </c>
      <c r="D10" s="19">
        <v>1459</v>
      </c>
      <c r="E10" s="19">
        <v>2924</v>
      </c>
      <c r="F10" s="19">
        <v>1462</v>
      </c>
      <c r="G10" s="19">
        <v>36</v>
      </c>
      <c r="H10" s="19">
        <v>0.23</v>
      </c>
      <c r="I10" s="19">
        <v>1498</v>
      </c>
      <c r="J10" s="19">
        <v>17411874</v>
      </c>
      <c r="K10" s="19">
        <v>4691115</v>
      </c>
      <c r="L10" s="19">
        <v>10560222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2160537</v>
      </c>
      <c r="S10" s="19">
        <v>16881489</v>
      </c>
      <c r="T10" s="19">
        <v>0</v>
      </c>
      <c r="U10" s="19">
        <v>0</v>
      </c>
      <c r="V10" s="19">
        <v>0</v>
      </c>
      <c r="W10" s="19">
        <v>16881489</v>
      </c>
      <c r="X10" s="19">
        <v>2160537</v>
      </c>
      <c r="Y10" s="19">
        <v>0</v>
      </c>
      <c r="Z10" s="19">
        <v>14720952</v>
      </c>
      <c r="AA10" s="19">
        <v>299200</v>
      </c>
      <c r="AB10" s="19">
        <v>0</v>
      </c>
      <c r="AC10" s="19">
        <v>299200</v>
      </c>
      <c r="AD10" s="19">
        <v>0</v>
      </c>
      <c r="AE10" s="19">
        <v>0</v>
      </c>
      <c r="AF10" s="19">
        <v>0</v>
      </c>
      <c r="AG10" s="19">
        <v>279992.5</v>
      </c>
      <c r="AH10" s="19">
        <v>0</v>
      </c>
      <c r="AI10" s="19">
        <v>0</v>
      </c>
      <c r="AJ10" s="19">
        <v>0</v>
      </c>
      <c r="AK10" s="19">
        <v>279992.5</v>
      </c>
      <c r="AL10" s="19">
        <v>15000944.5</v>
      </c>
      <c r="AM10" s="19">
        <v>0</v>
      </c>
      <c r="AN10" s="19">
        <v>0</v>
      </c>
      <c r="AO10" s="19">
        <v>15000944.5</v>
      </c>
      <c r="AP10" s="19">
        <v>15000944.5</v>
      </c>
      <c r="AQ10" s="19">
        <v>1000</v>
      </c>
      <c r="AR10" s="19">
        <v>1498000</v>
      </c>
      <c r="AS10" s="19">
        <v>1498000</v>
      </c>
      <c r="AT10" s="19">
        <v>9391</v>
      </c>
      <c r="AU10" s="19">
        <v>14067718</v>
      </c>
      <c r="AV10" s="19">
        <v>12569718</v>
      </c>
      <c r="AW10" s="19">
        <v>933226.5</v>
      </c>
      <c r="AX10" s="19">
        <v>344936</v>
      </c>
      <c r="AY10" s="19">
        <v>516714278</v>
      </c>
      <c r="AZ10" s="19">
        <v>1930000</v>
      </c>
      <c r="BA10" s="19">
        <v>2891140000</v>
      </c>
      <c r="BB10" s="19">
        <v>5.1813E-4</v>
      </c>
      <c r="BC10" s="19">
        <v>2374425722</v>
      </c>
      <c r="BD10" s="19">
        <v>1230261.2</v>
      </c>
      <c r="BE10" s="19">
        <v>1071201</v>
      </c>
      <c r="BF10" s="19">
        <v>1604659098</v>
      </c>
      <c r="BG10" s="19">
        <v>7.8332599999999999E-3</v>
      </c>
      <c r="BH10" s="19">
        <v>1087944820</v>
      </c>
      <c r="BI10" s="19">
        <v>8522154.6400000006</v>
      </c>
      <c r="BJ10" s="19">
        <v>531888</v>
      </c>
      <c r="BK10" s="19">
        <v>796768224</v>
      </c>
      <c r="BL10" s="19">
        <v>1.1712599999999999E-3</v>
      </c>
      <c r="BM10" s="19">
        <v>280053946</v>
      </c>
      <c r="BN10" s="19">
        <v>328015.98</v>
      </c>
      <c r="BO10" s="19">
        <v>10080432</v>
      </c>
      <c r="BP10" s="19">
        <v>0</v>
      </c>
      <c r="BQ10" s="19">
        <v>0</v>
      </c>
      <c r="BR10" s="19">
        <v>-156399</v>
      </c>
      <c r="BS10" s="19">
        <v>543</v>
      </c>
      <c r="BT10" s="19">
        <v>0</v>
      </c>
      <c r="BU10" s="19">
        <v>9924576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-7</v>
      </c>
      <c r="CB10" s="19">
        <v>9924569</v>
      </c>
      <c r="CC10" s="19">
        <v>0</v>
      </c>
      <c r="CD10" s="19">
        <v>9924569</v>
      </c>
      <c r="CE10" s="19">
        <v>1498</v>
      </c>
      <c r="CF10" s="19">
        <v>0</v>
      </c>
      <c r="CG10" s="19">
        <v>1498</v>
      </c>
      <c r="CH10" s="19">
        <v>14720952</v>
      </c>
      <c r="CI10" s="19">
        <v>279992.5</v>
      </c>
      <c r="CJ10" s="19">
        <v>0</v>
      </c>
      <c r="CK10" s="19">
        <v>15000944.5</v>
      </c>
      <c r="CL10" s="19">
        <v>10013.98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6729.26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10717913</v>
      </c>
      <c r="DB10" s="19">
        <v>0</v>
      </c>
      <c r="DC10" s="19">
        <v>0</v>
      </c>
      <c r="DD10" s="19">
        <v>0</v>
      </c>
      <c r="DE10" s="19">
        <v>0</v>
      </c>
      <c r="DF10" s="19">
        <v>10717913</v>
      </c>
      <c r="DG10" s="19">
        <v>9110226.0499999989</v>
      </c>
      <c r="DH10" s="19">
        <v>0</v>
      </c>
      <c r="DI10" s="19">
        <v>10080431.82</v>
      </c>
      <c r="DJ10" s="19">
        <v>0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</row>
    <row r="11" spans="1:120">
      <c r="A11" s="19">
        <v>119</v>
      </c>
      <c r="B11" s="19" t="s">
        <v>164</v>
      </c>
      <c r="C11" s="19">
        <v>1604</v>
      </c>
      <c r="D11" s="19">
        <v>1595</v>
      </c>
      <c r="E11" s="19">
        <v>3199</v>
      </c>
      <c r="F11" s="19">
        <v>1600</v>
      </c>
      <c r="G11" s="19">
        <v>35</v>
      </c>
      <c r="H11" s="19">
        <v>0</v>
      </c>
      <c r="I11" s="19">
        <v>1635</v>
      </c>
      <c r="J11" s="19">
        <v>18072158</v>
      </c>
      <c r="K11" s="19">
        <v>7417267</v>
      </c>
      <c r="L11" s="19">
        <v>8824103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1830788</v>
      </c>
      <c r="S11" s="19">
        <v>18072158</v>
      </c>
      <c r="T11" s="19">
        <v>0</v>
      </c>
      <c r="U11" s="19">
        <v>0</v>
      </c>
      <c r="V11" s="19">
        <v>500</v>
      </c>
      <c r="W11" s="19">
        <v>18071658</v>
      </c>
      <c r="X11" s="19">
        <v>1830788</v>
      </c>
      <c r="Y11" s="19">
        <v>0</v>
      </c>
      <c r="Z11" s="19">
        <v>16240870</v>
      </c>
      <c r="AA11" s="19">
        <v>2107660</v>
      </c>
      <c r="AB11" s="19">
        <v>0</v>
      </c>
      <c r="AC11" s="19">
        <v>2106660</v>
      </c>
      <c r="AD11" s="19">
        <v>0</v>
      </c>
      <c r="AE11" s="19">
        <v>0</v>
      </c>
      <c r="AF11" s="19">
        <v>1000</v>
      </c>
      <c r="AG11" s="19">
        <v>2088613</v>
      </c>
      <c r="AH11" s="19">
        <v>0</v>
      </c>
      <c r="AI11" s="19">
        <v>0</v>
      </c>
      <c r="AJ11" s="19">
        <v>0</v>
      </c>
      <c r="AK11" s="19">
        <v>2087613</v>
      </c>
      <c r="AL11" s="19">
        <v>18328483</v>
      </c>
      <c r="AM11" s="19">
        <v>0</v>
      </c>
      <c r="AN11" s="19">
        <v>0</v>
      </c>
      <c r="AO11" s="19">
        <v>18328483</v>
      </c>
      <c r="AP11" s="19">
        <v>18328483</v>
      </c>
      <c r="AQ11" s="19">
        <v>1000</v>
      </c>
      <c r="AR11" s="19">
        <v>1635000</v>
      </c>
      <c r="AS11" s="19">
        <v>1635000</v>
      </c>
      <c r="AT11" s="19">
        <v>9391</v>
      </c>
      <c r="AU11" s="19">
        <v>15354285</v>
      </c>
      <c r="AV11" s="19">
        <v>13719285</v>
      </c>
      <c r="AW11" s="19">
        <v>2974198</v>
      </c>
      <c r="AX11" s="19">
        <v>491947</v>
      </c>
      <c r="AY11" s="19">
        <v>804333585</v>
      </c>
      <c r="AZ11" s="19">
        <v>1930000</v>
      </c>
      <c r="BA11" s="19">
        <v>3155550000</v>
      </c>
      <c r="BB11" s="19">
        <v>5.1813E-4</v>
      </c>
      <c r="BC11" s="19">
        <v>2351216415</v>
      </c>
      <c r="BD11" s="19">
        <v>1218235.76</v>
      </c>
      <c r="BE11" s="19">
        <v>1071201</v>
      </c>
      <c r="BF11" s="19">
        <v>1751413635</v>
      </c>
      <c r="BG11" s="19">
        <v>7.8332599999999999E-3</v>
      </c>
      <c r="BH11" s="19">
        <v>947080050</v>
      </c>
      <c r="BI11" s="19">
        <v>7418724.2699999996</v>
      </c>
      <c r="BJ11" s="19">
        <v>531888</v>
      </c>
      <c r="BK11" s="19">
        <v>869636880</v>
      </c>
      <c r="BL11" s="19">
        <v>3.42005E-3</v>
      </c>
      <c r="BM11" s="19">
        <v>65303295</v>
      </c>
      <c r="BN11" s="19">
        <v>223340.53</v>
      </c>
      <c r="BO11" s="19">
        <v>8860301</v>
      </c>
      <c r="BP11" s="19">
        <v>0</v>
      </c>
      <c r="BQ11" s="19">
        <v>0</v>
      </c>
      <c r="BR11" s="19">
        <v>-137469</v>
      </c>
      <c r="BS11" s="19">
        <v>866</v>
      </c>
      <c r="BT11" s="19">
        <v>0</v>
      </c>
      <c r="BU11" s="19">
        <v>8723698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-12</v>
      </c>
      <c r="CB11" s="19">
        <v>8723686</v>
      </c>
      <c r="CC11" s="19">
        <v>0</v>
      </c>
      <c r="CD11" s="19">
        <v>8723686</v>
      </c>
      <c r="CE11" s="19">
        <v>1635</v>
      </c>
      <c r="CF11" s="19">
        <v>0</v>
      </c>
      <c r="CG11" s="19">
        <v>1635</v>
      </c>
      <c r="CH11" s="19">
        <v>16240870</v>
      </c>
      <c r="CI11" s="19">
        <v>2087613</v>
      </c>
      <c r="CJ11" s="19">
        <v>0</v>
      </c>
      <c r="CK11" s="19">
        <v>18328483</v>
      </c>
      <c r="CL11" s="19">
        <v>11210.08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5419.14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8956388.4600000009</v>
      </c>
      <c r="DB11" s="19">
        <v>0</v>
      </c>
      <c r="DC11" s="19">
        <v>0</v>
      </c>
      <c r="DD11" s="19">
        <v>0</v>
      </c>
      <c r="DE11" s="19">
        <v>0</v>
      </c>
      <c r="DF11" s="19">
        <v>8956388.4600000009</v>
      </c>
      <c r="DG11" s="19">
        <v>7612930.1910000006</v>
      </c>
      <c r="DH11" s="19">
        <v>0</v>
      </c>
      <c r="DI11" s="19">
        <v>8860300.5600000005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</row>
    <row r="12" spans="1:120">
      <c r="A12" s="19">
        <v>140</v>
      </c>
      <c r="B12" s="19" t="s">
        <v>165</v>
      </c>
      <c r="C12" s="19">
        <v>2491</v>
      </c>
      <c r="D12" s="19">
        <v>2488</v>
      </c>
      <c r="E12" s="19">
        <v>4979</v>
      </c>
      <c r="F12" s="19">
        <v>2490</v>
      </c>
      <c r="G12" s="19">
        <v>44</v>
      </c>
      <c r="H12" s="19">
        <v>0</v>
      </c>
      <c r="I12" s="19">
        <v>2534</v>
      </c>
      <c r="J12" s="19">
        <v>26326690</v>
      </c>
      <c r="K12" s="19">
        <v>8620946</v>
      </c>
      <c r="L12" s="19">
        <v>14918373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2787371</v>
      </c>
      <c r="S12" s="19">
        <v>26453459</v>
      </c>
      <c r="T12" s="19">
        <v>0</v>
      </c>
      <c r="U12" s="19">
        <v>0</v>
      </c>
      <c r="V12" s="19">
        <v>0</v>
      </c>
      <c r="W12" s="19">
        <v>26453459</v>
      </c>
      <c r="X12" s="19">
        <v>2787371</v>
      </c>
      <c r="Y12" s="19">
        <v>0</v>
      </c>
      <c r="Z12" s="19">
        <v>23666088</v>
      </c>
      <c r="AA12" s="19">
        <v>244964</v>
      </c>
      <c r="AB12" s="19">
        <v>0</v>
      </c>
      <c r="AC12" s="19">
        <v>244964</v>
      </c>
      <c r="AD12" s="19">
        <v>0</v>
      </c>
      <c r="AE12" s="19">
        <v>0</v>
      </c>
      <c r="AF12" s="19">
        <v>0</v>
      </c>
      <c r="AG12" s="19">
        <v>245658</v>
      </c>
      <c r="AH12" s="19">
        <v>0</v>
      </c>
      <c r="AI12" s="19">
        <v>0</v>
      </c>
      <c r="AJ12" s="19">
        <v>0</v>
      </c>
      <c r="AK12" s="19">
        <v>245658</v>
      </c>
      <c r="AL12" s="19">
        <v>23911746</v>
      </c>
      <c r="AM12" s="19">
        <v>0</v>
      </c>
      <c r="AN12" s="19">
        <v>0</v>
      </c>
      <c r="AO12" s="19">
        <v>23911746</v>
      </c>
      <c r="AP12" s="19">
        <v>23911746</v>
      </c>
      <c r="AQ12" s="19">
        <v>1000</v>
      </c>
      <c r="AR12" s="19">
        <v>2534000</v>
      </c>
      <c r="AS12" s="19">
        <v>2534000</v>
      </c>
      <c r="AT12" s="19">
        <v>9391</v>
      </c>
      <c r="AU12" s="19">
        <v>23796794</v>
      </c>
      <c r="AV12" s="19">
        <v>21262794</v>
      </c>
      <c r="AW12" s="19">
        <v>114952</v>
      </c>
      <c r="AX12" s="19">
        <v>419485</v>
      </c>
      <c r="AY12" s="19">
        <v>1062974375</v>
      </c>
      <c r="AZ12" s="19">
        <v>1930000</v>
      </c>
      <c r="BA12" s="19">
        <v>4890620000</v>
      </c>
      <c r="BB12" s="19">
        <v>5.1813E-4</v>
      </c>
      <c r="BC12" s="19">
        <v>3827645625</v>
      </c>
      <c r="BD12" s="19">
        <v>1983218.03</v>
      </c>
      <c r="BE12" s="19">
        <v>1071201</v>
      </c>
      <c r="BF12" s="19">
        <v>2714423334</v>
      </c>
      <c r="BG12" s="19">
        <v>7.8332599999999999E-3</v>
      </c>
      <c r="BH12" s="19">
        <v>1651448959</v>
      </c>
      <c r="BI12" s="19">
        <v>12936229.07</v>
      </c>
      <c r="BJ12" s="19">
        <v>531888</v>
      </c>
      <c r="BK12" s="19">
        <v>1347804192</v>
      </c>
      <c r="BL12" s="19">
        <v>8.5290000000000005E-5</v>
      </c>
      <c r="BM12" s="19">
        <v>284829817</v>
      </c>
      <c r="BN12" s="19">
        <v>24293.14</v>
      </c>
      <c r="BO12" s="19">
        <v>14943740</v>
      </c>
      <c r="BP12" s="19">
        <v>0</v>
      </c>
      <c r="BQ12" s="19">
        <v>0</v>
      </c>
      <c r="BR12" s="19">
        <v>-231854</v>
      </c>
      <c r="BS12" s="19">
        <v>6047</v>
      </c>
      <c r="BT12" s="19">
        <v>0</v>
      </c>
      <c r="BU12" s="19">
        <v>14717933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-89</v>
      </c>
      <c r="CB12" s="19">
        <v>14717844</v>
      </c>
      <c r="CC12" s="19">
        <v>0</v>
      </c>
      <c r="CD12" s="19">
        <v>14717844</v>
      </c>
      <c r="CE12" s="19">
        <v>2534</v>
      </c>
      <c r="CF12" s="19">
        <v>0</v>
      </c>
      <c r="CG12" s="19">
        <v>2534</v>
      </c>
      <c r="CH12" s="19">
        <v>23666088</v>
      </c>
      <c r="CI12" s="19">
        <v>245658</v>
      </c>
      <c r="CJ12" s="19">
        <v>0</v>
      </c>
      <c r="CK12" s="19">
        <v>23911746</v>
      </c>
      <c r="CL12" s="19">
        <v>9436.36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5897.29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14993139.43</v>
      </c>
      <c r="DB12" s="19">
        <v>0</v>
      </c>
      <c r="DC12" s="19">
        <v>0</v>
      </c>
      <c r="DD12" s="19">
        <v>0</v>
      </c>
      <c r="DE12" s="19">
        <v>0</v>
      </c>
      <c r="DF12" s="19">
        <v>14993139.43</v>
      </c>
      <c r="DG12" s="19">
        <v>12744168.5155</v>
      </c>
      <c r="DH12" s="19">
        <v>0</v>
      </c>
      <c r="DI12" s="19">
        <v>14943740.24</v>
      </c>
      <c r="DJ12" s="19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</row>
    <row r="13" spans="1:120">
      <c r="A13" s="19">
        <v>147</v>
      </c>
      <c r="B13" s="19" t="s">
        <v>166</v>
      </c>
      <c r="C13" s="19">
        <v>14647</v>
      </c>
      <c r="D13" s="19">
        <v>14575</v>
      </c>
      <c r="E13" s="19">
        <v>29222</v>
      </c>
      <c r="F13" s="19">
        <v>14611</v>
      </c>
      <c r="G13" s="19">
        <v>394</v>
      </c>
      <c r="H13" s="19">
        <v>2.15</v>
      </c>
      <c r="I13" s="19">
        <v>15007</v>
      </c>
      <c r="J13" s="19">
        <v>150264408</v>
      </c>
      <c r="K13" s="19">
        <v>57703620</v>
      </c>
      <c r="L13" s="19">
        <v>75324388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17236400</v>
      </c>
      <c r="S13" s="19">
        <v>152810272.30000001</v>
      </c>
      <c r="T13" s="19">
        <v>0</v>
      </c>
      <c r="U13" s="19">
        <v>0</v>
      </c>
      <c r="V13" s="19">
        <v>50000</v>
      </c>
      <c r="W13" s="19">
        <v>152760272.30000001</v>
      </c>
      <c r="X13" s="19">
        <v>17236400</v>
      </c>
      <c r="Y13" s="19">
        <v>0</v>
      </c>
      <c r="Z13" s="19">
        <v>135523872.30000001</v>
      </c>
      <c r="AA13" s="19">
        <v>5072901.25</v>
      </c>
      <c r="AB13" s="19">
        <v>0</v>
      </c>
      <c r="AC13" s="19">
        <v>5069601.25</v>
      </c>
      <c r="AD13" s="19">
        <v>0</v>
      </c>
      <c r="AE13" s="19">
        <v>0</v>
      </c>
      <c r="AF13" s="19">
        <v>3300</v>
      </c>
      <c r="AG13" s="19">
        <v>5247478.78</v>
      </c>
      <c r="AH13" s="19">
        <v>561063.31999999995</v>
      </c>
      <c r="AI13" s="19">
        <v>0</v>
      </c>
      <c r="AJ13" s="19">
        <v>0</v>
      </c>
      <c r="AK13" s="19">
        <v>5805242.0999999996</v>
      </c>
      <c r="AL13" s="19">
        <v>141329114.40000001</v>
      </c>
      <c r="AM13" s="19">
        <v>0</v>
      </c>
      <c r="AN13" s="19">
        <v>0</v>
      </c>
      <c r="AO13" s="19">
        <v>141329114.40000001</v>
      </c>
      <c r="AP13" s="19">
        <v>141329114.40000001</v>
      </c>
      <c r="AQ13" s="19">
        <v>1000</v>
      </c>
      <c r="AR13" s="19">
        <v>15007000</v>
      </c>
      <c r="AS13" s="19">
        <v>15007000</v>
      </c>
      <c r="AT13" s="19">
        <v>9391</v>
      </c>
      <c r="AU13" s="19">
        <v>140930737</v>
      </c>
      <c r="AV13" s="19">
        <v>125923737</v>
      </c>
      <c r="AW13" s="19">
        <v>398377.40000000596</v>
      </c>
      <c r="AX13" s="19">
        <v>457892</v>
      </c>
      <c r="AY13" s="19">
        <v>6871584223</v>
      </c>
      <c r="AZ13" s="19">
        <v>1930000</v>
      </c>
      <c r="BA13" s="19">
        <v>28963510000</v>
      </c>
      <c r="BB13" s="19">
        <v>5.1813E-4</v>
      </c>
      <c r="BC13" s="19">
        <v>22091925777</v>
      </c>
      <c r="BD13" s="19">
        <v>11446489.5</v>
      </c>
      <c r="BE13" s="19">
        <v>1071201</v>
      </c>
      <c r="BF13" s="19">
        <v>16075513407</v>
      </c>
      <c r="BG13" s="19">
        <v>7.8332599999999999E-3</v>
      </c>
      <c r="BH13" s="19">
        <v>9203929184</v>
      </c>
      <c r="BI13" s="19">
        <v>72096770.319999993</v>
      </c>
      <c r="BJ13" s="19">
        <v>531888</v>
      </c>
      <c r="BK13" s="19">
        <v>7982043216</v>
      </c>
      <c r="BL13" s="19">
        <v>4.9910000000000002E-5</v>
      </c>
      <c r="BM13" s="19">
        <v>1110458993</v>
      </c>
      <c r="BN13" s="19">
        <v>55423.01</v>
      </c>
      <c r="BO13" s="19">
        <v>83598683</v>
      </c>
      <c r="BP13" s="19">
        <v>0</v>
      </c>
      <c r="BQ13" s="19">
        <v>0</v>
      </c>
      <c r="BR13" s="19">
        <v>-1297043</v>
      </c>
      <c r="BS13" s="19">
        <v>7155</v>
      </c>
      <c r="BT13" s="19">
        <v>0</v>
      </c>
      <c r="BU13" s="19">
        <v>82308795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-103</v>
      </c>
      <c r="CB13" s="19">
        <v>82308692</v>
      </c>
      <c r="CC13" s="19">
        <v>0</v>
      </c>
      <c r="CD13" s="19">
        <v>82308692</v>
      </c>
      <c r="CE13" s="19">
        <v>15007</v>
      </c>
      <c r="CF13" s="19">
        <v>0</v>
      </c>
      <c r="CG13" s="19">
        <v>15007</v>
      </c>
      <c r="CH13" s="19">
        <v>135523872.30000001</v>
      </c>
      <c r="CI13" s="19">
        <v>5805242.0999999996</v>
      </c>
      <c r="CJ13" s="19">
        <v>0</v>
      </c>
      <c r="CK13" s="19">
        <v>141329114.40000001</v>
      </c>
      <c r="CL13" s="19">
        <v>9417.5499999999993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5570.65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76453387.950000003</v>
      </c>
      <c r="DB13" s="19">
        <v>0</v>
      </c>
      <c r="DC13" s="19">
        <v>0</v>
      </c>
      <c r="DD13" s="19">
        <v>0</v>
      </c>
      <c r="DE13" s="19">
        <v>0</v>
      </c>
      <c r="DF13" s="19">
        <v>76453387.950000003</v>
      </c>
      <c r="DG13" s="19">
        <v>64985379.7575</v>
      </c>
      <c r="DH13" s="19">
        <v>0</v>
      </c>
      <c r="DI13" s="19">
        <v>83598682.829999998</v>
      </c>
      <c r="DJ13" s="19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</row>
    <row r="14" spans="1:120">
      <c r="A14" s="19">
        <v>154</v>
      </c>
      <c r="B14" s="19" t="s">
        <v>167</v>
      </c>
      <c r="C14" s="19">
        <v>1128</v>
      </c>
      <c r="D14" s="19">
        <v>1144</v>
      </c>
      <c r="E14" s="19">
        <v>2272</v>
      </c>
      <c r="F14" s="19">
        <v>1136</v>
      </c>
      <c r="G14" s="19">
        <v>41</v>
      </c>
      <c r="H14" s="19">
        <v>0</v>
      </c>
      <c r="I14" s="19">
        <v>1177</v>
      </c>
      <c r="J14" s="19">
        <v>12772842</v>
      </c>
      <c r="K14" s="19">
        <v>3158257</v>
      </c>
      <c r="L14" s="19">
        <v>8161286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1453299</v>
      </c>
      <c r="S14" s="19">
        <v>12772841.939999999</v>
      </c>
      <c r="T14" s="19">
        <v>0</v>
      </c>
      <c r="U14" s="19">
        <v>0</v>
      </c>
      <c r="V14" s="19">
        <v>0</v>
      </c>
      <c r="W14" s="19">
        <v>12772841.939999999</v>
      </c>
      <c r="X14" s="19">
        <v>1453299</v>
      </c>
      <c r="Y14" s="19">
        <v>0</v>
      </c>
      <c r="Z14" s="19">
        <v>11319542.939999999</v>
      </c>
      <c r="AA14" s="19">
        <v>933246</v>
      </c>
      <c r="AB14" s="19">
        <v>0</v>
      </c>
      <c r="AC14" s="19">
        <v>933246</v>
      </c>
      <c r="AD14" s="19">
        <v>0</v>
      </c>
      <c r="AE14" s="19">
        <v>0</v>
      </c>
      <c r="AF14" s="19">
        <v>0</v>
      </c>
      <c r="AG14" s="19">
        <v>933246</v>
      </c>
      <c r="AH14" s="19">
        <v>0</v>
      </c>
      <c r="AI14" s="19">
        <v>0</v>
      </c>
      <c r="AJ14" s="19">
        <v>0</v>
      </c>
      <c r="AK14" s="19">
        <v>933246</v>
      </c>
      <c r="AL14" s="19">
        <v>12252788.939999999</v>
      </c>
      <c r="AM14" s="19">
        <v>0</v>
      </c>
      <c r="AN14" s="19">
        <v>0</v>
      </c>
      <c r="AO14" s="19">
        <v>12252788.939999999</v>
      </c>
      <c r="AP14" s="19">
        <v>12252788.939999999</v>
      </c>
      <c r="AQ14" s="19">
        <v>1000</v>
      </c>
      <c r="AR14" s="19">
        <v>1177000</v>
      </c>
      <c r="AS14" s="19">
        <v>1177000</v>
      </c>
      <c r="AT14" s="19">
        <v>9391</v>
      </c>
      <c r="AU14" s="19">
        <v>11053207</v>
      </c>
      <c r="AV14" s="19">
        <v>9876207</v>
      </c>
      <c r="AW14" s="19">
        <v>1199581.9399999995</v>
      </c>
      <c r="AX14" s="19">
        <v>311441</v>
      </c>
      <c r="AY14" s="19">
        <v>366565496</v>
      </c>
      <c r="AZ14" s="19">
        <v>1930000</v>
      </c>
      <c r="BA14" s="19">
        <v>2271610000</v>
      </c>
      <c r="BB14" s="19">
        <v>5.1813E-4</v>
      </c>
      <c r="BC14" s="19">
        <v>1905044504</v>
      </c>
      <c r="BD14" s="19">
        <v>987060.71</v>
      </c>
      <c r="BE14" s="19">
        <v>1071201</v>
      </c>
      <c r="BF14" s="19">
        <v>1260803577</v>
      </c>
      <c r="BG14" s="19">
        <v>7.8332599999999999E-3</v>
      </c>
      <c r="BH14" s="19">
        <v>894238081</v>
      </c>
      <c r="BI14" s="19">
        <v>7004799.3899999997</v>
      </c>
      <c r="BJ14" s="19">
        <v>531888</v>
      </c>
      <c r="BK14" s="19">
        <v>626032176</v>
      </c>
      <c r="BL14" s="19">
        <v>1.91617E-3</v>
      </c>
      <c r="BM14" s="19">
        <v>259466680</v>
      </c>
      <c r="BN14" s="19">
        <v>497182.27</v>
      </c>
      <c r="BO14" s="19">
        <v>8489042</v>
      </c>
      <c r="BP14" s="19">
        <v>0</v>
      </c>
      <c r="BQ14" s="19">
        <v>0</v>
      </c>
      <c r="BR14" s="19">
        <v>-131708</v>
      </c>
      <c r="BS14" s="19">
        <v>376</v>
      </c>
      <c r="BT14" s="19">
        <v>0</v>
      </c>
      <c r="BU14" s="19">
        <v>8357710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-5</v>
      </c>
      <c r="CB14" s="19">
        <v>8357705</v>
      </c>
      <c r="CC14" s="19">
        <v>0</v>
      </c>
      <c r="CD14" s="19">
        <v>8357705</v>
      </c>
      <c r="CE14" s="19">
        <v>1177</v>
      </c>
      <c r="CF14" s="19">
        <v>0</v>
      </c>
      <c r="CG14" s="19">
        <v>1177</v>
      </c>
      <c r="CH14" s="19">
        <v>11319542.939999999</v>
      </c>
      <c r="CI14" s="19">
        <v>933246</v>
      </c>
      <c r="CJ14" s="19">
        <v>0</v>
      </c>
      <c r="CK14" s="19">
        <v>12252788.939999999</v>
      </c>
      <c r="CL14" s="19">
        <v>10410.19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7212.44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8214028.4699999997</v>
      </c>
      <c r="DB14" s="19">
        <v>0</v>
      </c>
      <c r="DC14" s="19">
        <v>0</v>
      </c>
      <c r="DD14" s="19">
        <v>0</v>
      </c>
      <c r="DE14" s="19">
        <v>10161</v>
      </c>
      <c r="DF14" s="19">
        <v>8203867.4699999997</v>
      </c>
      <c r="DG14" s="19">
        <v>6973287.3494999995</v>
      </c>
      <c r="DH14" s="19">
        <v>0</v>
      </c>
      <c r="DI14" s="19">
        <v>8489042.370000001</v>
      </c>
      <c r="DJ14" s="19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</row>
    <row r="15" spans="1:120">
      <c r="A15" s="19">
        <v>161</v>
      </c>
      <c r="B15" s="19" t="s">
        <v>168</v>
      </c>
      <c r="C15" s="19">
        <v>328</v>
      </c>
      <c r="D15" s="19">
        <v>326</v>
      </c>
      <c r="E15" s="19">
        <v>654</v>
      </c>
      <c r="F15" s="19">
        <v>327</v>
      </c>
      <c r="G15" s="19">
        <v>10</v>
      </c>
      <c r="H15" s="19">
        <v>0</v>
      </c>
      <c r="I15" s="19">
        <v>337</v>
      </c>
      <c r="J15" s="19">
        <v>3613153</v>
      </c>
      <c r="K15" s="19">
        <v>983307</v>
      </c>
      <c r="L15" s="19">
        <v>2166740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463106</v>
      </c>
      <c r="S15" s="19">
        <v>3776806</v>
      </c>
      <c r="T15" s="19">
        <v>0</v>
      </c>
      <c r="U15" s="19">
        <v>0</v>
      </c>
      <c r="V15" s="19">
        <v>0</v>
      </c>
      <c r="W15" s="19">
        <v>3776806</v>
      </c>
      <c r="X15" s="19">
        <v>463106</v>
      </c>
      <c r="Y15" s="19">
        <v>0</v>
      </c>
      <c r="Z15" s="19">
        <v>3313700</v>
      </c>
      <c r="AA15" s="19">
        <v>1372837</v>
      </c>
      <c r="AB15" s="19">
        <v>0</v>
      </c>
      <c r="AC15" s="19">
        <v>484235</v>
      </c>
      <c r="AD15" s="19">
        <v>0</v>
      </c>
      <c r="AE15" s="19">
        <v>888602</v>
      </c>
      <c r="AF15" s="19">
        <v>0</v>
      </c>
      <c r="AG15" s="19">
        <v>1392783</v>
      </c>
      <c r="AH15" s="19">
        <v>0</v>
      </c>
      <c r="AI15" s="19">
        <v>888602</v>
      </c>
      <c r="AJ15" s="19">
        <v>0</v>
      </c>
      <c r="AK15" s="19">
        <v>504181</v>
      </c>
      <c r="AL15" s="19">
        <v>3817881</v>
      </c>
      <c r="AM15" s="19">
        <v>0</v>
      </c>
      <c r="AN15" s="19">
        <v>0</v>
      </c>
      <c r="AO15" s="19">
        <v>3817881</v>
      </c>
      <c r="AP15" s="19">
        <v>3817881</v>
      </c>
      <c r="AQ15" s="19">
        <v>1000</v>
      </c>
      <c r="AR15" s="19">
        <v>337000</v>
      </c>
      <c r="AS15" s="19">
        <v>337000</v>
      </c>
      <c r="AT15" s="19">
        <v>9391</v>
      </c>
      <c r="AU15" s="19">
        <v>3164767</v>
      </c>
      <c r="AV15" s="19">
        <v>2827767</v>
      </c>
      <c r="AW15" s="19">
        <v>653114</v>
      </c>
      <c r="AX15" s="19">
        <v>394643</v>
      </c>
      <c r="AY15" s="19">
        <v>132994712</v>
      </c>
      <c r="AZ15" s="19">
        <v>1930000</v>
      </c>
      <c r="BA15" s="19">
        <v>650410000</v>
      </c>
      <c r="BB15" s="19">
        <v>5.1813E-4</v>
      </c>
      <c r="BC15" s="19">
        <v>517415288</v>
      </c>
      <c r="BD15" s="19">
        <v>268088.38</v>
      </c>
      <c r="BE15" s="19">
        <v>1071201</v>
      </c>
      <c r="BF15" s="19">
        <v>360994737</v>
      </c>
      <c r="BG15" s="19">
        <v>7.8332599999999999E-3</v>
      </c>
      <c r="BH15" s="19">
        <v>228000025</v>
      </c>
      <c r="BI15" s="19">
        <v>1785983.48</v>
      </c>
      <c r="BJ15" s="19">
        <v>531888</v>
      </c>
      <c r="BK15" s="19">
        <v>179246256</v>
      </c>
      <c r="BL15" s="19">
        <v>3.6436699999999999E-3</v>
      </c>
      <c r="BM15" s="19">
        <v>46251544</v>
      </c>
      <c r="BN15" s="19">
        <v>168525.36</v>
      </c>
      <c r="BO15" s="19">
        <v>2222597</v>
      </c>
      <c r="BP15" s="19">
        <v>0</v>
      </c>
      <c r="BQ15" s="19">
        <v>0</v>
      </c>
      <c r="BR15" s="19">
        <v>-34484</v>
      </c>
      <c r="BS15" s="19">
        <v>141</v>
      </c>
      <c r="BT15" s="19">
        <v>0</v>
      </c>
      <c r="BU15" s="19">
        <v>2188254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-2</v>
      </c>
      <c r="CB15" s="19">
        <v>2188252</v>
      </c>
      <c r="CC15" s="19">
        <v>0</v>
      </c>
      <c r="CD15" s="19">
        <v>2188252</v>
      </c>
      <c r="CE15" s="19">
        <v>337</v>
      </c>
      <c r="CF15" s="19">
        <v>0</v>
      </c>
      <c r="CG15" s="19">
        <v>337</v>
      </c>
      <c r="CH15" s="19">
        <v>3313700</v>
      </c>
      <c r="CI15" s="19">
        <v>504181</v>
      </c>
      <c r="CJ15" s="19">
        <v>0</v>
      </c>
      <c r="CK15" s="19">
        <v>3817881</v>
      </c>
      <c r="CL15" s="19">
        <v>11329.02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6595.24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2194865.58</v>
      </c>
      <c r="DB15" s="19">
        <v>0</v>
      </c>
      <c r="DC15" s="19">
        <v>0</v>
      </c>
      <c r="DD15" s="19">
        <v>0</v>
      </c>
      <c r="DE15" s="19">
        <v>0</v>
      </c>
      <c r="DF15" s="19">
        <v>2194865.58</v>
      </c>
      <c r="DG15" s="19">
        <v>1865635.743</v>
      </c>
      <c r="DH15" s="19">
        <v>0</v>
      </c>
      <c r="DI15" s="19">
        <v>2222597.2199999997</v>
      </c>
      <c r="DJ15" s="19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</row>
    <row r="16" spans="1:120">
      <c r="A16" s="19">
        <v>2450</v>
      </c>
      <c r="B16" s="19" t="s">
        <v>169</v>
      </c>
      <c r="C16" s="19">
        <v>2155</v>
      </c>
      <c r="D16" s="19">
        <v>2148</v>
      </c>
      <c r="E16" s="19">
        <v>4303</v>
      </c>
      <c r="F16" s="19">
        <v>2152</v>
      </c>
      <c r="G16" s="19">
        <v>66</v>
      </c>
      <c r="H16" s="19">
        <v>0.37</v>
      </c>
      <c r="I16" s="19">
        <v>2218</v>
      </c>
      <c r="J16" s="19">
        <v>24169510</v>
      </c>
      <c r="K16" s="19">
        <v>15988529</v>
      </c>
      <c r="L16" s="19">
        <v>5689281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2491700</v>
      </c>
      <c r="S16" s="19">
        <v>24458710</v>
      </c>
      <c r="T16" s="19">
        <v>0</v>
      </c>
      <c r="U16" s="19">
        <v>0</v>
      </c>
      <c r="V16" s="19">
        <v>4000</v>
      </c>
      <c r="W16" s="19">
        <v>24454710</v>
      </c>
      <c r="X16" s="19">
        <v>2491700</v>
      </c>
      <c r="Y16" s="19">
        <v>0</v>
      </c>
      <c r="Z16" s="19">
        <v>21963010</v>
      </c>
      <c r="AA16" s="19">
        <v>1876050</v>
      </c>
      <c r="AB16" s="19">
        <v>0</v>
      </c>
      <c r="AC16" s="19">
        <v>1876050</v>
      </c>
      <c r="AD16" s="19">
        <v>0</v>
      </c>
      <c r="AE16" s="19">
        <v>0</v>
      </c>
      <c r="AF16" s="19">
        <v>0</v>
      </c>
      <c r="AG16" s="19">
        <v>1906625</v>
      </c>
      <c r="AH16" s="19">
        <v>210206.58</v>
      </c>
      <c r="AI16" s="19">
        <v>0</v>
      </c>
      <c r="AJ16" s="19">
        <v>0</v>
      </c>
      <c r="AK16" s="19">
        <v>2116831.58</v>
      </c>
      <c r="AL16" s="19">
        <v>24079841.579999998</v>
      </c>
      <c r="AM16" s="19">
        <v>0</v>
      </c>
      <c r="AN16" s="19">
        <v>0</v>
      </c>
      <c r="AO16" s="19">
        <v>24079841.579999998</v>
      </c>
      <c r="AP16" s="19">
        <v>24079841.579999998</v>
      </c>
      <c r="AQ16" s="19">
        <v>1000</v>
      </c>
      <c r="AR16" s="19">
        <v>2218000</v>
      </c>
      <c r="AS16" s="19">
        <v>2218000</v>
      </c>
      <c r="AT16" s="19">
        <v>9391</v>
      </c>
      <c r="AU16" s="19">
        <v>20829238</v>
      </c>
      <c r="AV16" s="19">
        <v>18611238</v>
      </c>
      <c r="AW16" s="19">
        <v>3250603.5799999982</v>
      </c>
      <c r="AX16" s="19">
        <v>2314223</v>
      </c>
      <c r="AY16" s="19">
        <v>5132947136</v>
      </c>
      <c r="AZ16" s="19">
        <v>5790000</v>
      </c>
      <c r="BA16" s="19">
        <v>12842220000</v>
      </c>
      <c r="BB16" s="19">
        <v>1.7270999999999999E-4</v>
      </c>
      <c r="BC16" s="19">
        <v>7709272864</v>
      </c>
      <c r="BD16" s="19">
        <v>1331468.52</v>
      </c>
      <c r="BE16" s="19">
        <v>3213603</v>
      </c>
      <c r="BF16" s="19">
        <v>7127771454</v>
      </c>
      <c r="BG16" s="19">
        <v>2.6110899999999999E-3</v>
      </c>
      <c r="BH16" s="19">
        <v>1994824318</v>
      </c>
      <c r="BI16" s="19">
        <v>5208665.83</v>
      </c>
      <c r="BJ16" s="19">
        <v>1595664</v>
      </c>
      <c r="BK16" s="19">
        <v>3539182752</v>
      </c>
      <c r="BL16" s="19">
        <v>9.1845999999999996E-4</v>
      </c>
      <c r="BM16" s="19">
        <v>-1593764384</v>
      </c>
      <c r="BN16" s="19">
        <v>-1463808.84</v>
      </c>
      <c r="BO16" s="19">
        <v>5076326</v>
      </c>
      <c r="BP16" s="19">
        <v>0</v>
      </c>
      <c r="BQ16" s="19">
        <v>0</v>
      </c>
      <c r="BR16" s="19">
        <v>-78760</v>
      </c>
      <c r="BS16" s="19">
        <v>1836</v>
      </c>
      <c r="BT16" s="19">
        <v>0</v>
      </c>
      <c r="BU16" s="19">
        <v>4999402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-27</v>
      </c>
      <c r="CB16" s="19">
        <v>4999375</v>
      </c>
      <c r="CC16" s="19">
        <v>0</v>
      </c>
      <c r="CD16" s="19">
        <v>4999375</v>
      </c>
      <c r="CE16" s="19">
        <v>2218</v>
      </c>
      <c r="CF16" s="19">
        <v>0</v>
      </c>
      <c r="CG16" s="19">
        <v>2218</v>
      </c>
      <c r="CH16" s="19">
        <v>21963010</v>
      </c>
      <c r="CI16" s="19">
        <v>2116831.58</v>
      </c>
      <c r="CJ16" s="19">
        <v>0</v>
      </c>
      <c r="CK16" s="19">
        <v>24079841.579999998</v>
      </c>
      <c r="CL16" s="19">
        <v>10856.56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2288.6999999999998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5776190.2599999998</v>
      </c>
      <c r="DB16" s="19">
        <v>0</v>
      </c>
      <c r="DC16" s="19">
        <v>0</v>
      </c>
      <c r="DD16" s="19">
        <v>0</v>
      </c>
      <c r="DE16" s="19">
        <v>0</v>
      </c>
      <c r="DF16" s="19">
        <v>5776190.2599999998</v>
      </c>
      <c r="DG16" s="19">
        <v>4909761.7209999999</v>
      </c>
      <c r="DH16" s="19">
        <v>0</v>
      </c>
      <c r="DI16" s="19">
        <v>5076325.51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</row>
    <row r="17" spans="1:120">
      <c r="A17" s="19">
        <v>170</v>
      </c>
      <c r="B17" s="19" t="s">
        <v>170</v>
      </c>
      <c r="C17" s="19">
        <v>2198</v>
      </c>
      <c r="D17" s="19">
        <v>2189</v>
      </c>
      <c r="E17" s="19">
        <v>4387</v>
      </c>
      <c r="F17" s="19">
        <v>2194</v>
      </c>
      <c r="G17" s="19">
        <v>34</v>
      </c>
      <c r="H17" s="19">
        <v>0</v>
      </c>
      <c r="I17" s="19">
        <v>2228</v>
      </c>
      <c r="J17" s="19">
        <v>24062598</v>
      </c>
      <c r="K17" s="19">
        <v>6010636</v>
      </c>
      <c r="L17" s="19">
        <v>14459621</v>
      </c>
      <c r="M17" s="19">
        <v>68280</v>
      </c>
      <c r="N17" s="19">
        <v>0</v>
      </c>
      <c r="O17" s="19">
        <v>0</v>
      </c>
      <c r="P17" s="19">
        <v>0</v>
      </c>
      <c r="Q17" s="19">
        <v>0</v>
      </c>
      <c r="R17" s="19">
        <v>3524061</v>
      </c>
      <c r="S17" s="19">
        <v>24062598</v>
      </c>
      <c r="T17" s="19">
        <v>190618</v>
      </c>
      <c r="U17" s="19">
        <v>0</v>
      </c>
      <c r="V17" s="19">
        <v>12000</v>
      </c>
      <c r="W17" s="19">
        <v>23859980</v>
      </c>
      <c r="X17" s="19">
        <v>3524061</v>
      </c>
      <c r="Y17" s="19">
        <v>0</v>
      </c>
      <c r="Z17" s="19">
        <v>20335919</v>
      </c>
      <c r="AA17" s="19">
        <v>190618</v>
      </c>
      <c r="AB17" s="19">
        <v>190618</v>
      </c>
      <c r="AC17" s="19">
        <v>0</v>
      </c>
      <c r="AD17" s="19">
        <v>0</v>
      </c>
      <c r="AE17" s="19">
        <v>0</v>
      </c>
      <c r="AF17" s="19">
        <v>0</v>
      </c>
      <c r="AG17" s="19">
        <v>190618</v>
      </c>
      <c r="AH17" s="19">
        <v>0</v>
      </c>
      <c r="AI17" s="19">
        <v>0</v>
      </c>
      <c r="AJ17" s="19">
        <v>0</v>
      </c>
      <c r="AK17" s="19">
        <v>190618</v>
      </c>
      <c r="AL17" s="19">
        <v>20526537</v>
      </c>
      <c r="AM17" s="19">
        <v>0</v>
      </c>
      <c r="AN17" s="19">
        <v>0</v>
      </c>
      <c r="AO17" s="19">
        <v>20526537</v>
      </c>
      <c r="AP17" s="19">
        <v>20526537</v>
      </c>
      <c r="AQ17" s="19">
        <v>1000</v>
      </c>
      <c r="AR17" s="19">
        <v>2228000</v>
      </c>
      <c r="AS17" s="19">
        <v>2228000</v>
      </c>
      <c r="AT17" s="19">
        <v>9391</v>
      </c>
      <c r="AU17" s="19">
        <v>20923148</v>
      </c>
      <c r="AV17" s="19">
        <v>18298537</v>
      </c>
      <c r="AW17" s="19">
        <v>0</v>
      </c>
      <c r="AX17" s="19">
        <v>296049</v>
      </c>
      <c r="AY17" s="19">
        <v>659597021</v>
      </c>
      <c r="AZ17" s="19">
        <v>1930000</v>
      </c>
      <c r="BA17" s="19">
        <v>4300040000</v>
      </c>
      <c r="BB17" s="19">
        <v>5.1813E-4</v>
      </c>
      <c r="BC17" s="19">
        <v>3640442979</v>
      </c>
      <c r="BD17" s="19">
        <v>1886222.72</v>
      </c>
      <c r="BE17" s="19">
        <v>1071201</v>
      </c>
      <c r="BF17" s="19">
        <v>2386635828</v>
      </c>
      <c r="BG17" s="19">
        <v>7.6670799999999997E-3</v>
      </c>
      <c r="BH17" s="19">
        <v>1727038807</v>
      </c>
      <c r="BI17" s="19">
        <v>13241344.699999999</v>
      </c>
      <c r="BJ17" s="19">
        <v>531888</v>
      </c>
      <c r="BK17" s="19">
        <v>1185046464</v>
      </c>
      <c r="BL17" s="19">
        <v>0</v>
      </c>
      <c r="BM17" s="19">
        <v>525449443</v>
      </c>
      <c r="BN17" s="19">
        <v>0</v>
      </c>
      <c r="BO17" s="19">
        <v>15127567</v>
      </c>
      <c r="BP17" s="19">
        <v>0</v>
      </c>
      <c r="BQ17" s="19">
        <v>0</v>
      </c>
      <c r="BR17" s="19">
        <v>-234706</v>
      </c>
      <c r="BS17" s="19">
        <v>-97646</v>
      </c>
      <c r="BT17" s="19">
        <v>0</v>
      </c>
      <c r="BU17" s="19">
        <v>14795215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1430</v>
      </c>
      <c r="CB17" s="19">
        <v>14796645</v>
      </c>
      <c r="CC17" s="19">
        <v>0</v>
      </c>
      <c r="CD17" s="19">
        <v>14796645</v>
      </c>
      <c r="CE17" s="19">
        <v>2228</v>
      </c>
      <c r="CF17" s="19">
        <v>0</v>
      </c>
      <c r="CG17" s="19">
        <v>2228</v>
      </c>
      <c r="CH17" s="19">
        <v>20335919</v>
      </c>
      <c r="CI17" s="19">
        <v>190618</v>
      </c>
      <c r="CJ17" s="19">
        <v>0</v>
      </c>
      <c r="CK17" s="19">
        <v>20526537</v>
      </c>
      <c r="CL17" s="19">
        <v>9212.99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6789.75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14448650.67</v>
      </c>
      <c r="DB17" s="19">
        <v>0</v>
      </c>
      <c r="DC17" s="19">
        <v>0</v>
      </c>
      <c r="DD17" s="19">
        <v>0</v>
      </c>
      <c r="DE17" s="19">
        <v>0</v>
      </c>
      <c r="DF17" s="19">
        <v>14448650.67</v>
      </c>
      <c r="DG17" s="19">
        <v>12281353.069499999</v>
      </c>
      <c r="DH17" s="19">
        <v>0</v>
      </c>
      <c r="DI17" s="19">
        <v>15127567.42</v>
      </c>
      <c r="DJ17" s="19">
        <v>0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</row>
    <row r="18" spans="1:120">
      <c r="A18" s="19">
        <v>182</v>
      </c>
      <c r="B18" s="19" t="s">
        <v>171</v>
      </c>
      <c r="C18" s="19">
        <v>2407</v>
      </c>
      <c r="D18" s="19">
        <v>2419</v>
      </c>
      <c r="E18" s="19">
        <v>4826</v>
      </c>
      <c r="F18" s="19">
        <v>2413</v>
      </c>
      <c r="G18" s="19">
        <v>50</v>
      </c>
      <c r="H18" s="19">
        <v>0</v>
      </c>
      <c r="I18" s="19">
        <v>2463</v>
      </c>
      <c r="J18" s="19">
        <v>30554935</v>
      </c>
      <c r="K18" s="19">
        <v>16977504</v>
      </c>
      <c r="L18" s="19">
        <v>6812461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6764970</v>
      </c>
      <c r="S18" s="19">
        <v>30554935</v>
      </c>
      <c r="T18" s="19">
        <v>0</v>
      </c>
      <c r="U18" s="19">
        <v>0</v>
      </c>
      <c r="V18" s="19">
        <v>0</v>
      </c>
      <c r="W18" s="19">
        <v>30554935</v>
      </c>
      <c r="X18" s="19">
        <v>6764970</v>
      </c>
      <c r="Y18" s="19">
        <v>0</v>
      </c>
      <c r="Z18" s="19">
        <v>23789965</v>
      </c>
      <c r="AA18" s="19">
        <v>1203208</v>
      </c>
      <c r="AB18" s="19">
        <v>0</v>
      </c>
      <c r="AC18" s="19">
        <v>1203208</v>
      </c>
      <c r="AD18" s="19">
        <v>0</v>
      </c>
      <c r="AE18" s="19">
        <v>0</v>
      </c>
      <c r="AF18" s="19">
        <v>0</v>
      </c>
      <c r="AG18" s="19">
        <v>1203207</v>
      </c>
      <c r="AH18" s="19">
        <v>0</v>
      </c>
      <c r="AI18" s="19">
        <v>0</v>
      </c>
      <c r="AJ18" s="19">
        <v>0</v>
      </c>
      <c r="AK18" s="19">
        <v>1203207</v>
      </c>
      <c r="AL18" s="19">
        <v>24993172</v>
      </c>
      <c r="AM18" s="19">
        <v>0</v>
      </c>
      <c r="AN18" s="19">
        <v>0</v>
      </c>
      <c r="AO18" s="19">
        <v>24993172</v>
      </c>
      <c r="AP18" s="19">
        <v>24993172</v>
      </c>
      <c r="AQ18" s="19">
        <v>1000</v>
      </c>
      <c r="AR18" s="19">
        <v>2463000</v>
      </c>
      <c r="AS18" s="19">
        <v>2463000</v>
      </c>
      <c r="AT18" s="19">
        <v>9391</v>
      </c>
      <c r="AU18" s="19">
        <v>23130033</v>
      </c>
      <c r="AV18" s="19">
        <v>20667033</v>
      </c>
      <c r="AW18" s="19">
        <v>1863139</v>
      </c>
      <c r="AX18" s="19">
        <v>792066</v>
      </c>
      <c r="AY18" s="19">
        <v>1950857664</v>
      </c>
      <c r="AZ18" s="19">
        <v>1930000</v>
      </c>
      <c r="BA18" s="19">
        <v>4753590000</v>
      </c>
      <c r="BB18" s="19">
        <v>5.1813E-4</v>
      </c>
      <c r="BC18" s="19">
        <v>2802732336</v>
      </c>
      <c r="BD18" s="19">
        <v>1452179.71</v>
      </c>
      <c r="BE18" s="19">
        <v>1071201</v>
      </c>
      <c r="BF18" s="19">
        <v>2638368063</v>
      </c>
      <c r="BG18" s="19">
        <v>7.8332599999999999E-3</v>
      </c>
      <c r="BH18" s="19">
        <v>687510399</v>
      </c>
      <c r="BI18" s="19">
        <v>5385447.71</v>
      </c>
      <c r="BJ18" s="19">
        <v>531888</v>
      </c>
      <c r="BK18" s="19">
        <v>1310040144</v>
      </c>
      <c r="BL18" s="19">
        <v>1.4222E-3</v>
      </c>
      <c r="BM18" s="19">
        <v>-640817520</v>
      </c>
      <c r="BN18" s="19">
        <v>-911370.68</v>
      </c>
      <c r="BO18" s="19">
        <v>5926257</v>
      </c>
      <c r="BP18" s="19">
        <v>0</v>
      </c>
      <c r="BQ18" s="19">
        <v>0</v>
      </c>
      <c r="BR18" s="19">
        <v>-91947</v>
      </c>
      <c r="BS18" s="19">
        <v>2080</v>
      </c>
      <c r="BT18" s="19">
        <v>0</v>
      </c>
      <c r="BU18" s="19">
        <v>5836390</v>
      </c>
      <c r="BV18" s="19">
        <v>0</v>
      </c>
      <c r="BW18" s="19">
        <v>0</v>
      </c>
      <c r="BX18" s="19">
        <v>0</v>
      </c>
      <c r="BY18" s="19">
        <v>-2080</v>
      </c>
      <c r="BZ18" s="19">
        <v>-2080</v>
      </c>
      <c r="CA18" s="19">
        <v>0</v>
      </c>
      <c r="CB18" s="19">
        <v>5834310</v>
      </c>
      <c r="CC18" s="19">
        <v>0</v>
      </c>
      <c r="CD18" s="19">
        <v>5834310</v>
      </c>
      <c r="CE18" s="19">
        <v>2463</v>
      </c>
      <c r="CF18" s="19">
        <v>0</v>
      </c>
      <c r="CG18" s="19">
        <v>2463</v>
      </c>
      <c r="CH18" s="19">
        <v>23789965</v>
      </c>
      <c r="CI18" s="19">
        <v>1203207</v>
      </c>
      <c r="CJ18" s="19">
        <v>0</v>
      </c>
      <c r="CK18" s="19">
        <v>24993172</v>
      </c>
      <c r="CL18" s="19">
        <v>10147.450000000001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2406.11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4425916.5199999996</v>
      </c>
      <c r="DB18" s="19">
        <v>2301732.4500000002</v>
      </c>
      <c r="DC18" s="19">
        <v>0</v>
      </c>
      <c r="DD18" s="19">
        <v>0</v>
      </c>
      <c r="DE18" s="19">
        <v>0</v>
      </c>
      <c r="DF18" s="19">
        <v>6727648.9699999997</v>
      </c>
      <c r="DG18" s="19">
        <v>5718501.6244999999</v>
      </c>
      <c r="DH18" s="19">
        <v>0</v>
      </c>
      <c r="DI18" s="19">
        <v>5926256.7400000002</v>
      </c>
      <c r="DJ18" s="19">
        <v>0</v>
      </c>
      <c r="DK18" s="19">
        <v>0</v>
      </c>
      <c r="DL18" s="19">
        <v>0</v>
      </c>
      <c r="DM18" s="19">
        <v>0</v>
      </c>
      <c r="DN18" s="19">
        <v>-2080</v>
      </c>
      <c r="DO18" s="19">
        <v>-2080</v>
      </c>
      <c r="DP18" s="19">
        <v>0</v>
      </c>
    </row>
    <row r="19" spans="1:120">
      <c r="A19" s="19">
        <v>196</v>
      </c>
      <c r="B19" s="19" t="s">
        <v>172</v>
      </c>
      <c r="C19" s="19">
        <v>440</v>
      </c>
      <c r="D19" s="19">
        <v>434</v>
      </c>
      <c r="E19" s="19">
        <v>874</v>
      </c>
      <c r="F19" s="19">
        <v>437</v>
      </c>
      <c r="G19" s="19">
        <v>15</v>
      </c>
      <c r="H19" s="19">
        <v>0</v>
      </c>
      <c r="I19" s="19">
        <v>452</v>
      </c>
      <c r="J19" s="19">
        <v>6617550</v>
      </c>
      <c r="K19" s="19">
        <v>2229813</v>
      </c>
      <c r="L19" s="19">
        <v>3252680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1135057</v>
      </c>
      <c r="S19" s="19">
        <v>6688704</v>
      </c>
      <c r="T19" s="19">
        <v>0</v>
      </c>
      <c r="U19" s="19">
        <v>0</v>
      </c>
      <c r="V19" s="19">
        <v>5000</v>
      </c>
      <c r="W19" s="19">
        <v>6683704</v>
      </c>
      <c r="X19" s="19">
        <v>1135057</v>
      </c>
      <c r="Y19" s="19">
        <v>0</v>
      </c>
      <c r="Z19" s="19">
        <v>5548647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5548647</v>
      </c>
      <c r="AM19" s="19">
        <v>0</v>
      </c>
      <c r="AN19" s="19">
        <v>0</v>
      </c>
      <c r="AO19" s="19">
        <v>5548647</v>
      </c>
      <c r="AP19" s="19">
        <v>5548647</v>
      </c>
      <c r="AQ19" s="19">
        <v>1000</v>
      </c>
      <c r="AR19" s="19">
        <v>452000</v>
      </c>
      <c r="AS19" s="19">
        <v>452000</v>
      </c>
      <c r="AT19" s="19">
        <v>9391</v>
      </c>
      <c r="AU19" s="19">
        <v>4244732</v>
      </c>
      <c r="AV19" s="19">
        <v>3792732</v>
      </c>
      <c r="AW19" s="19">
        <v>1303915</v>
      </c>
      <c r="AX19" s="19">
        <v>425906</v>
      </c>
      <c r="AY19" s="19">
        <v>192509491</v>
      </c>
      <c r="AZ19" s="19">
        <v>1930000</v>
      </c>
      <c r="BA19" s="19">
        <v>872360000</v>
      </c>
      <c r="BB19" s="19">
        <v>5.1813E-4</v>
      </c>
      <c r="BC19" s="19">
        <v>679850509</v>
      </c>
      <c r="BD19" s="19">
        <v>352250.94</v>
      </c>
      <c r="BE19" s="19">
        <v>1071201</v>
      </c>
      <c r="BF19" s="19">
        <v>484182852</v>
      </c>
      <c r="BG19" s="19">
        <v>7.8332599999999999E-3</v>
      </c>
      <c r="BH19" s="19">
        <v>291673361</v>
      </c>
      <c r="BI19" s="19">
        <v>2284753.27</v>
      </c>
      <c r="BJ19" s="19">
        <v>531888</v>
      </c>
      <c r="BK19" s="19">
        <v>240413376</v>
      </c>
      <c r="BL19" s="19">
        <v>5.4236400000000004E-3</v>
      </c>
      <c r="BM19" s="19">
        <v>47903885</v>
      </c>
      <c r="BN19" s="19">
        <v>259813.43</v>
      </c>
      <c r="BO19" s="19">
        <v>2896818</v>
      </c>
      <c r="BP19" s="19">
        <v>0</v>
      </c>
      <c r="BQ19" s="19">
        <v>0</v>
      </c>
      <c r="BR19" s="19">
        <v>-44944</v>
      </c>
      <c r="BS19" s="19">
        <v>202</v>
      </c>
      <c r="BT19" s="19">
        <v>0</v>
      </c>
      <c r="BU19" s="19">
        <v>2852076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-3</v>
      </c>
      <c r="CB19" s="19">
        <v>2852073</v>
      </c>
      <c r="CC19" s="19">
        <v>0</v>
      </c>
      <c r="CD19" s="19">
        <v>2852073</v>
      </c>
      <c r="CE19" s="19">
        <v>452</v>
      </c>
      <c r="CF19" s="19">
        <v>0</v>
      </c>
      <c r="CG19" s="19">
        <v>452</v>
      </c>
      <c r="CH19" s="19">
        <v>5548647</v>
      </c>
      <c r="CI19" s="19">
        <v>0</v>
      </c>
      <c r="CJ19" s="19">
        <v>0</v>
      </c>
      <c r="CK19" s="19">
        <v>5548647</v>
      </c>
      <c r="CL19" s="19">
        <v>12275.77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6408.89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3301296.46</v>
      </c>
      <c r="DB19" s="19">
        <v>0</v>
      </c>
      <c r="DC19" s="19">
        <v>0</v>
      </c>
      <c r="DD19" s="19">
        <v>0</v>
      </c>
      <c r="DE19" s="19">
        <v>0</v>
      </c>
      <c r="DF19" s="19">
        <v>3301296.46</v>
      </c>
      <c r="DG19" s="19">
        <v>2806101.9909999999</v>
      </c>
      <c r="DH19" s="19">
        <v>0</v>
      </c>
      <c r="DI19" s="19">
        <v>2896817.64</v>
      </c>
      <c r="DJ19" s="19">
        <v>0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</row>
    <row r="20" spans="1:120">
      <c r="A20" s="19">
        <v>203</v>
      </c>
      <c r="B20" s="19" t="s">
        <v>173</v>
      </c>
      <c r="C20" s="19">
        <v>841</v>
      </c>
      <c r="D20" s="19">
        <v>836</v>
      </c>
      <c r="E20" s="19">
        <v>1677</v>
      </c>
      <c r="F20" s="19">
        <v>839</v>
      </c>
      <c r="G20" s="19">
        <v>12</v>
      </c>
      <c r="H20" s="19">
        <v>0</v>
      </c>
      <c r="I20" s="19">
        <v>851</v>
      </c>
      <c r="J20" s="19">
        <v>9542978</v>
      </c>
      <c r="K20" s="19">
        <v>2335084</v>
      </c>
      <c r="L20" s="19">
        <v>5775809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1432085</v>
      </c>
      <c r="S20" s="19">
        <v>9542978</v>
      </c>
      <c r="T20" s="19">
        <v>62534.33</v>
      </c>
      <c r="U20" s="19">
        <v>0</v>
      </c>
      <c r="V20" s="19">
        <v>200</v>
      </c>
      <c r="W20" s="19">
        <v>9480243.6699999999</v>
      </c>
      <c r="X20" s="19">
        <v>1432085</v>
      </c>
      <c r="Y20" s="19">
        <v>0</v>
      </c>
      <c r="Z20" s="19">
        <v>8048158.6699999999</v>
      </c>
      <c r="AA20" s="19">
        <v>627161.32999999996</v>
      </c>
      <c r="AB20" s="19">
        <v>62534.33</v>
      </c>
      <c r="AC20" s="19">
        <v>564627</v>
      </c>
      <c r="AD20" s="19">
        <v>0</v>
      </c>
      <c r="AE20" s="19">
        <v>0</v>
      </c>
      <c r="AF20" s="19">
        <v>0</v>
      </c>
      <c r="AG20" s="19">
        <v>627160.82999999996</v>
      </c>
      <c r="AH20" s="19">
        <v>0</v>
      </c>
      <c r="AI20" s="19">
        <v>0</v>
      </c>
      <c r="AJ20" s="19">
        <v>0</v>
      </c>
      <c r="AK20" s="19">
        <v>627160.82999999996</v>
      </c>
      <c r="AL20" s="19">
        <v>8675319.5</v>
      </c>
      <c r="AM20" s="19">
        <v>0</v>
      </c>
      <c r="AN20" s="19">
        <v>0</v>
      </c>
      <c r="AO20" s="19">
        <v>8675319.5</v>
      </c>
      <c r="AP20" s="19">
        <v>8675319.5</v>
      </c>
      <c r="AQ20" s="19">
        <v>1000</v>
      </c>
      <c r="AR20" s="19">
        <v>851000</v>
      </c>
      <c r="AS20" s="19">
        <v>851000</v>
      </c>
      <c r="AT20" s="19">
        <v>9391</v>
      </c>
      <c r="AU20" s="19">
        <v>7991741</v>
      </c>
      <c r="AV20" s="19">
        <v>7140741</v>
      </c>
      <c r="AW20" s="19">
        <v>683578.5</v>
      </c>
      <c r="AX20" s="19">
        <v>306815</v>
      </c>
      <c r="AY20" s="19">
        <v>261099577</v>
      </c>
      <c r="AZ20" s="19">
        <v>1930000</v>
      </c>
      <c r="BA20" s="19">
        <v>1642430000</v>
      </c>
      <c r="BB20" s="19">
        <v>5.1813E-4</v>
      </c>
      <c r="BC20" s="19">
        <v>1381330423</v>
      </c>
      <c r="BD20" s="19">
        <v>715708.73</v>
      </c>
      <c r="BE20" s="19">
        <v>1071201</v>
      </c>
      <c r="BF20" s="19">
        <v>911592051</v>
      </c>
      <c r="BG20" s="19">
        <v>7.8332599999999999E-3</v>
      </c>
      <c r="BH20" s="19">
        <v>650492474</v>
      </c>
      <c r="BI20" s="19">
        <v>5095476.68</v>
      </c>
      <c r="BJ20" s="19">
        <v>531888</v>
      </c>
      <c r="BK20" s="19">
        <v>452636688</v>
      </c>
      <c r="BL20" s="19">
        <v>1.5102099999999999E-3</v>
      </c>
      <c r="BM20" s="19">
        <v>191537111</v>
      </c>
      <c r="BN20" s="19">
        <v>289261.26</v>
      </c>
      <c r="BO20" s="19">
        <v>6100447</v>
      </c>
      <c r="BP20" s="19">
        <v>0</v>
      </c>
      <c r="BQ20" s="19">
        <v>0</v>
      </c>
      <c r="BR20" s="19">
        <v>-94649</v>
      </c>
      <c r="BS20" s="19">
        <v>275</v>
      </c>
      <c r="BT20" s="19">
        <v>0</v>
      </c>
      <c r="BU20" s="19">
        <v>6006073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-4</v>
      </c>
      <c r="CB20" s="19">
        <v>6006069</v>
      </c>
      <c r="CC20" s="19">
        <v>0</v>
      </c>
      <c r="CD20" s="19">
        <v>6006069</v>
      </c>
      <c r="CE20" s="19">
        <v>851</v>
      </c>
      <c r="CF20" s="19">
        <v>0</v>
      </c>
      <c r="CG20" s="19">
        <v>851</v>
      </c>
      <c r="CH20" s="19">
        <v>8048158.6699999999</v>
      </c>
      <c r="CI20" s="19">
        <v>627160.82999999996</v>
      </c>
      <c r="CJ20" s="19">
        <v>0</v>
      </c>
      <c r="CK20" s="19">
        <v>8675319.5</v>
      </c>
      <c r="CL20" s="19">
        <v>10194.26</v>
      </c>
      <c r="CM20" s="19">
        <v>0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7168.56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5862031.2800000003</v>
      </c>
      <c r="DB20" s="19">
        <v>0</v>
      </c>
      <c r="DC20" s="19">
        <v>0</v>
      </c>
      <c r="DD20" s="19">
        <v>0</v>
      </c>
      <c r="DE20" s="19">
        <v>0</v>
      </c>
      <c r="DF20" s="19">
        <v>5862031.2800000003</v>
      </c>
      <c r="DG20" s="19">
        <v>4982726.5880000005</v>
      </c>
      <c r="DH20" s="19">
        <v>0</v>
      </c>
      <c r="DI20" s="19">
        <v>6100446.6699999999</v>
      </c>
      <c r="DJ20" s="19">
        <v>0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</row>
    <row r="21" spans="1:120">
      <c r="A21" s="19">
        <v>217</v>
      </c>
      <c r="B21" s="19" t="s">
        <v>174</v>
      </c>
      <c r="C21" s="19">
        <v>627</v>
      </c>
      <c r="D21" s="19">
        <v>632</v>
      </c>
      <c r="E21" s="19">
        <v>1259</v>
      </c>
      <c r="F21" s="19">
        <v>630</v>
      </c>
      <c r="G21" s="19">
        <v>25</v>
      </c>
      <c r="H21" s="19">
        <v>0</v>
      </c>
      <c r="I21" s="19">
        <v>655</v>
      </c>
      <c r="J21" s="19">
        <v>8262426.4000000004</v>
      </c>
      <c r="K21" s="19">
        <v>2396496</v>
      </c>
      <c r="L21" s="19">
        <v>4169569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1696361.4</v>
      </c>
      <c r="S21" s="19">
        <v>8262426.4000000004</v>
      </c>
      <c r="T21" s="19">
        <v>0</v>
      </c>
      <c r="U21" s="19">
        <v>0</v>
      </c>
      <c r="V21" s="19">
        <v>0</v>
      </c>
      <c r="W21" s="19">
        <v>8262426.4000000004</v>
      </c>
      <c r="X21" s="19">
        <v>1696361.4</v>
      </c>
      <c r="Y21" s="19">
        <v>0</v>
      </c>
      <c r="Z21" s="19">
        <v>6566065</v>
      </c>
      <c r="AA21" s="19">
        <v>722343</v>
      </c>
      <c r="AB21" s="19">
        <v>0</v>
      </c>
      <c r="AC21" s="19">
        <v>720543</v>
      </c>
      <c r="AD21" s="19">
        <v>0</v>
      </c>
      <c r="AE21" s="19">
        <v>0</v>
      </c>
      <c r="AF21" s="19">
        <v>1800</v>
      </c>
      <c r="AG21" s="19">
        <v>705673</v>
      </c>
      <c r="AH21" s="19">
        <v>0</v>
      </c>
      <c r="AI21" s="19">
        <v>0</v>
      </c>
      <c r="AJ21" s="19">
        <v>0</v>
      </c>
      <c r="AK21" s="19">
        <v>703873</v>
      </c>
      <c r="AL21" s="19">
        <v>7269938</v>
      </c>
      <c r="AM21" s="19">
        <v>0</v>
      </c>
      <c r="AN21" s="19">
        <v>0</v>
      </c>
      <c r="AO21" s="19">
        <v>7269938</v>
      </c>
      <c r="AP21" s="19">
        <v>7269938</v>
      </c>
      <c r="AQ21" s="19">
        <v>1000</v>
      </c>
      <c r="AR21" s="19">
        <v>655000</v>
      </c>
      <c r="AS21" s="19">
        <v>655000</v>
      </c>
      <c r="AT21" s="19">
        <v>9391</v>
      </c>
      <c r="AU21" s="19">
        <v>6151105</v>
      </c>
      <c r="AV21" s="19">
        <v>5496105</v>
      </c>
      <c r="AW21" s="19">
        <v>1118833</v>
      </c>
      <c r="AX21" s="19">
        <v>436441</v>
      </c>
      <c r="AY21" s="19">
        <v>285868592</v>
      </c>
      <c r="AZ21" s="19">
        <v>1930000</v>
      </c>
      <c r="BA21" s="19">
        <v>1264150000</v>
      </c>
      <c r="BB21" s="19">
        <v>5.1813E-4</v>
      </c>
      <c r="BC21" s="19">
        <v>978281408</v>
      </c>
      <c r="BD21" s="19">
        <v>506876.95</v>
      </c>
      <c r="BE21" s="19">
        <v>1071201</v>
      </c>
      <c r="BF21" s="19">
        <v>701636655</v>
      </c>
      <c r="BG21" s="19">
        <v>7.8332599999999999E-3</v>
      </c>
      <c r="BH21" s="19">
        <v>415768063</v>
      </c>
      <c r="BI21" s="19">
        <v>3256819.34</v>
      </c>
      <c r="BJ21" s="19">
        <v>531888</v>
      </c>
      <c r="BK21" s="19">
        <v>348386640</v>
      </c>
      <c r="BL21" s="19">
        <v>3.2114700000000001E-3</v>
      </c>
      <c r="BM21" s="19">
        <v>62518048</v>
      </c>
      <c r="BN21" s="19">
        <v>200774.84</v>
      </c>
      <c r="BO21" s="19">
        <v>3964471</v>
      </c>
      <c r="BP21" s="19">
        <v>0</v>
      </c>
      <c r="BQ21" s="19">
        <v>0</v>
      </c>
      <c r="BR21" s="19">
        <v>-61509</v>
      </c>
      <c r="BS21" s="19">
        <v>269</v>
      </c>
      <c r="BT21" s="19">
        <v>0</v>
      </c>
      <c r="BU21" s="19">
        <v>3903231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-4</v>
      </c>
      <c r="CB21" s="19">
        <v>3903227</v>
      </c>
      <c r="CC21" s="19">
        <v>0</v>
      </c>
      <c r="CD21" s="19">
        <v>3903227</v>
      </c>
      <c r="CE21" s="19">
        <v>655</v>
      </c>
      <c r="CF21" s="19">
        <v>0</v>
      </c>
      <c r="CG21" s="19">
        <v>655</v>
      </c>
      <c r="CH21" s="19">
        <v>6566065</v>
      </c>
      <c r="CI21" s="19">
        <v>703873</v>
      </c>
      <c r="CJ21" s="19">
        <v>0</v>
      </c>
      <c r="CK21" s="19">
        <v>7269938</v>
      </c>
      <c r="CL21" s="19">
        <v>11099.14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6052.63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4193984.78</v>
      </c>
      <c r="DB21" s="19">
        <v>0</v>
      </c>
      <c r="DC21" s="19">
        <v>0</v>
      </c>
      <c r="DD21" s="19">
        <v>0</v>
      </c>
      <c r="DE21" s="19">
        <v>0</v>
      </c>
      <c r="DF21" s="19">
        <v>4193984.78</v>
      </c>
      <c r="DG21" s="19">
        <v>3564887.0629999996</v>
      </c>
      <c r="DH21" s="19">
        <v>0</v>
      </c>
      <c r="DI21" s="19">
        <v>3964471.13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</row>
    <row r="22" spans="1:120">
      <c r="A22" s="19">
        <v>231</v>
      </c>
      <c r="B22" s="19" t="s">
        <v>175</v>
      </c>
      <c r="C22" s="19">
        <v>1604</v>
      </c>
      <c r="D22" s="19">
        <v>1597</v>
      </c>
      <c r="E22" s="19">
        <v>3201</v>
      </c>
      <c r="F22" s="19">
        <v>1601</v>
      </c>
      <c r="G22" s="19">
        <v>44</v>
      </c>
      <c r="H22" s="19">
        <v>0</v>
      </c>
      <c r="I22" s="19">
        <v>1645</v>
      </c>
      <c r="J22" s="19">
        <v>15449748</v>
      </c>
      <c r="K22" s="19">
        <v>3390900</v>
      </c>
      <c r="L22" s="19">
        <v>11204630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854218</v>
      </c>
      <c r="S22" s="19">
        <v>15449748</v>
      </c>
      <c r="T22" s="19">
        <v>20880</v>
      </c>
      <c r="U22" s="19">
        <v>0</v>
      </c>
      <c r="V22" s="19">
        <v>2000</v>
      </c>
      <c r="W22" s="19">
        <v>15426868</v>
      </c>
      <c r="X22" s="19">
        <v>854218</v>
      </c>
      <c r="Y22" s="19">
        <v>0</v>
      </c>
      <c r="Z22" s="19">
        <v>14572650</v>
      </c>
      <c r="AA22" s="19">
        <v>7125218</v>
      </c>
      <c r="AB22" s="19">
        <v>20880</v>
      </c>
      <c r="AC22" s="19">
        <v>2094786</v>
      </c>
      <c r="AD22" s="19">
        <v>0</v>
      </c>
      <c r="AE22" s="19">
        <v>5009270</v>
      </c>
      <c r="AF22" s="19">
        <v>282</v>
      </c>
      <c r="AG22" s="19">
        <v>7053831</v>
      </c>
      <c r="AH22" s="19">
        <v>0</v>
      </c>
      <c r="AI22" s="19">
        <v>5008635</v>
      </c>
      <c r="AJ22" s="19">
        <v>0</v>
      </c>
      <c r="AK22" s="19">
        <v>2044914</v>
      </c>
      <c r="AL22" s="19">
        <v>16617564</v>
      </c>
      <c r="AM22" s="19">
        <v>0</v>
      </c>
      <c r="AN22" s="19">
        <v>0</v>
      </c>
      <c r="AO22" s="19">
        <v>16617564</v>
      </c>
      <c r="AP22" s="19">
        <v>16617564</v>
      </c>
      <c r="AQ22" s="19">
        <v>1000</v>
      </c>
      <c r="AR22" s="19">
        <v>1645000</v>
      </c>
      <c r="AS22" s="19">
        <v>1645000</v>
      </c>
      <c r="AT22" s="19">
        <v>9391</v>
      </c>
      <c r="AU22" s="19">
        <v>15448195</v>
      </c>
      <c r="AV22" s="19">
        <v>13803195</v>
      </c>
      <c r="AW22" s="19">
        <v>1169369</v>
      </c>
      <c r="AX22" s="19">
        <v>315847</v>
      </c>
      <c r="AY22" s="19">
        <v>519568842</v>
      </c>
      <c r="AZ22" s="19">
        <v>1930000</v>
      </c>
      <c r="BA22" s="19">
        <v>3174850000</v>
      </c>
      <c r="BB22" s="19">
        <v>5.1813E-4</v>
      </c>
      <c r="BC22" s="19">
        <v>2655281158</v>
      </c>
      <c r="BD22" s="19">
        <v>1375780.83</v>
      </c>
      <c r="BE22" s="19">
        <v>1071201</v>
      </c>
      <c r="BF22" s="19">
        <v>1762125645</v>
      </c>
      <c r="BG22" s="19">
        <v>7.8332599999999999E-3</v>
      </c>
      <c r="BH22" s="19">
        <v>1242556803</v>
      </c>
      <c r="BI22" s="19">
        <v>9733270.5</v>
      </c>
      <c r="BJ22" s="19">
        <v>531888</v>
      </c>
      <c r="BK22" s="19">
        <v>874955760</v>
      </c>
      <c r="BL22" s="19">
        <v>1.3364900000000001E-3</v>
      </c>
      <c r="BM22" s="19">
        <v>355386918</v>
      </c>
      <c r="BN22" s="19">
        <v>474971.06</v>
      </c>
      <c r="BO22" s="19">
        <v>11584022</v>
      </c>
      <c r="BP22" s="19">
        <v>0</v>
      </c>
      <c r="BQ22" s="19">
        <v>0</v>
      </c>
      <c r="BR22" s="19">
        <v>-179727</v>
      </c>
      <c r="BS22" s="19">
        <v>534</v>
      </c>
      <c r="BT22" s="19">
        <v>0</v>
      </c>
      <c r="BU22" s="19">
        <v>11404829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-8</v>
      </c>
      <c r="CB22" s="19">
        <v>11404821</v>
      </c>
      <c r="CC22" s="19">
        <v>0</v>
      </c>
      <c r="CD22" s="19">
        <v>11404821</v>
      </c>
      <c r="CE22" s="19">
        <v>1645</v>
      </c>
      <c r="CF22" s="19">
        <v>0</v>
      </c>
      <c r="CG22" s="19">
        <v>1645</v>
      </c>
      <c r="CH22" s="19">
        <v>14572650</v>
      </c>
      <c r="CI22" s="19">
        <v>2044914</v>
      </c>
      <c r="CJ22" s="19">
        <v>0</v>
      </c>
      <c r="CK22" s="19">
        <v>16617564</v>
      </c>
      <c r="CL22" s="19">
        <v>10101.86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7041.96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11371898.42</v>
      </c>
      <c r="DB22" s="19">
        <v>0</v>
      </c>
      <c r="DC22" s="19">
        <v>0</v>
      </c>
      <c r="DD22" s="19">
        <v>0</v>
      </c>
      <c r="DE22" s="19">
        <v>0</v>
      </c>
      <c r="DF22" s="19">
        <v>11371898.42</v>
      </c>
      <c r="DG22" s="19">
        <v>9666113.6569999997</v>
      </c>
      <c r="DH22" s="19">
        <v>0</v>
      </c>
      <c r="DI22" s="19">
        <v>11584022.390000001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</row>
    <row r="23" spans="1:120">
      <c r="A23" s="19">
        <v>245</v>
      </c>
      <c r="B23" s="19" t="s">
        <v>176</v>
      </c>
      <c r="C23" s="19">
        <v>559</v>
      </c>
      <c r="D23" s="19">
        <v>554</v>
      </c>
      <c r="E23" s="19">
        <v>1113</v>
      </c>
      <c r="F23" s="19">
        <v>557</v>
      </c>
      <c r="G23" s="19">
        <v>18</v>
      </c>
      <c r="H23" s="19">
        <v>0</v>
      </c>
      <c r="I23" s="19">
        <v>575</v>
      </c>
      <c r="J23" s="19">
        <v>6662140</v>
      </c>
      <c r="K23" s="19">
        <v>1994600</v>
      </c>
      <c r="L23" s="19">
        <v>3863735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803805</v>
      </c>
      <c r="S23" s="19">
        <v>6662140</v>
      </c>
      <c r="T23" s="19">
        <v>0</v>
      </c>
      <c r="U23" s="19">
        <v>0</v>
      </c>
      <c r="V23" s="19">
        <v>0</v>
      </c>
      <c r="W23" s="19">
        <v>6662140</v>
      </c>
      <c r="X23" s="19">
        <v>803805</v>
      </c>
      <c r="Y23" s="19">
        <v>0</v>
      </c>
      <c r="Z23" s="19">
        <v>5858335</v>
      </c>
      <c r="AA23" s="19">
        <v>1570451</v>
      </c>
      <c r="AB23" s="19">
        <v>0</v>
      </c>
      <c r="AC23" s="19">
        <v>739171</v>
      </c>
      <c r="AD23" s="19">
        <v>0</v>
      </c>
      <c r="AE23" s="19">
        <v>800000</v>
      </c>
      <c r="AF23" s="19">
        <v>31280</v>
      </c>
      <c r="AG23" s="19">
        <v>2154551.08</v>
      </c>
      <c r="AH23" s="19">
        <v>0</v>
      </c>
      <c r="AI23" s="19">
        <v>798750</v>
      </c>
      <c r="AJ23" s="19">
        <v>0</v>
      </c>
      <c r="AK23" s="19">
        <v>1324521.08</v>
      </c>
      <c r="AL23" s="19">
        <v>7182856.0800000001</v>
      </c>
      <c r="AM23" s="19">
        <v>0</v>
      </c>
      <c r="AN23" s="19">
        <v>0</v>
      </c>
      <c r="AO23" s="19">
        <v>7182856.0800000001</v>
      </c>
      <c r="AP23" s="19">
        <v>7182856.0800000001</v>
      </c>
      <c r="AQ23" s="19">
        <v>1000</v>
      </c>
      <c r="AR23" s="19">
        <v>575000</v>
      </c>
      <c r="AS23" s="19">
        <v>575000</v>
      </c>
      <c r="AT23" s="19">
        <v>9391</v>
      </c>
      <c r="AU23" s="19">
        <v>5399825</v>
      </c>
      <c r="AV23" s="19">
        <v>4824825</v>
      </c>
      <c r="AW23" s="19">
        <v>1783031.08</v>
      </c>
      <c r="AX23" s="19">
        <v>408704</v>
      </c>
      <c r="AY23" s="19">
        <v>235004798</v>
      </c>
      <c r="AZ23" s="19">
        <v>1930000</v>
      </c>
      <c r="BA23" s="19">
        <v>1109750000</v>
      </c>
      <c r="BB23" s="19">
        <v>5.1813E-4</v>
      </c>
      <c r="BC23" s="19">
        <v>874745202</v>
      </c>
      <c r="BD23" s="19">
        <v>453231.73</v>
      </c>
      <c r="BE23" s="19">
        <v>1071201</v>
      </c>
      <c r="BF23" s="19">
        <v>615940575</v>
      </c>
      <c r="BG23" s="19">
        <v>7.8332599999999999E-3</v>
      </c>
      <c r="BH23" s="19">
        <v>380935777</v>
      </c>
      <c r="BI23" s="19">
        <v>2983968.98</v>
      </c>
      <c r="BJ23" s="19">
        <v>531888</v>
      </c>
      <c r="BK23" s="19">
        <v>305835600</v>
      </c>
      <c r="BL23" s="19">
        <v>5.8300299999999999E-3</v>
      </c>
      <c r="BM23" s="19">
        <v>70830802</v>
      </c>
      <c r="BN23" s="19">
        <v>412945.7</v>
      </c>
      <c r="BO23" s="19">
        <v>3850146</v>
      </c>
      <c r="BP23" s="19">
        <v>0</v>
      </c>
      <c r="BQ23" s="19">
        <v>0</v>
      </c>
      <c r="BR23" s="19">
        <v>-59735</v>
      </c>
      <c r="BS23" s="19">
        <v>248</v>
      </c>
      <c r="BT23" s="19">
        <v>0</v>
      </c>
      <c r="BU23" s="19">
        <v>3790659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-4</v>
      </c>
      <c r="CB23" s="19">
        <v>3790655</v>
      </c>
      <c r="CC23" s="19">
        <v>0</v>
      </c>
      <c r="CD23" s="19">
        <v>3790655</v>
      </c>
      <c r="CE23" s="19">
        <v>575</v>
      </c>
      <c r="CF23" s="19">
        <v>0</v>
      </c>
      <c r="CG23" s="19">
        <v>575</v>
      </c>
      <c r="CH23" s="19">
        <v>5858335</v>
      </c>
      <c r="CI23" s="19">
        <v>1324521.08</v>
      </c>
      <c r="CJ23" s="19">
        <v>0</v>
      </c>
      <c r="CK23" s="19">
        <v>7182856.0800000001</v>
      </c>
      <c r="CL23" s="19">
        <v>12491.92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6695.91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3921491.33</v>
      </c>
      <c r="DB23" s="19">
        <v>0</v>
      </c>
      <c r="DC23" s="19">
        <v>0</v>
      </c>
      <c r="DD23" s="19">
        <v>0</v>
      </c>
      <c r="DE23" s="19">
        <v>0</v>
      </c>
      <c r="DF23" s="19">
        <v>3921491.33</v>
      </c>
      <c r="DG23" s="19">
        <v>3333267.6305</v>
      </c>
      <c r="DH23" s="19">
        <v>0</v>
      </c>
      <c r="DI23" s="19">
        <v>3850146.41</v>
      </c>
      <c r="DJ23" s="19">
        <v>0</v>
      </c>
      <c r="DK23" s="19">
        <v>0</v>
      </c>
      <c r="DL23" s="19">
        <v>0</v>
      </c>
      <c r="DM23" s="19">
        <v>0</v>
      </c>
      <c r="DN23" s="19">
        <v>0</v>
      </c>
      <c r="DO23" s="19">
        <v>0</v>
      </c>
      <c r="DP23" s="19">
        <v>0</v>
      </c>
    </row>
    <row r="24" spans="1:120">
      <c r="A24" s="19">
        <v>280</v>
      </c>
      <c r="B24" s="19" t="s">
        <v>177</v>
      </c>
      <c r="C24" s="19">
        <v>3026</v>
      </c>
      <c r="D24" s="19">
        <v>3016</v>
      </c>
      <c r="E24" s="19">
        <v>6042</v>
      </c>
      <c r="F24" s="19">
        <v>3021</v>
      </c>
      <c r="G24" s="19">
        <v>30</v>
      </c>
      <c r="H24" s="19">
        <v>0.26</v>
      </c>
      <c r="I24" s="19">
        <v>3051</v>
      </c>
      <c r="J24" s="19">
        <v>29945019</v>
      </c>
      <c r="K24" s="19">
        <v>12685163</v>
      </c>
      <c r="L24" s="19">
        <v>15238986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2020870</v>
      </c>
      <c r="S24" s="19">
        <v>31172380.079999998</v>
      </c>
      <c r="T24" s="19">
        <v>0</v>
      </c>
      <c r="U24" s="19">
        <v>0</v>
      </c>
      <c r="V24" s="19">
        <v>0</v>
      </c>
      <c r="W24" s="19">
        <v>31172380.079999998</v>
      </c>
      <c r="X24" s="19">
        <v>2020870</v>
      </c>
      <c r="Y24" s="19">
        <v>0</v>
      </c>
      <c r="Z24" s="19">
        <v>29151510.079999998</v>
      </c>
      <c r="AA24" s="19">
        <v>288060</v>
      </c>
      <c r="AB24" s="19">
        <v>0</v>
      </c>
      <c r="AC24" s="19">
        <v>288060</v>
      </c>
      <c r="AD24" s="19">
        <v>0</v>
      </c>
      <c r="AE24" s="19">
        <v>0</v>
      </c>
      <c r="AF24" s="19">
        <v>0</v>
      </c>
      <c r="AG24" s="19">
        <v>259160</v>
      </c>
      <c r="AH24" s="19">
        <v>0</v>
      </c>
      <c r="AI24" s="19">
        <v>0</v>
      </c>
      <c r="AJ24" s="19">
        <v>0</v>
      </c>
      <c r="AK24" s="19">
        <v>259160</v>
      </c>
      <c r="AL24" s="19">
        <v>29410670.079999998</v>
      </c>
      <c r="AM24" s="19">
        <v>0</v>
      </c>
      <c r="AN24" s="19">
        <v>0</v>
      </c>
      <c r="AO24" s="19">
        <v>29410670.079999998</v>
      </c>
      <c r="AP24" s="19">
        <v>29410670.079999998</v>
      </c>
      <c r="AQ24" s="19">
        <v>1000</v>
      </c>
      <c r="AR24" s="19">
        <v>3051000</v>
      </c>
      <c r="AS24" s="19">
        <v>3051000</v>
      </c>
      <c r="AT24" s="19">
        <v>9391</v>
      </c>
      <c r="AU24" s="19">
        <v>28651941</v>
      </c>
      <c r="AV24" s="19">
        <v>25600941</v>
      </c>
      <c r="AW24" s="19">
        <v>758729.07999999821</v>
      </c>
      <c r="AX24" s="19">
        <v>496816</v>
      </c>
      <c r="AY24" s="19">
        <v>1515784530</v>
      </c>
      <c r="AZ24" s="19">
        <v>1930000</v>
      </c>
      <c r="BA24" s="19">
        <v>5888430000</v>
      </c>
      <c r="BB24" s="19">
        <v>5.1813E-4</v>
      </c>
      <c r="BC24" s="19">
        <v>4372645470</v>
      </c>
      <c r="BD24" s="19">
        <v>2265598.7999999998</v>
      </c>
      <c r="BE24" s="19">
        <v>1071201</v>
      </c>
      <c r="BF24" s="19">
        <v>3268234251</v>
      </c>
      <c r="BG24" s="19">
        <v>7.8332599999999999E-3</v>
      </c>
      <c r="BH24" s="19">
        <v>1752449721</v>
      </c>
      <c r="BI24" s="19">
        <v>13727394.300000001</v>
      </c>
      <c r="BJ24" s="19">
        <v>531888</v>
      </c>
      <c r="BK24" s="19">
        <v>1622790288</v>
      </c>
      <c r="BL24" s="19">
        <v>4.6755000000000001E-4</v>
      </c>
      <c r="BM24" s="19">
        <v>107005758</v>
      </c>
      <c r="BN24" s="19">
        <v>50030.54</v>
      </c>
      <c r="BO24" s="19">
        <v>16043024</v>
      </c>
      <c r="BP24" s="19">
        <v>0</v>
      </c>
      <c r="BQ24" s="19">
        <v>0</v>
      </c>
      <c r="BR24" s="19">
        <v>-248909</v>
      </c>
      <c r="BS24" s="19">
        <v>1599</v>
      </c>
      <c r="BT24" s="19">
        <v>0</v>
      </c>
      <c r="BU24" s="19">
        <v>15795714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-23</v>
      </c>
      <c r="CB24" s="19">
        <v>15795691</v>
      </c>
      <c r="CC24" s="19">
        <v>0</v>
      </c>
      <c r="CD24" s="19">
        <v>15795691</v>
      </c>
      <c r="CE24" s="19">
        <v>3051</v>
      </c>
      <c r="CF24" s="19">
        <v>0</v>
      </c>
      <c r="CG24" s="19">
        <v>3051</v>
      </c>
      <c r="CH24" s="19">
        <v>29151510.079999998</v>
      </c>
      <c r="CI24" s="19">
        <v>259160</v>
      </c>
      <c r="CJ24" s="19">
        <v>0</v>
      </c>
      <c r="CK24" s="19">
        <v>29410670.079999998</v>
      </c>
      <c r="CL24" s="19">
        <v>9639.68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5258.28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15460190.9</v>
      </c>
      <c r="DB24" s="19">
        <v>0</v>
      </c>
      <c r="DC24" s="19">
        <v>0</v>
      </c>
      <c r="DD24" s="19">
        <v>0</v>
      </c>
      <c r="DE24" s="19">
        <v>0</v>
      </c>
      <c r="DF24" s="19">
        <v>15460190.9</v>
      </c>
      <c r="DG24" s="19">
        <v>13141162.265000001</v>
      </c>
      <c r="DH24" s="19">
        <v>0</v>
      </c>
      <c r="DI24" s="19">
        <v>16043023.640000001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</row>
    <row r="25" spans="1:120">
      <c r="A25" s="19">
        <v>287</v>
      </c>
      <c r="B25" s="19" t="s">
        <v>178</v>
      </c>
      <c r="C25" s="19">
        <v>434</v>
      </c>
      <c r="D25" s="19">
        <v>432</v>
      </c>
      <c r="E25" s="19">
        <v>866</v>
      </c>
      <c r="F25" s="19">
        <v>433</v>
      </c>
      <c r="G25" s="19">
        <v>7</v>
      </c>
      <c r="H25" s="19">
        <v>0</v>
      </c>
      <c r="I25" s="19">
        <v>440</v>
      </c>
      <c r="J25" s="19">
        <v>5090033</v>
      </c>
      <c r="K25" s="19">
        <v>1961815</v>
      </c>
      <c r="L25" s="19">
        <v>2588581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539637</v>
      </c>
      <c r="S25" s="19">
        <v>5067000</v>
      </c>
      <c r="T25" s="19">
        <v>0</v>
      </c>
      <c r="U25" s="19">
        <v>0</v>
      </c>
      <c r="V25" s="19">
        <v>0</v>
      </c>
      <c r="W25" s="19">
        <v>5067000</v>
      </c>
      <c r="X25" s="19">
        <v>539637</v>
      </c>
      <c r="Y25" s="19">
        <v>0</v>
      </c>
      <c r="Z25" s="19">
        <v>4527363</v>
      </c>
      <c r="AA25" s="19">
        <v>55860</v>
      </c>
      <c r="AB25" s="19">
        <v>0</v>
      </c>
      <c r="AC25" s="19">
        <v>55760</v>
      </c>
      <c r="AD25" s="19">
        <v>0</v>
      </c>
      <c r="AE25" s="19">
        <v>0</v>
      </c>
      <c r="AF25" s="19">
        <v>100</v>
      </c>
      <c r="AG25" s="19">
        <v>106615</v>
      </c>
      <c r="AH25" s="19">
        <v>0</v>
      </c>
      <c r="AI25" s="19">
        <v>0</v>
      </c>
      <c r="AJ25" s="19">
        <v>0</v>
      </c>
      <c r="AK25" s="19">
        <v>106515</v>
      </c>
      <c r="AL25" s="19">
        <v>4633878</v>
      </c>
      <c r="AM25" s="19">
        <v>0</v>
      </c>
      <c r="AN25" s="19">
        <v>0</v>
      </c>
      <c r="AO25" s="19">
        <v>4633878</v>
      </c>
      <c r="AP25" s="19">
        <v>4633878</v>
      </c>
      <c r="AQ25" s="19">
        <v>1000</v>
      </c>
      <c r="AR25" s="19">
        <v>440000</v>
      </c>
      <c r="AS25" s="19">
        <v>440000</v>
      </c>
      <c r="AT25" s="19">
        <v>9391</v>
      </c>
      <c r="AU25" s="19">
        <v>4132040</v>
      </c>
      <c r="AV25" s="19">
        <v>3692040</v>
      </c>
      <c r="AW25" s="19">
        <v>501838</v>
      </c>
      <c r="AX25" s="19">
        <v>437884</v>
      </c>
      <c r="AY25" s="19">
        <v>192668966</v>
      </c>
      <c r="AZ25" s="19">
        <v>1930000</v>
      </c>
      <c r="BA25" s="19">
        <v>849200000</v>
      </c>
      <c r="BB25" s="19">
        <v>5.1813E-4</v>
      </c>
      <c r="BC25" s="19">
        <v>656531034</v>
      </c>
      <c r="BD25" s="19">
        <v>340168.42</v>
      </c>
      <c r="BE25" s="19">
        <v>1071201</v>
      </c>
      <c r="BF25" s="19">
        <v>471328440</v>
      </c>
      <c r="BG25" s="19">
        <v>7.8332599999999999E-3</v>
      </c>
      <c r="BH25" s="19">
        <v>278659474</v>
      </c>
      <c r="BI25" s="19">
        <v>2182812.11</v>
      </c>
      <c r="BJ25" s="19">
        <v>531888</v>
      </c>
      <c r="BK25" s="19">
        <v>234030720</v>
      </c>
      <c r="BL25" s="19">
        <v>2.1443299999999998E-3</v>
      </c>
      <c r="BM25" s="19">
        <v>41361754</v>
      </c>
      <c r="BN25" s="19">
        <v>88693.25</v>
      </c>
      <c r="BO25" s="19">
        <v>2611674</v>
      </c>
      <c r="BP25" s="19">
        <v>0</v>
      </c>
      <c r="BQ25" s="19">
        <v>0</v>
      </c>
      <c r="BR25" s="19">
        <v>-40520</v>
      </c>
      <c r="BS25" s="19">
        <v>3866</v>
      </c>
      <c r="BT25" s="19">
        <v>0</v>
      </c>
      <c r="BU25" s="19">
        <v>2575020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-56</v>
      </c>
      <c r="CB25" s="19">
        <v>2574964</v>
      </c>
      <c r="CC25" s="19">
        <v>0</v>
      </c>
      <c r="CD25" s="19">
        <v>2574964</v>
      </c>
      <c r="CE25" s="19">
        <v>440</v>
      </c>
      <c r="CF25" s="19">
        <v>0</v>
      </c>
      <c r="CG25" s="19">
        <v>440</v>
      </c>
      <c r="CH25" s="19">
        <v>4527363</v>
      </c>
      <c r="CI25" s="19">
        <v>106515</v>
      </c>
      <c r="CJ25" s="19">
        <v>0</v>
      </c>
      <c r="CK25" s="19">
        <v>4633878</v>
      </c>
      <c r="CL25" s="19">
        <v>10531.54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5935.62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2630986.88</v>
      </c>
      <c r="DB25" s="19">
        <v>0</v>
      </c>
      <c r="DC25" s="19">
        <v>0</v>
      </c>
      <c r="DD25" s="19">
        <v>0</v>
      </c>
      <c r="DE25" s="19">
        <v>0</v>
      </c>
      <c r="DF25" s="19">
        <v>2630986.88</v>
      </c>
      <c r="DG25" s="19">
        <v>2236338.8479999998</v>
      </c>
      <c r="DH25" s="19">
        <v>0</v>
      </c>
      <c r="DI25" s="19">
        <v>2611673.7799999998</v>
      </c>
      <c r="DJ25" s="19">
        <v>0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</row>
    <row r="26" spans="1:120">
      <c r="A26" s="19">
        <v>308</v>
      </c>
      <c r="B26" s="19" t="s">
        <v>179</v>
      </c>
      <c r="C26" s="19">
        <v>1393</v>
      </c>
      <c r="D26" s="19">
        <v>1419</v>
      </c>
      <c r="E26" s="19">
        <v>2812</v>
      </c>
      <c r="F26" s="19">
        <v>1406</v>
      </c>
      <c r="G26" s="19">
        <v>43</v>
      </c>
      <c r="H26" s="19">
        <v>0</v>
      </c>
      <c r="I26" s="19">
        <v>1449</v>
      </c>
      <c r="J26" s="19">
        <v>17594419</v>
      </c>
      <c r="K26" s="19">
        <v>3175964</v>
      </c>
      <c r="L26" s="19">
        <v>12202405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2216050</v>
      </c>
      <c r="S26" s="19">
        <v>17605059.800000001</v>
      </c>
      <c r="T26" s="19">
        <v>0</v>
      </c>
      <c r="U26" s="19">
        <v>0</v>
      </c>
      <c r="V26" s="19">
        <v>0</v>
      </c>
      <c r="W26" s="19">
        <v>17605059.800000001</v>
      </c>
      <c r="X26" s="19">
        <v>2216050</v>
      </c>
      <c r="Y26" s="19">
        <v>0</v>
      </c>
      <c r="Z26" s="19">
        <v>15389009.800000001</v>
      </c>
      <c r="AA26" s="19">
        <v>1499226</v>
      </c>
      <c r="AB26" s="19">
        <v>0</v>
      </c>
      <c r="AC26" s="19">
        <v>1498726</v>
      </c>
      <c r="AD26" s="19">
        <v>0</v>
      </c>
      <c r="AE26" s="19">
        <v>0</v>
      </c>
      <c r="AF26" s="19">
        <v>500</v>
      </c>
      <c r="AG26" s="19">
        <v>1515040.94</v>
      </c>
      <c r="AH26" s="19">
        <v>0</v>
      </c>
      <c r="AI26" s="19">
        <v>0</v>
      </c>
      <c r="AJ26" s="19">
        <v>0</v>
      </c>
      <c r="AK26" s="19">
        <v>1514540.94</v>
      </c>
      <c r="AL26" s="19">
        <v>16903550.740000002</v>
      </c>
      <c r="AM26" s="19">
        <v>0</v>
      </c>
      <c r="AN26" s="19">
        <v>0</v>
      </c>
      <c r="AO26" s="19">
        <v>16903550.740000002</v>
      </c>
      <c r="AP26" s="19">
        <v>16903550.740000002</v>
      </c>
      <c r="AQ26" s="19">
        <v>1000</v>
      </c>
      <c r="AR26" s="19">
        <v>1449000</v>
      </c>
      <c r="AS26" s="19">
        <v>1449000</v>
      </c>
      <c r="AT26" s="19">
        <v>9391</v>
      </c>
      <c r="AU26" s="19">
        <v>13607559</v>
      </c>
      <c r="AV26" s="19">
        <v>12158559</v>
      </c>
      <c r="AW26" s="19">
        <v>3295991.7400000021</v>
      </c>
      <c r="AX26" s="19">
        <v>284360</v>
      </c>
      <c r="AY26" s="19">
        <v>412037180</v>
      </c>
      <c r="AZ26" s="19">
        <v>1930000</v>
      </c>
      <c r="BA26" s="19">
        <v>2796570000</v>
      </c>
      <c r="BB26" s="19">
        <v>5.1813E-4</v>
      </c>
      <c r="BC26" s="19">
        <v>2384532820</v>
      </c>
      <c r="BD26" s="19">
        <v>1235497.99</v>
      </c>
      <c r="BE26" s="19">
        <v>1071201</v>
      </c>
      <c r="BF26" s="19">
        <v>1552170249</v>
      </c>
      <c r="BG26" s="19">
        <v>7.8332599999999999E-3</v>
      </c>
      <c r="BH26" s="19">
        <v>1140133069</v>
      </c>
      <c r="BI26" s="19">
        <v>8930958.7599999998</v>
      </c>
      <c r="BJ26" s="19">
        <v>531888</v>
      </c>
      <c r="BK26" s="19">
        <v>770705712</v>
      </c>
      <c r="BL26" s="19">
        <v>4.2765900000000003E-3</v>
      </c>
      <c r="BM26" s="19">
        <v>358668532</v>
      </c>
      <c r="BN26" s="19">
        <v>1533878.26</v>
      </c>
      <c r="BO26" s="19">
        <v>11700335</v>
      </c>
      <c r="BP26" s="19">
        <v>0</v>
      </c>
      <c r="BQ26" s="19">
        <v>0</v>
      </c>
      <c r="BR26" s="19">
        <v>-181532</v>
      </c>
      <c r="BS26" s="19">
        <v>421</v>
      </c>
      <c r="BT26" s="19">
        <v>0</v>
      </c>
      <c r="BU26" s="19">
        <v>11519224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-5</v>
      </c>
      <c r="CB26" s="19">
        <v>11519219</v>
      </c>
      <c r="CC26" s="19">
        <v>0</v>
      </c>
      <c r="CD26" s="19">
        <v>11519219</v>
      </c>
      <c r="CE26" s="19">
        <v>1449</v>
      </c>
      <c r="CF26" s="19">
        <v>0</v>
      </c>
      <c r="CG26" s="19">
        <v>1449</v>
      </c>
      <c r="CH26" s="19">
        <v>15389009.800000001</v>
      </c>
      <c r="CI26" s="19">
        <v>1514540.94</v>
      </c>
      <c r="CJ26" s="19">
        <v>0</v>
      </c>
      <c r="CK26" s="19">
        <v>16903550.740000002</v>
      </c>
      <c r="CL26" s="19">
        <v>11665.67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8074.77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12299293.699999999</v>
      </c>
      <c r="DB26" s="19">
        <v>0</v>
      </c>
      <c r="DC26" s="19">
        <v>0</v>
      </c>
      <c r="DD26" s="19">
        <v>0</v>
      </c>
      <c r="DE26" s="19">
        <v>0</v>
      </c>
      <c r="DF26" s="19">
        <v>12299293.699999999</v>
      </c>
      <c r="DG26" s="19">
        <v>10454399.645</v>
      </c>
      <c r="DH26" s="19">
        <v>0</v>
      </c>
      <c r="DI26" s="19">
        <v>11700335.01</v>
      </c>
      <c r="DJ26" s="19">
        <v>0</v>
      </c>
      <c r="DK26" s="19">
        <v>0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</row>
    <row r="27" spans="1:120">
      <c r="A27" s="19">
        <v>315</v>
      </c>
      <c r="B27" s="19" t="s">
        <v>180</v>
      </c>
      <c r="C27" s="19">
        <v>432</v>
      </c>
      <c r="D27" s="19">
        <v>426</v>
      </c>
      <c r="E27" s="19">
        <v>858</v>
      </c>
      <c r="F27" s="19">
        <v>429</v>
      </c>
      <c r="G27" s="19">
        <v>8</v>
      </c>
      <c r="H27" s="19">
        <v>0</v>
      </c>
      <c r="I27" s="19">
        <v>437</v>
      </c>
      <c r="J27" s="19">
        <v>8156851</v>
      </c>
      <c r="K27" s="19">
        <v>5414800</v>
      </c>
      <c r="L27" s="19">
        <v>313691</v>
      </c>
      <c r="M27" s="19">
        <v>317350</v>
      </c>
      <c r="N27" s="19">
        <v>0</v>
      </c>
      <c r="O27" s="19">
        <v>0</v>
      </c>
      <c r="P27" s="19">
        <v>0</v>
      </c>
      <c r="Q27" s="19">
        <v>400</v>
      </c>
      <c r="R27" s="19">
        <v>2110610</v>
      </c>
      <c r="S27" s="19">
        <v>9136137</v>
      </c>
      <c r="T27" s="19">
        <v>0</v>
      </c>
      <c r="U27" s="19">
        <v>0</v>
      </c>
      <c r="V27" s="19">
        <v>600</v>
      </c>
      <c r="W27" s="19">
        <v>9135537</v>
      </c>
      <c r="X27" s="19">
        <v>2110610</v>
      </c>
      <c r="Y27" s="19">
        <v>0</v>
      </c>
      <c r="Z27" s="19">
        <v>7024927</v>
      </c>
      <c r="AA27" s="19">
        <v>359114</v>
      </c>
      <c r="AB27" s="19">
        <v>0</v>
      </c>
      <c r="AC27" s="19">
        <v>359114</v>
      </c>
      <c r="AD27" s="19">
        <v>0</v>
      </c>
      <c r="AE27" s="19">
        <v>0</v>
      </c>
      <c r="AF27" s="19">
        <v>0</v>
      </c>
      <c r="AG27" s="19">
        <v>359114</v>
      </c>
      <c r="AH27" s="19">
        <v>0</v>
      </c>
      <c r="AI27" s="19">
        <v>0</v>
      </c>
      <c r="AJ27" s="19">
        <v>0</v>
      </c>
      <c r="AK27" s="19">
        <v>359114</v>
      </c>
      <c r="AL27" s="19">
        <v>7384041</v>
      </c>
      <c r="AM27" s="19">
        <v>0</v>
      </c>
      <c r="AN27" s="19">
        <v>317350</v>
      </c>
      <c r="AO27" s="19">
        <v>7066691</v>
      </c>
      <c r="AP27" s="19">
        <v>7066691</v>
      </c>
      <c r="AQ27" s="19">
        <v>1000</v>
      </c>
      <c r="AR27" s="19">
        <v>437000</v>
      </c>
      <c r="AS27" s="19">
        <v>437000</v>
      </c>
      <c r="AT27" s="19">
        <v>9391</v>
      </c>
      <c r="AU27" s="19">
        <v>4103867</v>
      </c>
      <c r="AV27" s="19">
        <v>3666867</v>
      </c>
      <c r="AW27" s="19">
        <v>2962824</v>
      </c>
      <c r="AX27" s="19">
        <v>1363841</v>
      </c>
      <c r="AY27" s="19">
        <v>595998600</v>
      </c>
      <c r="AZ27" s="19">
        <v>1930000</v>
      </c>
      <c r="BA27" s="19">
        <v>843410000</v>
      </c>
      <c r="BB27" s="19">
        <v>5.1813E-4</v>
      </c>
      <c r="BC27" s="19">
        <v>247411400</v>
      </c>
      <c r="BD27" s="19">
        <v>128191.27</v>
      </c>
      <c r="BE27" s="19">
        <v>1071201</v>
      </c>
      <c r="BF27" s="19">
        <v>468114837</v>
      </c>
      <c r="BG27" s="19">
        <v>7.8332599999999999E-3</v>
      </c>
      <c r="BH27" s="19">
        <v>-127883763</v>
      </c>
      <c r="BI27" s="19">
        <v>-1001746.77</v>
      </c>
      <c r="BJ27" s="19">
        <v>531888</v>
      </c>
      <c r="BK27" s="19">
        <v>232435056</v>
      </c>
      <c r="BL27" s="19">
        <v>1.274689E-2</v>
      </c>
      <c r="BM27" s="19">
        <v>-363563544</v>
      </c>
      <c r="BN27" s="19">
        <v>-4634304.5</v>
      </c>
      <c r="BO27" s="19">
        <v>128191</v>
      </c>
      <c r="BP27" s="19">
        <v>0</v>
      </c>
      <c r="BQ27" s="19">
        <v>0</v>
      </c>
      <c r="BR27" s="19">
        <v>-1989</v>
      </c>
      <c r="BS27" s="19">
        <v>0</v>
      </c>
      <c r="BT27" s="19">
        <v>0</v>
      </c>
      <c r="BU27" s="19">
        <v>126202</v>
      </c>
      <c r="BV27" s="19">
        <v>119398</v>
      </c>
      <c r="BW27" s="19">
        <v>0</v>
      </c>
      <c r="BX27" s="19">
        <v>-1852</v>
      </c>
      <c r="BY27" s="19">
        <v>0</v>
      </c>
      <c r="BZ27" s="19">
        <v>117546</v>
      </c>
      <c r="CA27" s="19">
        <v>0</v>
      </c>
      <c r="CB27" s="19">
        <v>243748</v>
      </c>
      <c r="CC27" s="19">
        <v>0</v>
      </c>
      <c r="CD27" s="19">
        <v>243748</v>
      </c>
      <c r="CE27" s="19">
        <v>437</v>
      </c>
      <c r="CF27" s="19">
        <v>0</v>
      </c>
      <c r="CG27" s="19">
        <v>437</v>
      </c>
      <c r="CH27" s="19">
        <v>7024927</v>
      </c>
      <c r="CI27" s="19">
        <v>359114</v>
      </c>
      <c r="CJ27" s="19">
        <v>0</v>
      </c>
      <c r="CK27" s="19">
        <v>7384041</v>
      </c>
      <c r="CL27" s="19">
        <v>16897.12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293.33999999999997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147424.04999999999</v>
      </c>
      <c r="DB27" s="19">
        <v>143857.60000000001</v>
      </c>
      <c r="DC27" s="19">
        <v>0</v>
      </c>
      <c r="DD27" s="19">
        <v>0</v>
      </c>
      <c r="DE27" s="19">
        <v>0</v>
      </c>
      <c r="DF27" s="19">
        <v>291281.65000000002</v>
      </c>
      <c r="DG27" s="19">
        <v>247589.40250000003</v>
      </c>
      <c r="DH27" s="19">
        <v>0</v>
      </c>
      <c r="DI27" s="19">
        <v>247589.40250000003</v>
      </c>
      <c r="DJ27" s="19">
        <v>119398</v>
      </c>
      <c r="DK27" s="19">
        <v>119398</v>
      </c>
      <c r="DL27" s="19">
        <v>0</v>
      </c>
      <c r="DM27" s="19">
        <v>-1852</v>
      </c>
      <c r="DN27" s="19">
        <v>0</v>
      </c>
      <c r="DO27" s="19">
        <v>117546</v>
      </c>
      <c r="DP27" s="19">
        <v>0</v>
      </c>
    </row>
    <row r="28" spans="1:120">
      <c r="A28" s="19">
        <v>336</v>
      </c>
      <c r="B28" s="19" t="s">
        <v>181</v>
      </c>
      <c r="C28" s="19">
        <v>3494</v>
      </c>
      <c r="D28" s="19">
        <v>3487</v>
      </c>
      <c r="E28" s="19">
        <v>6981</v>
      </c>
      <c r="F28" s="19">
        <v>3491</v>
      </c>
      <c r="G28" s="19">
        <v>77</v>
      </c>
      <c r="H28" s="19">
        <v>0</v>
      </c>
      <c r="I28" s="19">
        <v>3568</v>
      </c>
      <c r="J28" s="19">
        <v>36920496.359999999</v>
      </c>
      <c r="K28" s="19">
        <v>12595963</v>
      </c>
      <c r="L28" s="19">
        <v>20285574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4038959.36</v>
      </c>
      <c r="S28" s="19">
        <v>36631383.390000001</v>
      </c>
      <c r="T28" s="19">
        <v>0</v>
      </c>
      <c r="U28" s="19">
        <v>0</v>
      </c>
      <c r="V28" s="19">
        <v>0</v>
      </c>
      <c r="W28" s="19">
        <v>36631383.390000001</v>
      </c>
      <c r="X28" s="19">
        <v>4038959.36</v>
      </c>
      <c r="Y28" s="19">
        <v>0</v>
      </c>
      <c r="Z28" s="19">
        <v>32592424.030000001</v>
      </c>
      <c r="AA28" s="19">
        <v>566744</v>
      </c>
      <c r="AB28" s="19">
        <v>0</v>
      </c>
      <c r="AC28" s="19">
        <v>564744</v>
      </c>
      <c r="AD28" s="19">
        <v>0</v>
      </c>
      <c r="AE28" s="19">
        <v>0</v>
      </c>
      <c r="AF28" s="19">
        <v>2000</v>
      </c>
      <c r="AG28" s="19">
        <v>567744</v>
      </c>
      <c r="AH28" s="19">
        <v>110632.76</v>
      </c>
      <c r="AI28" s="19">
        <v>0</v>
      </c>
      <c r="AJ28" s="19">
        <v>0</v>
      </c>
      <c r="AK28" s="19">
        <v>676376.76</v>
      </c>
      <c r="AL28" s="19">
        <v>33268800.790000003</v>
      </c>
      <c r="AM28" s="19">
        <v>0</v>
      </c>
      <c r="AN28" s="19">
        <v>0</v>
      </c>
      <c r="AO28" s="19">
        <v>33268800.790000003</v>
      </c>
      <c r="AP28" s="19">
        <v>33268800.790000003</v>
      </c>
      <c r="AQ28" s="19">
        <v>1000</v>
      </c>
      <c r="AR28" s="19">
        <v>3568000</v>
      </c>
      <c r="AS28" s="19">
        <v>3568000</v>
      </c>
      <c r="AT28" s="19">
        <v>9391</v>
      </c>
      <c r="AU28" s="19">
        <v>33507088</v>
      </c>
      <c r="AV28" s="19">
        <v>29700800.790000003</v>
      </c>
      <c r="AW28" s="19">
        <v>0</v>
      </c>
      <c r="AX28" s="19">
        <v>416262</v>
      </c>
      <c r="AY28" s="19">
        <v>1485223930</v>
      </c>
      <c r="AZ28" s="19">
        <v>1930000</v>
      </c>
      <c r="BA28" s="19">
        <v>6886240000</v>
      </c>
      <c r="BB28" s="19">
        <v>5.1813E-4</v>
      </c>
      <c r="BC28" s="19">
        <v>5401016070</v>
      </c>
      <c r="BD28" s="19">
        <v>2798428.46</v>
      </c>
      <c r="BE28" s="19">
        <v>1071201</v>
      </c>
      <c r="BF28" s="19">
        <v>3822045168</v>
      </c>
      <c r="BG28" s="19">
        <v>7.7709199999999997E-3</v>
      </c>
      <c r="BH28" s="19">
        <v>2336821238</v>
      </c>
      <c r="BI28" s="19">
        <v>18159250.890000001</v>
      </c>
      <c r="BJ28" s="19">
        <v>531888</v>
      </c>
      <c r="BK28" s="19">
        <v>1897776384</v>
      </c>
      <c r="BL28" s="19">
        <v>0</v>
      </c>
      <c r="BM28" s="19">
        <v>412552454</v>
      </c>
      <c r="BN28" s="19">
        <v>0</v>
      </c>
      <c r="BO28" s="19">
        <v>20957679</v>
      </c>
      <c r="BP28" s="19">
        <v>0</v>
      </c>
      <c r="BQ28" s="19">
        <v>0</v>
      </c>
      <c r="BR28" s="19">
        <v>-325161</v>
      </c>
      <c r="BS28" s="19">
        <v>1541</v>
      </c>
      <c r="BT28" s="19">
        <v>0</v>
      </c>
      <c r="BU28" s="19">
        <v>20634059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-23</v>
      </c>
      <c r="CB28" s="19">
        <v>20634036</v>
      </c>
      <c r="CC28" s="19">
        <v>0</v>
      </c>
      <c r="CD28" s="19">
        <v>20634036</v>
      </c>
      <c r="CE28" s="19">
        <v>3568</v>
      </c>
      <c r="CF28" s="19">
        <v>0</v>
      </c>
      <c r="CG28" s="19">
        <v>3568</v>
      </c>
      <c r="CH28" s="19">
        <v>32592424.030000001</v>
      </c>
      <c r="CI28" s="19">
        <v>676376.76</v>
      </c>
      <c r="CJ28" s="19">
        <v>0</v>
      </c>
      <c r="CK28" s="19">
        <v>33268800.790000003</v>
      </c>
      <c r="CL28" s="19">
        <v>9324.2199999999993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5873.79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20589136.91</v>
      </c>
      <c r="DB28" s="19">
        <v>0</v>
      </c>
      <c r="DC28" s="19">
        <v>0</v>
      </c>
      <c r="DD28" s="19">
        <v>0</v>
      </c>
      <c r="DE28" s="19">
        <v>0</v>
      </c>
      <c r="DF28" s="19">
        <v>20589136.91</v>
      </c>
      <c r="DG28" s="19">
        <v>17500766.373500001</v>
      </c>
      <c r="DH28" s="19">
        <v>0</v>
      </c>
      <c r="DI28" s="19">
        <v>20957679.350000001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</row>
    <row r="29" spans="1:120">
      <c r="A29" s="19">
        <v>4263</v>
      </c>
      <c r="B29" s="19" t="s">
        <v>182</v>
      </c>
      <c r="C29" s="19">
        <v>257</v>
      </c>
      <c r="D29" s="19">
        <v>263</v>
      </c>
      <c r="E29" s="19">
        <v>520</v>
      </c>
      <c r="F29" s="19">
        <v>260</v>
      </c>
      <c r="G29" s="19">
        <v>2</v>
      </c>
      <c r="H29" s="19">
        <v>0.25</v>
      </c>
      <c r="I29" s="19">
        <v>262</v>
      </c>
      <c r="J29" s="19">
        <v>3244636</v>
      </c>
      <c r="K29" s="19">
        <v>2670853</v>
      </c>
      <c r="L29" s="19">
        <v>171583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402200</v>
      </c>
      <c r="S29" s="19">
        <v>3600819</v>
      </c>
      <c r="T29" s="19">
        <v>0</v>
      </c>
      <c r="U29" s="19">
        <v>0</v>
      </c>
      <c r="V29" s="19">
        <v>1000</v>
      </c>
      <c r="W29" s="19">
        <v>3599819</v>
      </c>
      <c r="X29" s="19">
        <v>402200</v>
      </c>
      <c r="Y29" s="19">
        <v>0</v>
      </c>
      <c r="Z29" s="19">
        <v>3197619</v>
      </c>
      <c r="AA29" s="19">
        <v>325168</v>
      </c>
      <c r="AB29" s="19">
        <v>0</v>
      </c>
      <c r="AC29" s="19">
        <v>325168</v>
      </c>
      <c r="AD29" s="19">
        <v>0</v>
      </c>
      <c r="AE29" s="19">
        <v>0</v>
      </c>
      <c r="AF29" s="19">
        <v>0</v>
      </c>
      <c r="AG29" s="19">
        <v>325168</v>
      </c>
      <c r="AH29" s="19">
        <v>0</v>
      </c>
      <c r="AI29" s="19">
        <v>0</v>
      </c>
      <c r="AJ29" s="19">
        <v>0</v>
      </c>
      <c r="AK29" s="19">
        <v>325168</v>
      </c>
      <c r="AL29" s="19">
        <v>3522787</v>
      </c>
      <c r="AM29" s="19">
        <v>0</v>
      </c>
      <c r="AN29" s="19">
        <v>0</v>
      </c>
      <c r="AO29" s="19">
        <v>3522787</v>
      </c>
      <c r="AP29" s="19">
        <v>3522787</v>
      </c>
      <c r="AQ29" s="19">
        <v>1000</v>
      </c>
      <c r="AR29" s="19">
        <v>262000</v>
      </c>
      <c r="AS29" s="19">
        <v>262000</v>
      </c>
      <c r="AT29" s="19">
        <v>9391</v>
      </c>
      <c r="AU29" s="19">
        <v>2460442</v>
      </c>
      <c r="AV29" s="19">
        <v>2198442</v>
      </c>
      <c r="AW29" s="19">
        <v>1062345</v>
      </c>
      <c r="AX29" s="19">
        <v>971324</v>
      </c>
      <c r="AY29" s="19">
        <v>254487000</v>
      </c>
      <c r="AZ29" s="19">
        <v>1930000</v>
      </c>
      <c r="BA29" s="19">
        <v>505660000</v>
      </c>
      <c r="BB29" s="19">
        <v>5.1813E-4</v>
      </c>
      <c r="BC29" s="19">
        <v>251173000</v>
      </c>
      <c r="BD29" s="19">
        <v>130140.27</v>
      </c>
      <c r="BE29" s="19">
        <v>1071201</v>
      </c>
      <c r="BF29" s="19">
        <v>280654662</v>
      </c>
      <c r="BG29" s="19">
        <v>7.8332599999999999E-3</v>
      </c>
      <c r="BH29" s="19">
        <v>26167662</v>
      </c>
      <c r="BI29" s="19">
        <v>204978.1</v>
      </c>
      <c r="BJ29" s="19">
        <v>531888</v>
      </c>
      <c r="BK29" s="19">
        <v>139354656</v>
      </c>
      <c r="BL29" s="19">
        <v>7.6233200000000003E-3</v>
      </c>
      <c r="BM29" s="19">
        <v>-115132344</v>
      </c>
      <c r="BN29" s="19">
        <v>-877690.7</v>
      </c>
      <c r="BO29" s="19">
        <v>130140</v>
      </c>
      <c r="BP29" s="19">
        <v>0</v>
      </c>
      <c r="BQ29" s="19">
        <v>0</v>
      </c>
      <c r="BR29" s="19">
        <v>-2019</v>
      </c>
      <c r="BS29" s="19">
        <v>0</v>
      </c>
      <c r="BT29" s="19">
        <v>0</v>
      </c>
      <c r="BU29" s="19">
        <v>128121</v>
      </c>
      <c r="BV29" s="19">
        <v>4781</v>
      </c>
      <c r="BW29" s="19">
        <v>0</v>
      </c>
      <c r="BX29" s="19">
        <v>-74</v>
      </c>
      <c r="BY29" s="19">
        <v>0</v>
      </c>
      <c r="BZ29" s="19">
        <v>4707</v>
      </c>
      <c r="CA29" s="19">
        <v>0</v>
      </c>
      <c r="CB29" s="19">
        <v>132828</v>
      </c>
      <c r="CC29" s="19">
        <v>0</v>
      </c>
      <c r="CD29" s="19">
        <v>132828</v>
      </c>
      <c r="CE29" s="19">
        <v>262</v>
      </c>
      <c r="CF29" s="19">
        <v>0</v>
      </c>
      <c r="CG29" s="19">
        <v>262</v>
      </c>
      <c r="CH29" s="19">
        <v>3197619</v>
      </c>
      <c r="CI29" s="19">
        <v>325168</v>
      </c>
      <c r="CJ29" s="19">
        <v>0</v>
      </c>
      <c r="CK29" s="19">
        <v>3522787</v>
      </c>
      <c r="CL29" s="19">
        <v>13445.75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496.72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121915.78</v>
      </c>
      <c r="DB29" s="19">
        <v>36815.11</v>
      </c>
      <c r="DC29" s="19">
        <v>0</v>
      </c>
      <c r="DD29" s="19">
        <v>0</v>
      </c>
      <c r="DE29" s="19">
        <v>0</v>
      </c>
      <c r="DF29" s="19">
        <v>158730.89000000001</v>
      </c>
      <c r="DG29" s="19">
        <v>134921.25650000002</v>
      </c>
      <c r="DH29" s="19">
        <v>0</v>
      </c>
      <c r="DI29" s="19">
        <v>134921.25650000002</v>
      </c>
      <c r="DJ29" s="19">
        <v>4781</v>
      </c>
      <c r="DK29" s="19">
        <v>4781</v>
      </c>
      <c r="DL29" s="19">
        <v>0</v>
      </c>
      <c r="DM29" s="19">
        <v>-74</v>
      </c>
      <c r="DN29" s="19">
        <v>0</v>
      </c>
      <c r="DO29" s="19">
        <v>4707</v>
      </c>
      <c r="DP29" s="19">
        <v>0</v>
      </c>
    </row>
    <row r="30" spans="1:120">
      <c r="A30" s="19">
        <v>350</v>
      </c>
      <c r="B30" s="19" t="s">
        <v>183</v>
      </c>
      <c r="C30" s="19">
        <v>982</v>
      </c>
      <c r="D30" s="19">
        <v>982</v>
      </c>
      <c r="E30" s="19">
        <v>1964</v>
      </c>
      <c r="F30" s="19">
        <v>982</v>
      </c>
      <c r="G30" s="19">
        <v>42</v>
      </c>
      <c r="H30" s="19">
        <v>0</v>
      </c>
      <c r="I30" s="19">
        <v>1024</v>
      </c>
      <c r="J30" s="19">
        <v>10540298</v>
      </c>
      <c r="K30" s="19">
        <v>4477157</v>
      </c>
      <c r="L30" s="19">
        <v>5402983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660158</v>
      </c>
      <c r="S30" s="19">
        <v>10814166</v>
      </c>
      <c r="T30" s="19">
        <v>0</v>
      </c>
      <c r="U30" s="19">
        <v>0</v>
      </c>
      <c r="V30" s="19">
        <v>264</v>
      </c>
      <c r="W30" s="19">
        <v>10813902</v>
      </c>
      <c r="X30" s="19">
        <v>660158</v>
      </c>
      <c r="Y30" s="19">
        <v>0</v>
      </c>
      <c r="Z30" s="19">
        <v>10153744</v>
      </c>
      <c r="AA30" s="19">
        <v>652943</v>
      </c>
      <c r="AB30" s="19">
        <v>0</v>
      </c>
      <c r="AC30" s="19">
        <v>651943</v>
      </c>
      <c r="AD30" s="19">
        <v>0</v>
      </c>
      <c r="AE30" s="19">
        <v>0</v>
      </c>
      <c r="AF30" s="19">
        <v>1000</v>
      </c>
      <c r="AG30" s="19">
        <v>658692.47</v>
      </c>
      <c r="AH30" s="19">
        <v>0</v>
      </c>
      <c r="AI30" s="19">
        <v>0</v>
      </c>
      <c r="AJ30" s="19">
        <v>0</v>
      </c>
      <c r="AK30" s="19">
        <v>657692.47</v>
      </c>
      <c r="AL30" s="19">
        <v>10811436.470000001</v>
      </c>
      <c r="AM30" s="19">
        <v>0</v>
      </c>
      <c r="AN30" s="19">
        <v>0</v>
      </c>
      <c r="AO30" s="19">
        <v>10811436.470000001</v>
      </c>
      <c r="AP30" s="19">
        <v>10811436.470000001</v>
      </c>
      <c r="AQ30" s="19">
        <v>1000</v>
      </c>
      <c r="AR30" s="19">
        <v>1024000</v>
      </c>
      <c r="AS30" s="19">
        <v>1024000</v>
      </c>
      <c r="AT30" s="19">
        <v>9391</v>
      </c>
      <c r="AU30" s="19">
        <v>9616384</v>
      </c>
      <c r="AV30" s="19">
        <v>8592384</v>
      </c>
      <c r="AW30" s="19">
        <v>1195052.4700000007</v>
      </c>
      <c r="AX30" s="19">
        <v>461375</v>
      </c>
      <c r="AY30" s="19">
        <v>472448064</v>
      </c>
      <c r="AZ30" s="19">
        <v>1930000</v>
      </c>
      <c r="BA30" s="19">
        <v>1976320000</v>
      </c>
      <c r="BB30" s="19">
        <v>5.1813E-4</v>
      </c>
      <c r="BC30" s="19">
        <v>1503871936</v>
      </c>
      <c r="BD30" s="19">
        <v>779201.17</v>
      </c>
      <c r="BE30" s="19">
        <v>1071201</v>
      </c>
      <c r="BF30" s="19">
        <v>1096909824</v>
      </c>
      <c r="BG30" s="19">
        <v>7.8332599999999999E-3</v>
      </c>
      <c r="BH30" s="19">
        <v>624461760</v>
      </c>
      <c r="BI30" s="19">
        <v>4891571.33</v>
      </c>
      <c r="BJ30" s="19">
        <v>531888</v>
      </c>
      <c r="BK30" s="19">
        <v>544653312</v>
      </c>
      <c r="BL30" s="19">
        <v>2.1941500000000002E-3</v>
      </c>
      <c r="BM30" s="19">
        <v>72205248</v>
      </c>
      <c r="BN30" s="19">
        <v>158429.14000000001</v>
      </c>
      <c r="BO30" s="19">
        <v>5829202</v>
      </c>
      <c r="BP30" s="19">
        <v>0</v>
      </c>
      <c r="BQ30" s="19">
        <v>0</v>
      </c>
      <c r="BR30" s="19">
        <v>-90441</v>
      </c>
      <c r="BS30" s="19">
        <v>494</v>
      </c>
      <c r="BT30" s="19">
        <v>0</v>
      </c>
      <c r="BU30" s="19">
        <v>5739255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-7</v>
      </c>
      <c r="CB30" s="19">
        <v>5739248</v>
      </c>
      <c r="CC30" s="19">
        <v>0</v>
      </c>
      <c r="CD30" s="19">
        <v>5739248</v>
      </c>
      <c r="CE30" s="19">
        <v>1024</v>
      </c>
      <c r="CF30" s="19">
        <v>0</v>
      </c>
      <c r="CG30" s="19">
        <v>1024</v>
      </c>
      <c r="CH30" s="19">
        <v>10153744</v>
      </c>
      <c r="CI30" s="19">
        <v>657692.47</v>
      </c>
      <c r="CJ30" s="19">
        <v>0</v>
      </c>
      <c r="CK30" s="19">
        <v>10811436.470000001</v>
      </c>
      <c r="CL30" s="19">
        <v>10558.04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5692.58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5483938.0599999996</v>
      </c>
      <c r="DB30" s="19">
        <v>0</v>
      </c>
      <c r="DC30" s="19">
        <v>0</v>
      </c>
      <c r="DD30" s="19">
        <v>0</v>
      </c>
      <c r="DE30" s="19">
        <v>0</v>
      </c>
      <c r="DF30" s="19">
        <v>5483938.0599999996</v>
      </c>
      <c r="DG30" s="19">
        <v>4661347.3509999998</v>
      </c>
      <c r="DH30" s="19">
        <v>0</v>
      </c>
      <c r="DI30" s="19">
        <v>5829201.6399999997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</row>
    <row r="31" spans="1:120">
      <c r="A31" s="19">
        <v>364</v>
      </c>
      <c r="B31" s="19" t="s">
        <v>184</v>
      </c>
      <c r="C31" s="19">
        <v>354</v>
      </c>
      <c r="D31" s="19">
        <v>357</v>
      </c>
      <c r="E31" s="19">
        <v>711</v>
      </c>
      <c r="F31" s="19">
        <v>356</v>
      </c>
      <c r="G31" s="19">
        <v>8</v>
      </c>
      <c r="H31" s="19">
        <v>0</v>
      </c>
      <c r="I31" s="19">
        <v>364</v>
      </c>
      <c r="J31" s="19">
        <v>3810056</v>
      </c>
      <c r="K31" s="19">
        <v>1190672</v>
      </c>
      <c r="L31" s="19">
        <v>1932578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686806</v>
      </c>
      <c r="S31" s="19">
        <v>3878936.56</v>
      </c>
      <c r="T31" s="19">
        <v>34372.559999999998</v>
      </c>
      <c r="U31" s="19">
        <v>0</v>
      </c>
      <c r="V31" s="19">
        <v>0</v>
      </c>
      <c r="W31" s="19">
        <v>3844564</v>
      </c>
      <c r="X31" s="19">
        <v>686806</v>
      </c>
      <c r="Y31" s="19">
        <v>0</v>
      </c>
      <c r="Z31" s="19">
        <v>3157758</v>
      </c>
      <c r="AA31" s="19">
        <v>377122.56</v>
      </c>
      <c r="AB31" s="19">
        <v>34372.559999999998</v>
      </c>
      <c r="AC31" s="19">
        <v>341750</v>
      </c>
      <c r="AD31" s="19">
        <v>0</v>
      </c>
      <c r="AE31" s="19">
        <v>0</v>
      </c>
      <c r="AF31" s="19">
        <v>1000</v>
      </c>
      <c r="AG31" s="19">
        <v>371447.56</v>
      </c>
      <c r="AH31" s="19">
        <v>0</v>
      </c>
      <c r="AI31" s="19">
        <v>0</v>
      </c>
      <c r="AJ31" s="19">
        <v>0</v>
      </c>
      <c r="AK31" s="19">
        <v>370447.56</v>
      </c>
      <c r="AL31" s="19">
        <v>3528205.56</v>
      </c>
      <c r="AM31" s="19">
        <v>0</v>
      </c>
      <c r="AN31" s="19">
        <v>0</v>
      </c>
      <c r="AO31" s="19">
        <v>3528205.56</v>
      </c>
      <c r="AP31" s="19">
        <v>3528205.56</v>
      </c>
      <c r="AQ31" s="19">
        <v>1000</v>
      </c>
      <c r="AR31" s="19">
        <v>364000</v>
      </c>
      <c r="AS31" s="19">
        <v>364000</v>
      </c>
      <c r="AT31" s="19">
        <v>9391</v>
      </c>
      <c r="AU31" s="19">
        <v>3418324</v>
      </c>
      <c r="AV31" s="19">
        <v>3054324</v>
      </c>
      <c r="AW31" s="19">
        <v>109881.56000000006</v>
      </c>
      <c r="AX31" s="19">
        <v>401941</v>
      </c>
      <c r="AY31" s="19">
        <v>146306424</v>
      </c>
      <c r="AZ31" s="19">
        <v>1930000</v>
      </c>
      <c r="BA31" s="19">
        <v>702520000</v>
      </c>
      <c r="BB31" s="19">
        <v>5.1813E-4</v>
      </c>
      <c r="BC31" s="19">
        <v>556213576</v>
      </c>
      <c r="BD31" s="19">
        <v>288190.94</v>
      </c>
      <c r="BE31" s="19">
        <v>1071201</v>
      </c>
      <c r="BF31" s="19">
        <v>389917164</v>
      </c>
      <c r="BG31" s="19">
        <v>7.8332599999999999E-3</v>
      </c>
      <c r="BH31" s="19">
        <v>243610740</v>
      </c>
      <c r="BI31" s="19">
        <v>1908266.27</v>
      </c>
      <c r="BJ31" s="19">
        <v>531888</v>
      </c>
      <c r="BK31" s="19">
        <v>193607232</v>
      </c>
      <c r="BL31" s="19">
        <v>5.6755E-4</v>
      </c>
      <c r="BM31" s="19">
        <v>47300808</v>
      </c>
      <c r="BN31" s="19">
        <v>26845.57</v>
      </c>
      <c r="BO31" s="19">
        <v>2223303</v>
      </c>
      <c r="BP31" s="19">
        <v>0</v>
      </c>
      <c r="BQ31" s="19">
        <v>0</v>
      </c>
      <c r="BR31" s="19">
        <v>-34495</v>
      </c>
      <c r="BS31" s="19">
        <v>157</v>
      </c>
      <c r="BT31" s="19">
        <v>0</v>
      </c>
      <c r="BU31" s="19">
        <v>2188965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-2</v>
      </c>
      <c r="CB31" s="19">
        <v>2188963</v>
      </c>
      <c r="CC31" s="19">
        <v>0</v>
      </c>
      <c r="CD31" s="19">
        <v>2188963</v>
      </c>
      <c r="CE31" s="19">
        <v>364</v>
      </c>
      <c r="CF31" s="19">
        <v>0</v>
      </c>
      <c r="CG31" s="19">
        <v>364</v>
      </c>
      <c r="CH31" s="19">
        <v>3157758</v>
      </c>
      <c r="CI31" s="19">
        <v>370447.56</v>
      </c>
      <c r="CJ31" s="19">
        <v>0</v>
      </c>
      <c r="CK31" s="19">
        <v>3528205.56</v>
      </c>
      <c r="CL31" s="19">
        <v>9692.8700000000008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6107.97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1961509.02</v>
      </c>
      <c r="DB31" s="19">
        <v>0</v>
      </c>
      <c r="DC31" s="19">
        <v>0</v>
      </c>
      <c r="DD31" s="19">
        <v>0</v>
      </c>
      <c r="DE31" s="19">
        <v>0</v>
      </c>
      <c r="DF31" s="19">
        <v>1961509.02</v>
      </c>
      <c r="DG31" s="19">
        <v>1667282.6669999999</v>
      </c>
      <c r="DH31" s="19">
        <v>0</v>
      </c>
      <c r="DI31" s="19">
        <v>2223302.7800000003</v>
      </c>
      <c r="DJ31" s="19">
        <v>0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</row>
    <row r="32" spans="1:120">
      <c r="A32" s="19">
        <v>413</v>
      </c>
      <c r="B32" s="19" t="s">
        <v>185</v>
      </c>
      <c r="C32" s="19">
        <v>7230</v>
      </c>
      <c r="D32" s="19">
        <v>7184</v>
      </c>
      <c r="E32" s="19">
        <v>14414</v>
      </c>
      <c r="F32" s="19">
        <v>7207</v>
      </c>
      <c r="G32" s="19">
        <v>206</v>
      </c>
      <c r="H32" s="19">
        <v>0</v>
      </c>
      <c r="I32" s="19">
        <v>7413</v>
      </c>
      <c r="J32" s="19">
        <v>80212082</v>
      </c>
      <c r="K32" s="19">
        <v>8636578</v>
      </c>
      <c r="L32" s="19">
        <v>61056065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10519439</v>
      </c>
      <c r="S32" s="19">
        <v>80212082</v>
      </c>
      <c r="T32" s="19">
        <v>0</v>
      </c>
      <c r="U32" s="19">
        <v>0</v>
      </c>
      <c r="V32" s="19">
        <v>6000</v>
      </c>
      <c r="W32" s="19">
        <v>80206082</v>
      </c>
      <c r="X32" s="19">
        <v>10519439</v>
      </c>
      <c r="Y32" s="19">
        <v>0</v>
      </c>
      <c r="Z32" s="19">
        <v>69686643</v>
      </c>
      <c r="AA32" s="19">
        <v>5475731</v>
      </c>
      <c r="AB32" s="19">
        <v>0</v>
      </c>
      <c r="AC32" s="19">
        <v>5360982</v>
      </c>
      <c r="AD32" s="19">
        <v>0</v>
      </c>
      <c r="AE32" s="19">
        <v>0</v>
      </c>
      <c r="AF32" s="19">
        <v>114749</v>
      </c>
      <c r="AG32" s="19">
        <v>5230431</v>
      </c>
      <c r="AH32" s="19">
        <v>0</v>
      </c>
      <c r="AI32" s="19">
        <v>0</v>
      </c>
      <c r="AJ32" s="19">
        <v>0</v>
      </c>
      <c r="AK32" s="19">
        <v>5115682</v>
      </c>
      <c r="AL32" s="19">
        <v>74802325</v>
      </c>
      <c r="AM32" s="19">
        <v>0</v>
      </c>
      <c r="AN32" s="19">
        <v>0</v>
      </c>
      <c r="AO32" s="19">
        <v>74802325</v>
      </c>
      <c r="AP32" s="19">
        <v>74802325</v>
      </c>
      <c r="AQ32" s="19">
        <v>1000</v>
      </c>
      <c r="AR32" s="19">
        <v>7413000</v>
      </c>
      <c r="AS32" s="19">
        <v>7413000</v>
      </c>
      <c r="AT32" s="19">
        <v>9391</v>
      </c>
      <c r="AU32" s="19">
        <v>69615483</v>
      </c>
      <c r="AV32" s="19">
        <v>62202483</v>
      </c>
      <c r="AW32" s="19">
        <v>5186842</v>
      </c>
      <c r="AX32" s="19">
        <v>163238</v>
      </c>
      <c r="AY32" s="19">
        <v>1210086115</v>
      </c>
      <c r="AZ32" s="19">
        <v>1930000</v>
      </c>
      <c r="BA32" s="19">
        <v>14307090000</v>
      </c>
      <c r="BB32" s="19">
        <v>5.1813E-4</v>
      </c>
      <c r="BC32" s="19">
        <v>13097003885</v>
      </c>
      <c r="BD32" s="19">
        <v>6785950.6200000001</v>
      </c>
      <c r="BE32" s="19">
        <v>1071201</v>
      </c>
      <c r="BF32" s="19">
        <v>7940813013</v>
      </c>
      <c r="BG32" s="19">
        <v>7.8332599999999999E-3</v>
      </c>
      <c r="BH32" s="19">
        <v>6730726898</v>
      </c>
      <c r="BI32" s="19">
        <v>52723533.780000001</v>
      </c>
      <c r="BJ32" s="19">
        <v>531888</v>
      </c>
      <c r="BK32" s="19">
        <v>3942885744</v>
      </c>
      <c r="BL32" s="19">
        <v>1.3154900000000001E-3</v>
      </c>
      <c r="BM32" s="19">
        <v>2732799629</v>
      </c>
      <c r="BN32" s="19">
        <v>3594970.58</v>
      </c>
      <c r="BO32" s="19">
        <v>63104455</v>
      </c>
      <c r="BP32" s="19">
        <v>0</v>
      </c>
      <c r="BQ32" s="19">
        <v>0</v>
      </c>
      <c r="BR32" s="19">
        <v>-979073</v>
      </c>
      <c r="BS32" s="19">
        <v>1364</v>
      </c>
      <c r="BT32" s="19">
        <v>0</v>
      </c>
      <c r="BU32" s="19">
        <v>62126746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-18</v>
      </c>
      <c r="CB32" s="19">
        <v>62126728</v>
      </c>
      <c r="CC32" s="19">
        <v>0</v>
      </c>
      <c r="CD32" s="19">
        <v>62126728</v>
      </c>
      <c r="CE32" s="19">
        <v>7413</v>
      </c>
      <c r="CF32" s="19">
        <v>0</v>
      </c>
      <c r="CG32" s="19">
        <v>7413</v>
      </c>
      <c r="CH32" s="19">
        <v>69686643</v>
      </c>
      <c r="CI32" s="19">
        <v>5115682</v>
      </c>
      <c r="CJ32" s="19">
        <v>0</v>
      </c>
      <c r="CK32" s="19">
        <v>74802325</v>
      </c>
      <c r="CL32" s="19">
        <v>10090.700000000001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8512.67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61531700.829999998</v>
      </c>
      <c r="DB32" s="19">
        <v>0</v>
      </c>
      <c r="DC32" s="19">
        <v>0</v>
      </c>
      <c r="DD32" s="19">
        <v>0</v>
      </c>
      <c r="DE32" s="19">
        <v>0</v>
      </c>
      <c r="DF32" s="19">
        <v>61531700.829999998</v>
      </c>
      <c r="DG32" s="19">
        <v>52301945.705499999</v>
      </c>
      <c r="DH32" s="19">
        <v>0</v>
      </c>
      <c r="DI32" s="19">
        <v>63104454.979999997</v>
      </c>
      <c r="DJ32" s="19">
        <v>0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</row>
    <row r="33" spans="1:120">
      <c r="A33" s="19">
        <v>422</v>
      </c>
      <c r="B33" s="19" t="s">
        <v>186</v>
      </c>
      <c r="C33" s="19">
        <v>1269</v>
      </c>
      <c r="D33" s="19">
        <v>1274</v>
      </c>
      <c r="E33" s="19">
        <v>2543</v>
      </c>
      <c r="F33" s="19">
        <v>1272</v>
      </c>
      <c r="G33" s="19">
        <v>28</v>
      </c>
      <c r="H33" s="19">
        <v>0</v>
      </c>
      <c r="I33" s="19">
        <v>1300</v>
      </c>
      <c r="J33" s="19">
        <v>14691581</v>
      </c>
      <c r="K33" s="19">
        <v>3646437</v>
      </c>
      <c r="L33" s="19">
        <v>8815144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2230000</v>
      </c>
      <c r="S33" s="19">
        <v>14966683</v>
      </c>
      <c r="T33" s="19">
        <v>0</v>
      </c>
      <c r="U33" s="19">
        <v>0</v>
      </c>
      <c r="V33" s="19">
        <v>0</v>
      </c>
      <c r="W33" s="19">
        <v>14966683</v>
      </c>
      <c r="X33" s="19">
        <v>2230000</v>
      </c>
      <c r="Y33" s="19">
        <v>0</v>
      </c>
      <c r="Z33" s="19">
        <v>12736683</v>
      </c>
      <c r="AA33" s="19">
        <v>1301594</v>
      </c>
      <c r="AB33" s="19">
        <v>0</v>
      </c>
      <c r="AC33" s="19">
        <v>1184104</v>
      </c>
      <c r="AD33" s="19">
        <v>0</v>
      </c>
      <c r="AE33" s="19">
        <v>0</v>
      </c>
      <c r="AF33" s="19">
        <v>117490</v>
      </c>
      <c r="AG33" s="19">
        <v>1325927.03</v>
      </c>
      <c r="AH33" s="19">
        <v>0</v>
      </c>
      <c r="AI33" s="19">
        <v>0</v>
      </c>
      <c r="AJ33" s="19">
        <v>0</v>
      </c>
      <c r="AK33" s="19">
        <v>1208437.03</v>
      </c>
      <c r="AL33" s="19">
        <v>13945120.029999999</v>
      </c>
      <c r="AM33" s="19">
        <v>0</v>
      </c>
      <c r="AN33" s="19">
        <v>0</v>
      </c>
      <c r="AO33" s="19">
        <v>13945120.029999999</v>
      </c>
      <c r="AP33" s="19">
        <v>13945120.029999999</v>
      </c>
      <c r="AQ33" s="19">
        <v>1000</v>
      </c>
      <c r="AR33" s="19">
        <v>1300000</v>
      </c>
      <c r="AS33" s="19">
        <v>1300000</v>
      </c>
      <c r="AT33" s="19">
        <v>9391</v>
      </c>
      <c r="AU33" s="19">
        <v>12208300</v>
      </c>
      <c r="AV33" s="19">
        <v>10908300</v>
      </c>
      <c r="AW33" s="19">
        <v>1736820.0299999993</v>
      </c>
      <c r="AX33" s="19">
        <v>312226</v>
      </c>
      <c r="AY33" s="19">
        <v>405894108</v>
      </c>
      <c r="AZ33" s="19">
        <v>1930000</v>
      </c>
      <c r="BA33" s="19">
        <v>2509000000</v>
      </c>
      <c r="BB33" s="19">
        <v>5.1813E-4</v>
      </c>
      <c r="BC33" s="19">
        <v>2103105892</v>
      </c>
      <c r="BD33" s="19">
        <v>1089682.26</v>
      </c>
      <c r="BE33" s="19">
        <v>1071201</v>
      </c>
      <c r="BF33" s="19">
        <v>1392561300</v>
      </c>
      <c r="BG33" s="19">
        <v>7.8332599999999999E-3</v>
      </c>
      <c r="BH33" s="19">
        <v>986667192</v>
      </c>
      <c r="BI33" s="19">
        <v>7728820.6500000004</v>
      </c>
      <c r="BJ33" s="19">
        <v>531888</v>
      </c>
      <c r="BK33" s="19">
        <v>691454400</v>
      </c>
      <c r="BL33" s="19">
        <v>2.51184E-3</v>
      </c>
      <c r="BM33" s="19">
        <v>285560292</v>
      </c>
      <c r="BN33" s="19">
        <v>717281.76</v>
      </c>
      <c r="BO33" s="19">
        <v>9535785</v>
      </c>
      <c r="BP33" s="19">
        <v>0</v>
      </c>
      <c r="BQ33" s="19">
        <v>0</v>
      </c>
      <c r="BR33" s="19">
        <v>-147949</v>
      </c>
      <c r="BS33" s="19">
        <v>-97980</v>
      </c>
      <c r="BT33" s="19">
        <v>0</v>
      </c>
      <c r="BU33" s="19">
        <v>9289856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1436</v>
      </c>
      <c r="CB33" s="19">
        <v>9291292</v>
      </c>
      <c r="CC33" s="19">
        <v>0</v>
      </c>
      <c r="CD33" s="19">
        <v>9291292</v>
      </c>
      <c r="CE33" s="19">
        <v>1300</v>
      </c>
      <c r="CF33" s="19">
        <v>0</v>
      </c>
      <c r="CG33" s="19">
        <v>1300</v>
      </c>
      <c r="CH33" s="19">
        <v>12736683</v>
      </c>
      <c r="CI33" s="19">
        <v>1208437.03</v>
      </c>
      <c r="CJ33" s="19">
        <v>0</v>
      </c>
      <c r="CK33" s="19">
        <v>13945120.029999999</v>
      </c>
      <c r="CL33" s="19">
        <v>10727.02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7335.22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8848345.5899999999</v>
      </c>
      <c r="DB33" s="19">
        <v>0</v>
      </c>
      <c r="DC33" s="19">
        <v>0</v>
      </c>
      <c r="DD33" s="19">
        <v>0</v>
      </c>
      <c r="DE33" s="19">
        <v>9144</v>
      </c>
      <c r="DF33" s="19">
        <v>8839201.5899999999</v>
      </c>
      <c r="DG33" s="19">
        <v>7513321.3514999999</v>
      </c>
      <c r="DH33" s="19">
        <v>0</v>
      </c>
      <c r="DI33" s="19">
        <v>9535784.6699999999</v>
      </c>
      <c r="DJ33" s="19">
        <v>0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</row>
    <row r="34" spans="1:120">
      <c r="A34" s="19">
        <v>427</v>
      </c>
      <c r="B34" s="19" t="s">
        <v>187</v>
      </c>
      <c r="C34" s="19">
        <v>238</v>
      </c>
      <c r="D34" s="19">
        <v>237</v>
      </c>
      <c r="E34" s="19">
        <v>475</v>
      </c>
      <c r="F34" s="19">
        <v>238</v>
      </c>
      <c r="G34" s="19">
        <v>4</v>
      </c>
      <c r="H34" s="19">
        <v>0</v>
      </c>
      <c r="I34" s="19">
        <v>242</v>
      </c>
      <c r="J34" s="19">
        <v>3205715</v>
      </c>
      <c r="K34" s="19">
        <v>602151</v>
      </c>
      <c r="L34" s="19">
        <v>2062008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541556</v>
      </c>
      <c r="S34" s="19">
        <v>3205715</v>
      </c>
      <c r="T34" s="19">
        <v>0</v>
      </c>
      <c r="U34" s="19">
        <v>0</v>
      </c>
      <c r="V34" s="19">
        <v>677</v>
      </c>
      <c r="W34" s="19">
        <v>3205038</v>
      </c>
      <c r="X34" s="19">
        <v>541556</v>
      </c>
      <c r="Y34" s="19">
        <v>0</v>
      </c>
      <c r="Z34" s="19">
        <v>2663482</v>
      </c>
      <c r="AA34" s="19">
        <v>367701</v>
      </c>
      <c r="AB34" s="19">
        <v>0</v>
      </c>
      <c r="AC34" s="19">
        <v>367351</v>
      </c>
      <c r="AD34" s="19">
        <v>0</v>
      </c>
      <c r="AE34" s="19">
        <v>0</v>
      </c>
      <c r="AF34" s="19">
        <v>350</v>
      </c>
      <c r="AG34" s="19">
        <v>367426</v>
      </c>
      <c r="AH34" s="19">
        <v>0</v>
      </c>
      <c r="AI34" s="19">
        <v>0</v>
      </c>
      <c r="AJ34" s="19">
        <v>0</v>
      </c>
      <c r="AK34" s="19">
        <v>367076</v>
      </c>
      <c r="AL34" s="19">
        <v>3030558</v>
      </c>
      <c r="AM34" s="19">
        <v>0</v>
      </c>
      <c r="AN34" s="19">
        <v>0</v>
      </c>
      <c r="AO34" s="19">
        <v>3030558</v>
      </c>
      <c r="AP34" s="19">
        <v>3030558</v>
      </c>
      <c r="AQ34" s="19">
        <v>1000</v>
      </c>
      <c r="AR34" s="19">
        <v>242000</v>
      </c>
      <c r="AS34" s="19">
        <v>242000</v>
      </c>
      <c r="AT34" s="19">
        <v>9391</v>
      </c>
      <c r="AU34" s="19">
        <v>2272622</v>
      </c>
      <c r="AV34" s="19">
        <v>2030622</v>
      </c>
      <c r="AW34" s="19">
        <v>757936</v>
      </c>
      <c r="AX34" s="19">
        <v>286638</v>
      </c>
      <c r="AY34" s="19">
        <v>69366411</v>
      </c>
      <c r="AZ34" s="19">
        <v>1930000</v>
      </c>
      <c r="BA34" s="19">
        <v>467060000</v>
      </c>
      <c r="BB34" s="19">
        <v>5.1813E-4</v>
      </c>
      <c r="BC34" s="19">
        <v>397693589</v>
      </c>
      <c r="BD34" s="19">
        <v>206056.98</v>
      </c>
      <c r="BE34" s="19">
        <v>1071201</v>
      </c>
      <c r="BF34" s="19">
        <v>259230642</v>
      </c>
      <c r="BG34" s="19">
        <v>7.8332599999999999E-3</v>
      </c>
      <c r="BH34" s="19">
        <v>189864231</v>
      </c>
      <c r="BI34" s="19">
        <v>1487255.89</v>
      </c>
      <c r="BJ34" s="19">
        <v>531888</v>
      </c>
      <c r="BK34" s="19">
        <v>128716896</v>
      </c>
      <c r="BL34" s="19">
        <v>5.8884000000000002E-3</v>
      </c>
      <c r="BM34" s="19">
        <v>59350485</v>
      </c>
      <c r="BN34" s="19">
        <v>349479.4</v>
      </c>
      <c r="BO34" s="19">
        <v>2042792</v>
      </c>
      <c r="BP34" s="19">
        <v>0</v>
      </c>
      <c r="BQ34" s="19">
        <v>0</v>
      </c>
      <c r="BR34" s="19">
        <v>-31694</v>
      </c>
      <c r="BS34" s="19">
        <v>75</v>
      </c>
      <c r="BT34" s="19">
        <v>0</v>
      </c>
      <c r="BU34" s="19">
        <v>2011173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-1</v>
      </c>
      <c r="CB34" s="19">
        <v>2011172</v>
      </c>
      <c r="CC34" s="19">
        <v>0</v>
      </c>
      <c r="CD34" s="19">
        <v>2011172</v>
      </c>
      <c r="CE34" s="19">
        <v>242</v>
      </c>
      <c r="CF34" s="19">
        <v>0</v>
      </c>
      <c r="CG34" s="19">
        <v>242</v>
      </c>
      <c r="CH34" s="19">
        <v>2663482</v>
      </c>
      <c r="CI34" s="19">
        <v>367076</v>
      </c>
      <c r="CJ34" s="19">
        <v>0</v>
      </c>
      <c r="CK34" s="19">
        <v>3030558</v>
      </c>
      <c r="CL34" s="19">
        <v>12522.97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8441.2900000000009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2092760.83</v>
      </c>
      <c r="DB34" s="19">
        <v>0</v>
      </c>
      <c r="DC34" s="19">
        <v>0</v>
      </c>
      <c r="DD34" s="19">
        <v>0</v>
      </c>
      <c r="DE34" s="19">
        <v>0</v>
      </c>
      <c r="DF34" s="19">
        <v>2092760.83</v>
      </c>
      <c r="DG34" s="19">
        <v>1778846.7054999999</v>
      </c>
      <c r="DH34" s="19">
        <v>0</v>
      </c>
      <c r="DI34" s="19">
        <v>2042792.27</v>
      </c>
      <c r="DJ34" s="19">
        <v>0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</row>
    <row r="35" spans="1:120">
      <c r="A35" s="19">
        <v>434</v>
      </c>
      <c r="B35" s="19" t="s">
        <v>188</v>
      </c>
      <c r="C35" s="19">
        <v>1632</v>
      </c>
      <c r="D35" s="19">
        <v>1595</v>
      </c>
      <c r="E35" s="19">
        <v>3227</v>
      </c>
      <c r="F35" s="19">
        <v>1614</v>
      </c>
      <c r="G35" s="19">
        <v>13</v>
      </c>
      <c r="H35" s="19">
        <v>0</v>
      </c>
      <c r="I35" s="19">
        <v>1627</v>
      </c>
      <c r="J35" s="19">
        <v>17109545.25</v>
      </c>
      <c r="K35" s="19">
        <v>5207515</v>
      </c>
      <c r="L35" s="19">
        <v>10151310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1750720.25</v>
      </c>
      <c r="S35" s="19">
        <v>17109545.25</v>
      </c>
      <c r="T35" s="19">
        <v>0</v>
      </c>
      <c r="U35" s="19">
        <v>0</v>
      </c>
      <c r="V35" s="19">
        <v>0</v>
      </c>
      <c r="W35" s="19">
        <v>17109545.25</v>
      </c>
      <c r="X35" s="19">
        <v>1750720.25</v>
      </c>
      <c r="Y35" s="19">
        <v>0</v>
      </c>
      <c r="Z35" s="19">
        <v>15358825</v>
      </c>
      <c r="AA35" s="19">
        <v>909903</v>
      </c>
      <c r="AB35" s="19">
        <v>0</v>
      </c>
      <c r="AC35" s="19">
        <v>909403</v>
      </c>
      <c r="AD35" s="19">
        <v>0</v>
      </c>
      <c r="AE35" s="19">
        <v>0</v>
      </c>
      <c r="AF35" s="19">
        <v>500</v>
      </c>
      <c r="AG35" s="19">
        <v>953888</v>
      </c>
      <c r="AH35" s="19">
        <v>0</v>
      </c>
      <c r="AI35" s="19">
        <v>0</v>
      </c>
      <c r="AJ35" s="19">
        <v>0</v>
      </c>
      <c r="AK35" s="19">
        <v>953388</v>
      </c>
      <c r="AL35" s="19">
        <v>16312213</v>
      </c>
      <c r="AM35" s="19">
        <v>0</v>
      </c>
      <c r="AN35" s="19">
        <v>0</v>
      </c>
      <c r="AO35" s="19">
        <v>16312213</v>
      </c>
      <c r="AP35" s="19">
        <v>16312213</v>
      </c>
      <c r="AQ35" s="19">
        <v>1000</v>
      </c>
      <c r="AR35" s="19">
        <v>1627000</v>
      </c>
      <c r="AS35" s="19">
        <v>1627000</v>
      </c>
      <c r="AT35" s="19">
        <v>9391</v>
      </c>
      <c r="AU35" s="19">
        <v>15279157</v>
      </c>
      <c r="AV35" s="19">
        <v>13652157</v>
      </c>
      <c r="AW35" s="19">
        <v>1033056</v>
      </c>
      <c r="AX35" s="19">
        <v>382129</v>
      </c>
      <c r="AY35" s="19">
        <v>621723750</v>
      </c>
      <c r="AZ35" s="19">
        <v>1930000</v>
      </c>
      <c r="BA35" s="19">
        <v>3140110000</v>
      </c>
      <c r="BB35" s="19">
        <v>5.1813E-4</v>
      </c>
      <c r="BC35" s="19">
        <v>2518386250</v>
      </c>
      <c r="BD35" s="19">
        <v>1304851.47</v>
      </c>
      <c r="BE35" s="19">
        <v>1071201</v>
      </c>
      <c r="BF35" s="19">
        <v>1742844027</v>
      </c>
      <c r="BG35" s="19">
        <v>7.8332599999999999E-3</v>
      </c>
      <c r="BH35" s="19">
        <v>1121120277</v>
      </c>
      <c r="BI35" s="19">
        <v>8782026.6199999992</v>
      </c>
      <c r="BJ35" s="19">
        <v>531888</v>
      </c>
      <c r="BK35" s="19">
        <v>865381776</v>
      </c>
      <c r="BL35" s="19">
        <v>1.1937600000000001E-3</v>
      </c>
      <c r="BM35" s="19">
        <v>243658026</v>
      </c>
      <c r="BN35" s="19">
        <v>290869.21000000002</v>
      </c>
      <c r="BO35" s="19">
        <v>10377747</v>
      </c>
      <c r="BP35" s="19">
        <v>0</v>
      </c>
      <c r="BQ35" s="19">
        <v>0</v>
      </c>
      <c r="BR35" s="19">
        <v>-161012</v>
      </c>
      <c r="BS35" s="19">
        <v>640</v>
      </c>
      <c r="BT35" s="19">
        <v>0</v>
      </c>
      <c r="BU35" s="19">
        <v>10217375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-10</v>
      </c>
      <c r="CB35" s="19">
        <v>10217365</v>
      </c>
      <c r="CC35" s="19">
        <v>0</v>
      </c>
      <c r="CD35" s="19">
        <v>10217365</v>
      </c>
      <c r="CE35" s="19">
        <v>1627</v>
      </c>
      <c r="CF35" s="19">
        <v>0</v>
      </c>
      <c r="CG35" s="19">
        <v>1627</v>
      </c>
      <c r="CH35" s="19">
        <v>15358825</v>
      </c>
      <c r="CI35" s="19">
        <v>953388</v>
      </c>
      <c r="CJ35" s="19">
        <v>0</v>
      </c>
      <c r="CK35" s="19">
        <v>16312213</v>
      </c>
      <c r="CL35" s="19">
        <v>10025.950000000001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6378.46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10303050.130000001</v>
      </c>
      <c r="DB35" s="19">
        <v>0</v>
      </c>
      <c r="DC35" s="19">
        <v>0</v>
      </c>
      <c r="DD35" s="19">
        <v>0</v>
      </c>
      <c r="DE35" s="19">
        <v>0</v>
      </c>
      <c r="DF35" s="19">
        <v>10303050.130000001</v>
      </c>
      <c r="DG35" s="19">
        <v>8757592.6105000004</v>
      </c>
      <c r="DH35" s="19">
        <v>0</v>
      </c>
      <c r="DI35" s="19">
        <v>10377747.300000001</v>
      </c>
      <c r="DJ35" s="19">
        <v>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</row>
    <row r="36" spans="1:120">
      <c r="A36" s="19">
        <v>6013</v>
      </c>
      <c r="B36" s="19" t="s">
        <v>189</v>
      </c>
      <c r="C36" s="19">
        <v>526</v>
      </c>
      <c r="D36" s="19">
        <v>522</v>
      </c>
      <c r="E36" s="19">
        <v>1048</v>
      </c>
      <c r="F36" s="19">
        <v>524</v>
      </c>
      <c r="G36" s="19">
        <v>6</v>
      </c>
      <c r="H36" s="19">
        <v>0</v>
      </c>
      <c r="I36" s="19">
        <v>530</v>
      </c>
      <c r="J36" s="19">
        <v>6962042</v>
      </c>
      <c r="K36" s="19">
        <v>6118084</v>
      </c>
      <c r="L36" s="19">
        <v>103335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740623</v>
      </c>
      <c r="S36" s="19">
        <v>7125952.3499999996</v>
      </c>
      <c r="T36" s="19">
        <v>0</v>
      </c>
      <c r="U36" s="19">
        <v>0</v>
      </c>
      <c r="V36" s="19">
        <v>0</v>
      </c>
      <c r="W36" s="19">
        <v>7125952.3499999996</v>
      </c>
      <c r="X36" s="19">
        <v>740623</v>
      </c>
      <c r="Y36" s="19">
        <v>0</v>
      </c>
      <c r="Z36" s="19">
        <v>6385329.3499999996</v>
      </c>
      <c r="AA36" s="19">
        <v>1343791</v>
      </c>
      <c r="AB36" s="19">
        <v>0</v>
      </c>
      <c r="AC36" s="19">
        <v>1343791</v>
      </c>
      <c r="AD36" s="19">
        <v>0</v>
      </c>
      <c r="AE36" s="19">
        <v>0</v>
      </c>
      <c r="AF36" s="19">
        <v>0</v>
      </c>
      <c r="AG36" s="19">
        <v>1366102.13</v>
      </c>
      <c r="AH36" s="19">
        <v>0</v>
      </c>
      <c r="AI36" s="19">
        <v>0</v>
      </c>
      <c r="AJ36" s="19">
        <v>0</v>
      </c>
      <c r="AK36" s="19">
        <v>1366102.13</v>
      </c>
      <c r="AL36" s="19">
        <v>7751431.4799999995</v>
      </c>
      <c r="AM36" s="19">
        <v>0</v>
      </c>
      <c r="AN36" s="19">
        <v>0</v>
      </c>
      <c r="AO36" s="19">
        <v>7751431.4799999995</v>
      </c>
      <c r="AP36" s="19">
        <v>7751431.4799999995</v>
      </c>
      <c r="AQ36" s="19">
        <v>1000</v>
      </c>
      <c r="AR36" s="19">
        <v>530000</v>
      </c>
      <c r="AS36" s="19">
        <v>530000</v>
      </c>
      <c r="AT36" s="19">
        <v>9391</v>
      </c>
      <c r="AU36" s="19">
        <v>4977230</v>
      </c>
      <c r="AV36" s="19">
        <v>4447230</v>
      </c>
      <c r="AW36" s="19">
        <v>2774201.4799999995</v>
      </c>
      <c r="AX36" s="19">
        <v>4407127</v>
      </c>
      <c r="AY36" s="19">
        <v>2335777098</v>
      </c>
      <c r="AZ36" s="19">
        <v>5790000</v>
      </c>
      <c r="BA36" s="19">
        <v>3068700000</v>
      </c>
      <c r="BB36" s="19">
        <v>1.7270999999999999E-4</v>
      </c>
      <c r="BC36" s="19">
        <v>732922902</v>
      </c>
      <c r="BD36" s="19">
        <v>126583.11</v>
      </c>
      <c r="BE36" s="19">
        <v>3213603</v>
      </c>
      <c r="BF36" s="19">
        <v>1703209590</v>
      </c>
      <c r="BG36" s="19">
        <v>2.6110899999999999E-3</v>
      </c>
      <c r="BH36" s="19">
        <v>-632567508</v>
      </c>
      <c r="BI36" s="19">
        <v>-1651690.69</v>
      </c>
      <c r="BJ36" s="19">
        <v>1595664</v>
      </c>
      <c r="BK36" s="19">
        <v>845701920</v>
      </c>
      <c r="BL36" s="19">
        <v>3.28035E-3</v>
      </c>
      <c r="BM36" s="19">
        <v>-1490075178</v>
      </c>
      <c r="BN36" s="19">
        <v>-4887968.1100000003</v>
      </c>
      <c r="BO36" s="19">
        <v>126583</v>
      </c>
      <c r="BP36" s="19">
        <v>0</v>
      </c>
      <c r="BQ36" s="19">
        <v>0</v>
      </c>
      <c r="BR36" s="19">
        <v>-1964</v>
      </c>
      <c r="BS36" s="19">
        <v>0</v>
      </c>
      <c r="BT36" s="19">
        <v>0</v>
      </c>
      <c r="BU36" s="19">
        <v>124619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124619</v>
      </c>
      <c r="CC36" s="19">
        <v>0</v>
      </c>
      <c r="CD36" s="19">
        <v>124619</v>
      </c>
      <c r="CE36" s="19">
        <v>530</v>
      </c>
      <c r="CF36" s="19">
        <v>0</v>
      </c>
      <c r="CG36" s="19">
        <v>530</v>
      </c>
      <c r="CH36" s="19">
        <v>6385329.3499999996</v>
      </c>
      <c r="CI36" s="19">
        <v>1366102.13</v>
      </c>
      <c r="CJ36" s="19">
        <v>0</v>
      </c>
      <c r="CK36" s="19">
        <v>7751431.4799999995</v>
      </c>
      <c r="CL36" s="19">
        <v>14625.34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238.84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104871.46</v>
      </c>
      <c r="DB36" s="19">
        <v>0</v>
      </c>
      <c r="DC36" s="19">
        <v>0</v>
      </c>
      <c r="DD36" s="19">
        <v>0</v>
      </c>
      <c r="DE36" s="19">
        <v>12046</v>
      </c>
      <c r="DF36" s="19">
        <v>92825.46</v>
      </c>
      <c r="DG36" s="19">
        <v>78901.641000000003</v>
      </c>
      <c r="DH36" s="19">
        <v>0</v>
      </c>
      <c r="DI36" s="19">
        <v>126583.11</v>
      </c>
      <c r="DJ36" s="19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</row>
    <row r="37" spans="1:120">
      <c r="A37" s="19">
        <v>441</v>
      </c>
      <c r="B37" s="19" t="s">
        <v>190</v>
      </c>
      <c r="C37" s="19">
        <v>233</v>
      </c>
      <c r="D37" s="19">
        <v>242</v>
      </c>
      <c r="E37" s="19">
        <v>475</v>
      </c>
      <c r="F37" s="19">
        <v>238</v>
      </c>
      <c r="G37" s="19">
        <v>15</v>
      </c>
      <c r="H37" s="19">
        <v>0</v>
      </c>
      <c r="I37" s="19">
        <v>253</v>
      </c>
      <c r="J37" s="19">
        <v>4524379</v>
      </c>
      <c r="K37" s="19">
        <v>2825127</v>
      </c>
      <c r="L37" s="19">
        <v>78467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1620785</v>
      </c>
      <c r="S37" s="19">
        <v>4611963.5</v>
      </c>
      <c r="T37" s="19">
        <v>0</v>
      </c>
      <c r="U37" s="19">
        <v>0</v>
      </c>
      <c r="V37" s="19">
        <v>0</v>
      </c>
      <c r="W37" s="19">
        <v>4611963.5</v>
      </c>
      <c r="X37" s="19">
        <v>1620785</v>
      </c>
      <c r="Y37" s="19">
        <v>0</v>
      </c>
      <c r="Z37" s="19">
        <v>2991178.5</v>
      </c>
      <c r="AA37" s="19">
        <v>289635</v>
      </c>
      <c r="AB37" s="19">
        <v>0</v>
      </c>
      <c r="AC37" s="19">
        <v>288685</v>
      </c>
      <c r="AD37" s="19">
        <v>0</v>
      </c>
      <c r="AE37" s="19">
        <v>0</v>
      </c>
      <c r="AF37" s="19">
        <v>950</v>
      </c>
      <c r="AG37" s="19">
        <v>283453</v>
      </c>
      <c r="AH37" s="19">
        <v>0</v>
      </c>
      <c r="AI37" s="19">
        <v>0</v>
      </c>
      <c r="AJ37" s="19">
        <v>0</v>
      </c>
      <c r="AK37" s="19">
        <v>282503</v>
      </c>
      <c r="AL37" s="19">
        <v>3273681.5</v>
      </c>
      <c r="AM37" s="19">
        <v>0</v>
      </c>
      <c r="AN37" s="19">
        <v>0</v>
      </c>
      <c r="AO37" s="19">
        <v>3273681.5</v>
      </c>
      <c r="AP37" s="19">
        <v>3273681.5</v>
      </c>
      <c r="AQ37" s="19">
        <v>1000</v>
      </c>
      <c r="AR37" s="19">
        <v>253000</v>
      </c>
      <c r="AS37" s="19">
        <v>253000</v>
      </c>
      <c r="AT37" s="19">
        <v>9391</v>
      </c>
      <c r="AU37" s="19">
        <v>2375923</v>
      </c>
      <c r="AV37" s="19">
        <v>2122923</v>
      </c>
      <c r="AW37" s="19">
        <v>897758.5</v>
      </c>
      <c r="AX37" s="19">
        <v>2076159</v>
      </c>
      <c r="AY37" s="19">
        <v>525268215</v>
      </c>
      <c r="AZ37" s="19">
        <v>1930000</v>
      </c>
      <c r="BA37" s="19">
        <v>488290000</v>
      </c>
      <c r="BB37" s="19">
        <v>5.1813E-4</v>
      </c>
      <c r="BC37" s="19">
        <v>-36978215</v>
      </c>
      <c r="BD37" s="19">
        <v>0</v>
      </c>
      <c r="BE37" s="19">
        <v>1071201</v>
      </c>
      <c r="BF37" s="19">
        <v>271013853</v>
      </c>
      <c r="BG37" s="19">
        <v>7.8332599999999999E-3</v>
      </c>
      <c r="BH37" s="19">
        <v>-254254362</v>
      </c>
      <c r="BI37" s="19">
        <v>-1991640.52</v>
      </c>
      <c r="BJ37" s="19">
        <v>531888</v>
      </c>
      <c r="BK37" s="19">
        <v>134567664</v>
      </c>
      <c r="BL37" s="19">
        <v>6.6714299999999999E-3</v>
      </c>
      <c r="BM37" s="19">
        <v>-390700551</v>
      </c>
      <c r="BN37" s="19">
        <v>-2606531.38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54042</v>
      </c>
      <c r="BW37" s="19">
        <v>0</v>
      </c>
      <c r="BX37" s="19">
        <v>-838</v>
      </c>
      <c r="BY37" s="19">
        <v>0</v>
      </c>
      <c r="BZ37" s="19">
        <v>53204</v>
      </c>
      <c r="CA37" s="19">
        <v>0</v>
      </c>
      <c r="CB37" s="19">
        <v>53204</v>
      </c>
      <c r="CC37" s="19">
        <v>0</v>
      </c>
      <c r="CD37" s="19">
        <v>53204</v>
      </c>
      <c r="CE37" s="19">
        <v>253</v>
      </c>
      <c r="CF37" s="19">
        <v>0</v>
      </c>
      <c r="CG37" s="19">
        <v>253</v>
      </c>
      <c r="CH37" s="19">
        <v>2991178.5</v>
      </c>
      <c r="CI37" s="19">
        <v>282503</v>
      </c>
      <c r="CJ37" s="19">
        <v>0</v>
      </c>
      <c r="CK37" s="19">
        <v>3273681.5</v>
      </c>
      <c r="CL37" s="19">
        <v>12939.45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63579.09</v>
      </c>
      <c r="DC37" s="19">
        <v>0</v>
      </c>
      <c r="DD37" s="19">
        <v>0</v>
      </c>
      <c r="DE37" s="19">
        <v>0</v>
      </c>
      <c r="DF37" s="19">
        <v>63579.09</v>
      </c>
      <c r="DG37" s="19">
        <v>54042.226499999997</v>
      </c>
      <c r="DH37" s="19">
        <v>0</v>
      </c>
      <c r="DI37" s="19">
        <v>54042.226499999997</v>
      </c>
      <c r="DJ37" s="19">
        <v>54042</v>
      </c>
      <c r="DK37" s="19">
        <v>54042</v>
      </c>
      <c r="DL37" s="19">
        <v>0</v>
      </c>
      <c r="DM37" s="19">
        <v>-838</v>
      </c>
      <c r="DN37" s="19">
        <v>0</v>
      </c>
      <c r="DO37" s="19">
        <v>53204</v>
      </c>
      <c r="DP37" s="19">
        <v>0</v>
      </c>
    </row>
    <row r="38" spans="1:120">
      <c r="A38" s="19">
        <v>2240</v>
      </c>
      <c r="B38" s="19" t="s">
        <v>191</v>
      </c>
      <c r="C38" s="19">
        <v>378</v>
      </c>
      <c r="D38" s="19">
        <v>375</v>
      </c>
      <c r="E38" s="19">
        <v>753</v>
      </c>
      <c r="F38" s="19">
        <v>377</v>
      </c>
      <c r="G38" s="19">
        <v>16</v>
      </c>
      <c r="H38" s="19">
        <v>0</v>
      </c>
      <c r="I38" s="19">
        <v>393</v>
      </c>
      <c r="J38" s="19">
        <v>4519547</v>
      </c>
      <c r="K38" s="19">
        <v>1570008</v>
      </c>
      <c r="L38" s="19">
        <v>2356242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593297</v>
      </c>
      <c r="S38" s="19">
        <v>4703755</v>
      </c>
      <c r="T38" s="19">
        <v>0</v>
      </c>
      <c r="U38" s="19">
        <v>0</v>
      </c>
      <c r="V38" s="19">
        <v>0</v>
      </c>
      <c r="W38" s="19">
        <v>4703755</v>
      </c>
      <c r="X38" s="19">
        <v>593297</v>
      </c>
      <c r="Y38" s="19">
        <v>0</v>
      </c>
      <c r="Z38" s="19">
        <v>4110458</v>
      </c>
      <c r="AA38" s="19">
        <v>83292</v>
      </c>
      <c r="AB38" s="19">
        <v>0</v>
      </c>
      <c r="AC38" s="19">
        <v>83292</v>
      </c>
      <c r="AD38" s="19">
        <v>0</v>
      </c>
      <c r="AE38" s="19">
        <v>0</v>
      </c>
      <c r="AF38" s="19">
        <v>0</v>
      </c>
      <c r="AG38" s="19">
        <v>83292</v>
      </c>
      <c r="AH38" s="19">
        <v>0</v>
      </c>
      <c r="AI38" s="19">
        <v>0</v>
      </c>
      <c r="AJ38" s="19">
        <v>0</v>
      </c>
      <c r="AK38" s="19">
        <v>83292</v>
      </c>
      <c r="AL38" s="19">
        <v>4193750</v>
      </c>
      <c r="AM38" s="19">
        <v>0</v>
      </c>
      <c r="AN38" s="19">
        <v>0</v>
      </c>
      <c r="AO38" s="19">
        <v>4193750</v>
      </c>
      <c r="AP38" s="19">
        <v>4193750</v>
      </c>
      <c r="AQ38" s="19">
        <v>1000</v>
      </c>
      <c r="AR38" s="19">
        <v>393000</v>
      </c>
      <c r="AS38" s="19">
        <v>393000</v>
      </c>
      <c r="AT38" s="19">
        <v>9391</v>
      </c>
      <c r="AU38" s="19">
        <v>3690663</v>
      </c>
      <c r="AV38" s="19">
        <v>3297663</v>
      </c>
      <c r="AW38" s="19">
        <v>503087</v>
      </c>
      <c r="AX38" s="19">
        <v>415470</v>
      </c>
      <c r="AY38" s="19">
        <v>163279810</v>
      </c>
      <c r="AZ38" s="19">
        <v>1930000</v>
      </c>
      <c r="BA38" s="19">
        <v>758490000</v>
      </c>
      <c r="BB38" s="19">
        <v>5.1813E-4</v>
      </c>
      <c r="BC38" s="19">
        <v>595210190</v>
      </c>
      <c r="BD38" s="19">
        <v>308396.26</v>
      </c>
      <c r="BE38" s="19">
        <v>1071201</v>
      </c>
      <c r="BF38" s="19">
        <v>420981993</v>
      </c>
      <c r="BG38" s="19">
        <v>7.8332599999999999E-3</v>
      </c>
      <c r="BH38" s="19">
        <v>257702183</v>
      </c>
      <c r="BI38" s="19">
        <v>2018648.2</v>
      </c>
      <c r="BJ38" s="19">
        <v>531888</v>
      </c>
      <c r="BK38" s="19">
        <v>209031984</v>
      </c>
      <c r="BL38" s="19">
        <v>2.40675E-3</v>
      </c>
      <c r="BM38" s="19">
        <v>45752174</v>
      </c>
      <c r="BN38" s="19">
        <v>110114.04</v>
      </c>
      <c r="BO38" s="19">
        <v>2437159</v>
      </c>
      <c r="BP38" s="19">
        <v>0</v>
      </c>
      <c r="BQ38" s="19">
        <v>0</v>
      </c>
      <c r="BR38" s="19">
        <v>-37813</v>
      </c>
      <c r="BS38" s="19">
        <v>175</v>
      </c>
      <c r="BT38" s="19">
        <v>0</v>
      </c>
      <c r="BU38" s="19">
        <v>2399521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-3</v>
      </c>
      <c r="CB38" s="19">
        <v>2399518</v>
      </c>
      <c r="CC38" s="19">
        <v>0</v>
      </c>
      <c r="CD38" s="19">
        <v>2399518</v>
      </c>
      <c r="CE38" s="19">
        <v>393</v>
      </c>
      <c r="CF38" s="19">
        <v>0</v>
      </c>
      <c r="CG38" s="19">
        <v>393</v>
      </c>
      <c r="CH38" s="19">
        <v>4110458</v>
      </c>
      <c r="CI38" s="19">
        <v>83292</v>
      </c>
      <c r="CJ38" s="19">
        <v>0</v>
      </c>
      <c r="CK38" s="19">
        <v>4193750</v>
      </c>
      <c r="CL38" s="19">
        <v>10671.12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0</v>
      </c>
      <c r="CS38" s="19">
        <v>6201.42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2391494.77</v>
      </c>
      <c r="DB38" s="19">
        <v>0</v>
      </c>
      <c r="DC38" s="19">
        <v>0</v>
      </c>
      <c r="DD38" s="19">
        <v>0</v>
      </c>
      <c r="DE38" s="19">
        <v>0</v>
      </c>
      <c r="DF38" s="19">
        <v>2391494.77</v>
      </c>
      <c r="DG38" s="19">
        <v>2032770.5544999999</v>
      </c>
      <c r="DH38" s="19">
        <v>0</v>
      </c>
      <c r="DI38" s="19">
        <v>2437158.5</v>
      </c>
      <c r="DJ38" s="19">
        <v>0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</row>
    <row r="39" spans="1:120">
      <c r="A39" s="19">
        <v>476</v>
      </c>
      <c r="B39" s="19" t="s">
        <v>192</v>
      </c>
      <c r="C39" s="19">
        <v>1820</v>
      </c>
      <c r="D39" s="19">
        <v>1782</v>
      </c>
      <c r="E39" s="19">
        <v>3602</v>
      </c>
      <c r="F39" s="19">
        <v>1801</v>
      </c>
      <c r="G39" s="19">
        <v>28</v>
      </c>
      <c r="H39" s="19">
        <v>0.39</v>
      </c>
      <c r="I39" s="19">
        <v>1829</v>
      </c>
      <c r="J39" s="19">
        <v>18827946</v>
      </c>
      <c r="K39" s="19">
        <v>6530502</v>
      </c>
      <c r="L39" s="19">
        <v>10023305</v>
      </c>
      <c r="M39" s="19">
        <v>61110</v>
      </c>
      <c r="N39" s="19">
        <v>0</v>
      </c>
      <c r="O39" s="19">
        <v>0</v>
      </c>
      <c r="P39" s="19">
        <v>0</v>
      </c>
      <c r="Q39" s="19">
        <v>3920</v>
      </c>
      <c r="R39" s="19">
        <v>2209109</v>
      </c>
      <c r="S39" s="19">
        <v>18827946</v>
      </c>
      <c r="T39" s="19">
        <v>0</v>
      </c>
      <c r="U39" s="19">
        <v>0</v>
      </c>
      <c r="V39" s="19">
        <v>1000</v>
      </c>
      <c r="W39" s="19">
        <v>18826946</v>
      </c>
      <c r="X39" s="19">
        <v>2209109</v>
      </c>
      <c r="Y39" s="19">
        <v>0</v>
      </c>
      <c r="Z39" s="19">
        <v>16617837</v>
      </c>
      <c r="AA39" s="19">
        <v>651242</v>
      </c>
      <c r="AB39" s="19">
        <v>0</v>
      </c>
      <c r="AC39" s="19">
        <v>650892</v>
      </c>
      <c r="AD39" s="19">
        <v>0</v>
      </c>
      <c r="AE39" s="19">
        <v>0</v>
      </c>
      <c r="AF39" s="19">
        <v>350</v>
      </c>
      <c r="AG39" s="19">
        <v>664955</v>
      </c>
      <c r="AH39" s="19">
        <v>0</v>
      </c>
      <c r="AI39" s="19">
        <v>0</v>
      </c>
      <c r="AJ39" s="19">
        <v>0</v>
      </c>
      <c r="AK39" s="19">
        <v>664605</v>
      </c>
      <c r="AL39" s="19">
        <v>17282442</v>
      </c>
      <c r="AM39" s="19">
        <v>0</v>
      </c>
      <c r="AN39" s="19">
        <v>0</v>
      </c>
      <c r="AO39" s="19">
        <v>17282442</v>
      </c>
      <c r="AP39" s="19">
        <v>17282442</v>
      </c>
      <c r="AQ39" s="19">
        <v>1000</v>
      </c>
      <c r="AR39" s="19">
        <v>1829000</v>
      </c>
      <c r="AS39" s="19">
        <v>1829000</v>
      </c>
      <c r="AT39" s="19">
        <v>9391</v>
      </c>
      <c r="AU39" s="19">
        <v>17176139</v>
      </c>
      <c r="AV39" s="19">
        <v>15347139</v>
      </c>
      <c r="AW39" s="19">
        <v>106303</v>
      </c>
      <c r="AX39" s="19">
        <v>446100</v>
      </c>
      <c r="AY39" s="19">
        <v>815917216</v>
      </c>
      <c r="AZ39" s="19">
        <v>1930000</v>
      </c>
      <c r="BA39" s="19">
        <v>3529970000</v>
      </c>
      <c r="BB39" s="19">
        <v>5.1813E-4</v>
      </c>
      <c r="BC39" s="19">
        <v>2714052784</v>
      </c>
      <c r="BD39" s="19">
        <v>1406232.17</v>
      </c>
      <c r="BE39" s="19">
        <v>1071201</v>
      </c>
      <c r="BF39" s="19">
        <v>1959226629</v>
      </c>
      <c r="BG39" s="19">
        <v>7.8332599999999999E-3</v>
      </c>
      <c r="BH39" s="19">
        <v>1143309413</v>
      </c>
      <c r="BI39" s="19">
        <v>8955839.8900000006</v>
      </c>
      <c r="BJ39" s="19">
        <v>531888</v>
      </c>
      <c r="BK39" s="19">
        <v>972823152</v>
      </c>
      <c r="BL39" s="19">
        <v>1.0927E-4</v>
      </c>
      <c r="BM39" s="19">
        <v>156905936</v>
      </c>
      <c r="BN39" s="19">
        <v>17145.11</v>
      </c>
      <c r="BO39" s="19">
        <v>10379217</v>
      </c>
      <c r="BP39" s="19">
        <v>0</v>
      </c>
      <c r="BQ39" s="19">
        <v>0</v>
      </c>
      <c r="BR39" s="19">
        <v>-161035</v>
      </c>
      <c r="BS39" s="19">
        <v>846</v>
      </c>
      <c r="BT39" s="19">
        <v>0</v>
      </c>
      <c r="BU39" s="19">
        <v>10219028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>
        <v>-12</v>
      </c>
      <c r="CB39" s="19">
        <v>10219016</v>
      </c>
      <c r="CC39" s="19">
        <v>0</v>
      </c>
      <c r="CD39" s="19">
        <v>10219016</v>
      </c>
      <c r="CE39" s="19">
        <v>1829</v>
      </c>
      <c r="CF39" s="19">
        <v>0</v>
      </c>
      <c r="CG39" s="19">
        <v>1829</v>
      </c>
      <c r="CH39" s="19">
        <v>16617837</v>
      </c>
      <c r="CI39" s="19">
        <v>664605</v>
      </c>
      <c r="CJ39" s="19">
        <v>0</v>
      </c>
      <c r="CK39" s="19">
        <v>17282442</v>
      </c>
      <c r="CL39" s="19">
        <v>9449.1200000000008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5674.8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10173402.67</v>
      </c>
      <c r="DB39" s="19">
        <v>0</v>
      </c>
      <c r="DC39" s="19">
        <v>0</v>
      </c>
      <c r="DD39" s="19">
        <v>0</v>
      </c>
      <c r="DE39" s="19">
        <v>0</v>
      </c>
      <c r="DF39" s="19">
        <v>10173402.67</v>
      </c>
      <c r="DG39" s="19">
        <v>8647392.2695000004</v>
      </c>
      <c r="DH39" s="19">
        <v>0</v>
      </c>
      <c r="DI39" s="19">
        <v>10379217.17</v>
      </c>
      <c r="DJ39" s="19">
        <v>0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</row>
    <row r="40" spans="1:120">
      <c r="A40" s="19">
        <v>485</v>
      </c>
      <c r="B40" s="19" t="s">
        <v>193</v>
      </c>
      <c r="C40" s="19">
        <v>623</v>
      </c>
      <c r="D40" s="19">
        <v>609</v>
      </c>
      <c r="E40" s="19">
        <v>1232</v>
      </c>
      <c r="F40" s="19">
        <v>616</v>
      </c>
      <c r="G40" s="19">
        <v>11</v>
      </c>
      <c r="H40" s="19">
        <v>0</v>
      </c>
      <c r="I40" s="19">
        <v>627</v>
      </c>
      <c r="J40" s="19">
        <v>6861281</v>
      </c>
      <c r="K40" s="19">
        <v>2454495</v>
      </c>
      <c r="L40" s="19">
        <v>3455505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951281</v>
      </c>
      <c r="S40" s="19">
        <v>7300776.7199999997</v>
      </c>
      <c r="T40" s="19">
        <v>52167.72</v>
      </c>
      <c r="U40" s="19">
        <v>0</v>
      </c>
      <c r="V40" s="19">
        <v>300</v>
      </c>
      <c r="W40" s="19">
        <v>7248309</v>
      </c>
      <c r="X40" s="19">
        <v>951281</v>
      </c>
      <c r="Y40" s="19">
        <v>0</v>
      </c>
      <c r="Z40" s="19">
        <v>6297028</v>
      </c>
      <c r="AA40" s="19">
        <v>1359043.72</v>
      </c>
      <c r="AB40" s="19">
        <v>52167.72</v>
      </c>
      <c r="AC40" s="19">
        <v>1111913</v>
      </c>
      <c r="AD40" s="19">
        <v>0</v>
      </c>
      <c r="AE40" s="19">
        <v>0</v>
      </c>
      <c r="AF40" s="19">
        <v>194963</v>
      </c>
      <c r="AG40" s="19">
        <v>909031.72</v>
      </c>
      <c r="AH40" s="19">
        <v>0</v>
      </c>
      <c r="AI40" s="19">
        <v>0</v>
      </c>
      <c r="AJ40" s="19">
        <v>0</v>
      </c>
      <c r="AK40" s="19">
        <v>714068.72</v>
      </c>
      <c r="AL40" s="19">
        <v>7011096.7199999997</v>
      </c>
      <c r="AM40" s="19">
        <v>0</v>
      </c>
      <c r="AN40" s="19">
        <v>0</v>
      </c>
      <c r="AO40" s="19">
        <v>7011096.7199999997</v>
      </c>
      <c r="AP40" s="19">
        <v>7011096.7199999997</v>
      </c>
      <c r="AQ40" s="19">
        <v>1000</v>
      </c>
      <c r="AR40" s="19">
        <v>627000</v>
      </c>
      <c r="AS40" s="19">
        <v>627000</v>
      </c>
      <c r="AT40" s="19">
        <v>9391</v>
      </c>
      <c r="AU40" s="19">
        <v>5888157</v>
      </c>
      <c r="AV40" s="19">
        <v>5261157</v>
      </c>
      <c r="AW40" s="19">
        <v>1122939.7199999997</v>
      </c>
      <c r="AX40" s="19">
        <v>526317</v>
      </c>
      <c r="AY40" s="19">
        <v>330000730</v>
      </c>
      <c r="AZ40" s="19">
        <v>1930000</v>
      </c>
      <c r="BA40" s="19">
        <v>1210110000</v>
      </c>
      <c r="BB40" s="19">
        <v>5.1813E-4</v>
      </c>
      <c r="BC40" s="19">
        <v>880109270</v>
      </c>
      <c r="BD40" s="19">
        <v>456011.02</v>
      </c>
      <c r="BE40" s="19">
        <v>1071201</v>
      </c>
      <c r="BF40" s="19">
        <v>671643027</v>
      </c>
      <c r="BG40" s="19">
        <v>7.8332599999999999E-3</v>
      </c>
      <c r="BH40" s="19">
        <v>341642297</v>
      </c>
      <c r="BI40" s="19">
        <v>2676172.94</v>
      </c>
      <c r="BJ40" s="19">
        <v>531888</v>
      </c>
      <c r="BK40" s="19">
        <v>333493776</v>
      </c>
      <c r="BL40" s="19">
        <v>3.3671999999999999E-3</v>
      </c>
      <c r="BM40" s="19">
        <v>3493046</v>
      </c>
      <c r="BN40" s="19">
        <v>11761.78</v>
      </c>
      <c r="BO40" s="19">
        <v>3143946</v>
      </c>
      <c r="BP40" s="19">
        <v>0</v>
      </c>
      <c r="BQ40" s="19">
        <v>0</v>
      </c>
      <c r="BR40" s="19">
        <v>-48779</v>
      </c>
      <c r="BS40" s="19">
        <v>312</v>
      </c>
      <c r="BT40" s="19">
        <v>0</v>
      </c>
      <c r="BU40" s="19">
        <v>3095479</v>
      </c>
      <c r="BV40" s="19">
        <v>0</v>
      </c>
      <c r="BW40" s="19">
        <v>0</v>
      </c>
      <c r="BX40" s="19">
        <v>0</v>
      </c>
      <c r="BY40" s="19">
        <v>0</v>
      </c>
      <c r="BZ40" s="19">
        <v>0</v>
      </c>
      <c r="CA40" s="19">
        <v>-4</v>
      </c>
      <c r="CB40" s="19">
        <v>3095475</v>
      </c>
      <c r="CC40" s="19">
        <v>0</v>
      </c>
      <c r="CD40" s="19">
        <v>3095475</v>
      </c>
      <c r="CE40" s="19">
        <v>627</v>
      </c>
      <c r="CF40" s="19">
        <v>0</v>
      </c>
      <c r="CG40" s="19">
        <v>627</v>
      </c>
      <c r="CH40" s="19">
        <v>6297028</v>
      </c>
      <c r="CI40" s="19">
        <v>714068.72</v>
      </c>
      <c r="CJ40" s="19">
        <v>0</v>
      </c>
      <c r="CK40" s="19">
        <v>7011096.7199999997</v>
      </c>
      <c r="CL40" s="19">
        <v>11181.97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5014.2700000000004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3507267.25</v>
      </c>
      <c r="DB40" s="19">
        <v>0</v>
      </c>
      <c r="DC40" s="19">
        <v>0</v>
      </c>
      <c r="DD40" s="19">
        <v>0</v>
      </c>
      <c r="DE40" s="19">
        <v>0</v>
      </c>
      <c r="DF40" s="19">
        <v>3507267.25</v>
      </c>
      <c r="DG40" s="19">
        <v>2981177.1625000001</v>
      </c>
      <c r="DH40" s="19">
        <v>0</v>
      </c>
      <c r="DI40" s="19">
        <v>3143945.7399999998</v>
      </c>
      <c r="DJ40" s="19">
        <v>0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</row>
    <row r="41" spans="1:120">
      <c r="A41" s="19">
        <v>497</v>
      </c>
      <c r="B41" s="19" t="s">
        <v>194</v>
      </c>
      <c r="C41" s="19">
        <v>1174</v>
      </c>
      <c r="D41" s="19">
        <v>1169</v>
      </c>
      <c r="E41" s="19">
        <v>2343</v>
      </c>
      <c r="F41" s="19">
        <v>1172</v>
      </c>
      <c r="G41" s="19">
        <v>51</v>
      </c>
      <c r="H41" s="19">
        <v>0</v>
      </c>
      <c r="I41" s="19">
        <v>1223</v>
      </c>
      <c r="J41" s="19">
        <v>12607731</v>
      </c>
      <c r="K41" s="19">
        <v>4110042</v>
      </c>
      <c r="L41" s="19">
        <v>7147765</v>
      </c>
      <c r="M41" s="19">
        <v>0</v>
      </c>
      <c r="N41" s="19">
        <v>0</v>
      </c>
      <c r="O41" s="19">
        <v>0</v>
      </c>
      <c r="P41" s="19">
        <v>0</v>
      </c>
      <c r="Q41" s="19">
        <v>1000</v>
      </c>
      <c r="R41" s="19">
        <v>1348924</v>
      </c>
      <c r="S41" s="19">
        <v>12607731</v>
      </c>
      <c r="T41" s="19">
        <v>0</v>
      </c>
      <c r="U41" s="19">
        <v>0</v>
      </c>
      <c r="V41" s="19">
        <v>1500</v>
      </c>
      <c r="W41" s="19">
        <v>12606231</v>
      </c>
      <c r="X41" s="19">
        <v>1348924</v>
      </c>
      <c r="Y41" s="19">
        <v>0</v>
      </c>
      <c r="Z41" s="19">
        <v>11257307</v>
      </c>
      <c r="AA41" s="19">
        <v>5068031</v>
      </c>
      <c r="AB41" s="19">
        <v>0</v>
      </c>
      <c r="AC41" s="19">
        <v>1795831</v>
      </c>
      <c r="AD41" s="19">
        <v>0</v>
      </c>
      <c r="AE41" s="19">
        <v>3270000</v>
      </c>
      <c r="AF41" s="19">
        <v>2200</v>
      </c>
      <c r="AG41" s="19">
        <v>5044491</v>
      </c>
      <c r="AH41" s="19">
        <v>0</v>
      </c>
      <c r="AI41" s="19">
        <v>3270000</v>
      </c>
      <c r="AJ41" s="19">
        <v>0</v>
      </c>
      <c r="AK41" s="19">
        <v>1772291</v>
      </c>
      <c r="AL41" s="19">
        <v>13029598</v>
      </c>
      <c r="AM41" s="19">
        <v>0</v>
      </c>
      <c r="AN41" s="19">
        <v>0</v>
      </c>
      <c r="AO41" s="19">
        <v>13029598</v>
      </c>
      <c r="AP41" s="19">
        <v>13029598</v>
      </c>
      <c r="AQ41" s="19">
        <v>1000</v>
      </c>
      <c r="AR41" s="19">
        <v>1223000</v>
      </c>
      <c r="AS41" s="19">
        <v>1223000</v>
      </c>
      <c r="AT41" s="19">
        <v>9391</v>
      </c>
      <c r="AU41" s="19">
        <v>11485193</v>
      </c>
      <c r="AV41" s="19">
        <v>10262193</v>
      </c>
      <c r="AW41" s="19">
        <v>1544405</v>
      </c>
      <c r="AX41" s="19">
        <v>408101</v>
      </c>
      <c r="AY41" s="19">
        <v>499108002</v>
      </c>
      <c r="AZ41" s="19">
        <v>1930000</v>
      </c>
      <c r="BA41" s="19">
        <v>2360390000</v>
      </c>
      <c r="BB41" s="19">
        <v>5.1813E-4</v>
      </c>
      <c r="BC41" s="19">
        <v>1861281998</v>
      </c>
      <c r="BD41" s="19">
        <v>964386.04</v>
      </c>
      <c r="BE41" s="19">
        <v>1071201</v>
      </c>
      <c r="BF41" s="19">
        <v>1310078823</v>
      </c>
      <c r="BG41" s="19">
        <v>7.8332599999999999E-3</v>
      </c>
      <c r="BH41" s="19">
        <v>810970821</v>
      </c>
      <c r="BI41" s="19">
        <v>6352545.29</v>
      </c>
      <c r="BJ41" s="19">
        <v>531888</v>
      </c>
      <c r="BK41" s="19">
        <v>650499024</v>
      </c>
      <c r="BL41" s="19">
        <v>2.37418E-3</v>
      </c>
      <c r="BM41" s="19">
        <v>151391022</v>
      </c>
      <c r="BN41" s="19">
        <v>359429.54</v>
      </c>
      <c r="BO41" s="19">
        <v>7676361</v>
      </c>
      <c r="BP41" s="19">
        <v>0</v>
      </c>
      <c r="BQ41" s="19">
        <v>0</v>
      </c>
      <c r="BR41" s="19">
        <v>-119100</v>
      </c>
      <c r="BS41" s="19">
        <v>515</v>
      </c>
      <c r="BT41" s="19">
        <v>0</v>
      </c>
      <c r="BU41" s="19">
        <v>7557776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-8</v>
      </c>
      <c r="CB41" s="19">
        <v>7557768</v>
      </c>
      <c r="CC41" s="19">
        <v>0</v>
      </c>
      <c r="CD41" s="19">
        <v>7557768</v>
      </c>
      <c r="CE41" s="19">
        <v>1223</v>
      </c>
      <c r="CF41" s="19">
        <v>0</v>
      </c>
      <c r="CG41" s="19">
        <v>1223</v>
      </c>
      <c r="CH41" s="19">
        <v>11257307</v>
      </c>
      <c r="CI41" s="19">
        <v>1772291</v>
      </c>
      <c r="CJ41" s="19">
        <v>0</v>
      </c>
      <c r="CK41" s="19">
        <v>13029598</v>
      </c>
      <c r="CL41" s="19">
        <v>10653.8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6276.66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7254684.4699999997</v>
      </c>
      <c r="DB41" s="19">
        <v>0</v>
      </c>
      <c r="DC41" s="19">
        <v>0</v>
      </c>
      <c r="DD41" s="19">
        <v>0</v>
      </c>
      <c r="DE41" s="19">
        <v>0</v>
      </c>
      <c r="DF41" s="19">
        <v>7254684.4699999997</v>
      </c>
      <c r="DG41" s="19">
        <v>6166481.7994999997</v>
      </c>
      <c r="DH41" s="19">
        <v>0</v>
      </c>
      <c r="DI41" s="19">
        <v>7676360.8700000001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</row>
    <row r="42" spans="1:120">
      <c r="A42" s="19">
        <v>602</v>
      </c>
      <c r="B42" s="19" t="s">
        <v>195</v>
      </c>
      <c r="C42" s="19">
        <v>843</v>
      </c>
      <c r="D42" s="19">
        <v>849</v>
      </c>
      <c r="E42" s="19">
        <v>1692</v>
      </c>
      <c r="F42" s="19">
        <v>846</v>
      </c>
      <c r="G42" s="19">
        <v>34</v>
      </c>
      <c r="H42" s="19">
        <v>0</v>
      </c>
      <c r="I42" s="19">
        <v>880</v>
      </c>
      <c r="J42" s="19">
        <v>9353524</v>
      </c>
      <c r="K42" s="19">
        <v>3524354</v>
      </c>
      <c r="L42" s="19">
        <v>4725449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1103721</v>
      </c>
      <c r="S42" s="19">
        <v>9353524</v>
      </c>
      <c r="T42" s="19">
        <v>0</v>
      </c>
      <c r="U42" s="19">
        <v>0</v>
      </c>
      <c r="V42" s="19">
        <v>0</v>
      </c>
      <c r="W42" s="19">
        <v>9353524</v>
      </c>
      <c r="X42" s="19">
        <v>1103721</v>
      </c>
      <c r="Y42" s="19">
        <v>0</v>
      </c>
      <c r="Z42" s="19">
        <v>8249803</v>
      </c>
      <c r="AA42" s="19">
        <v>856493</v>
      </c>
      <c r="AB42" s="19">
        <v>0</v>
      </c>
      <c r="AC42" s="19">
        <v>856493</v>
      </c>
      <c r="AD42" s="19">
        <v>0</v>
      </c>
      <c r="AE42" s="19">
        <v>0</v>
      </c>
      <c r="AF42" s="19">
        <v>0</v>
      </c>
      <c r="AG42" s="19">
        <v>861218</v>
      </c>
      <c r="AH42" s="19">
        <v>0</v>
      </c>
      <c r="AI42" s="19">
        <v>0</v>
      </c>
      <c r="AJ42" s="19">
        <v>0</v>
      </c>
      <c r="AK42" s="19">
        <v>861218</v>
      </c>
      <c r="AL42" s="19">
        <v>9111021</v>
      </c>
      <c r="AM42" s="19">
        <v>0</v>
      </c>
      <c r="AN42" s="19">
        <v>0</v>
      </c>
      <c r="AO42" s="19">
        <v>9111021</v>
      </c>
      <c r="AP42" s="19">
        <v>9111021</v>
      </c>
      <c r="AQ42" s="19">
        <v>1000</v>
      </c>
      <c r="AR42" s="19">
        <v>880000</v>
      </c>
      <c r="AS42" s="19">
        <v>880000</v>
      </c>
      <c r="AT42" s="19">
        <v>9391</v>
      </c>
      <c r="AU42" s="19">
        <v>8264080</v>
      </c>
      <c r="AV42" s="19">
        <v>7384080</v>
      </c>
      <c r="AW42" s="19">
        <v>846941</v>
      </c>
      <c r="AX42" s="19">
        <v>504883</v>
      </c>
      <c r="AY42" s="19">
        <v>444297348</v>
      </c>
      <c r="AZ42" s="19">
        <v>1930000</v>
      </c>
      <c r="BA42" s="19">
        <v>1698400000</v>
      </c>
      <c r="BB42" s="19">
        <v>5.1813E-4</v>
      </c>
      <c r="BC42" s="19">
        <v>1254102652</v>
      </c>
      <c r="BD42" s="19">
        <v>649788.21</v>
      </c>
      <c r="BE42" s="19">
        <v>1071201</v>
      </c>
      <c r="BF42" s="19">
        <v>942656880</v>
      </c>
      <c r="BG42" s="19">
        <v>7.8332599999999999E-3</v>
      </c>
      <c r="BH42" s="19">
        <v>498359532</v>
      </c>
      <c r="BI42" s="19">
        <v>3903779.79</v>
      </c>
      <c r="BJ42" s="19">
        <v>531888</v>
      </c>
      <c r="BK42" s="19">
        <v>468061440</v>
      </c>
      <c r="BL42" s="19">
        <v>1.8094700000000001E-3</v>
      </c>
      <c r="BM42" s="19">
        <v>23764092</v>
      </c>
      <c r="BN42" s="19">
        <v>43000.41</v>
      </c>
      <c r="BO42" s="19">
        <v>4596568</v>
      </c>
      <c r="BP42" s="19">
        <v>0</v>
      </c>
      <c r="BQ42" s="19">
        <v>0</v>
      </c>
      <c r="BR42" s="19">
        <v>-71316</v>
      </c>
      <c r="BS42" s="19">
        <v>456</v>
      </c>
      <c r="BT42" s="19">
        <v>0</v>
      </c>
      <c r="BU42" s="19">
        <v>4525708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>
        <v>-7</v>
      </c>
      <c r="CB42" s="19">
        <v>4525701</v>
      </c>
      <c r="CC42" s="19">
        <v>0</v>
      </c>
      <c r="CD42" s="19">
        <v>4525701</v>
      </c>
      <c r="CE42" s="19">
        <v>880</v>
      </c>
      <c r="CF42" s="19">
        <v>0</v>
      </c>
      <c r="CG42" s="19">
        <v>880</v>
      </c>
      <c r="CH42" s="19">
        <v>8249803</v>
      </c>
      <c r="CI42" s="19">
        <v>861218</v>
      </c>
      <c r="CJ42" s="19">
        <v>0</v>
      </c>
      <c r="CK42" s="19">
        <v>9111021</v>
      </c>
      <c r="CL42" s="19">
        <v>10353.43</v>
      </c>
      <c r="CM42" s="19">
        <v>0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5223.37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4796282.49</v>
      </c>
      <c r="DB42" s="19">
        <v>0</v>
      </c>
      <c r="DC42" s="19">
        <v>0</v>
      </c>
      <c r="DD42" s="19">
        <v>0</v>
      </c>
      <c r="DE42" s="19">
        <v>0</v>
      </c>
      <c r="DF42" s="19">
        <v>4796282.49</v>
      </c>
      <c r="DG42" s="19">
        <v>4076840.1165</v>
      </c>
      <c r="DH42" s="19">
        <v>0</v>
      </c>
      <c r="DI42" s="19">
        <v>4596568.41</v>
      </c>
      <c r="DJ42" s="19">
        <v>0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</row>
    <row r="43" spans="1:120">
      <c r="A43" s="19">
        <v>609</v>
      </c>
      <c r="B43" s="19" t="s">
        <v>196</v>
      </c>
      <c r="C43" s="19">
        <v>823</v>
      </c>
      <c r="D43" s="19">
        <v>827</v>
      </c>
      <c r="E43" s="19">
        <v>1650</v>
      </c>
      <c r="F43" s="19">
        <v>825</v>
      </c>
      <c r="G43" s="19">
        <v>11</v>
      </c>
      <c r="H43" s="19">
        <v>0</v>
      </c>
      <c r="I43" s="19">
        <v>836</v>
      </c>
      <c r="J43" s="19">
        <v>9086540</v>
      </c>
      <c r="K43" s="19">
        <v>2024807</v>
      </c>
      <c r="L43" s="19">
        <v>5917394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1144339</v>
      </c>
      <c r="S43" s="19">
        <v>9457573</v>
      </c>
      <c r="T43" s="19">
        <v>0</v>
      </c>
      <c r="U43" s="19">
        <v>0</v>
      </c>
      <c r="V43" s="19">
        <v>0</v>
      </c>
      <c r="W43" s="19">
        <v>9457573</v>
      </c>
      <c r="X43" s="19">
        <v>1144339</v>
      </c>
      <c r="Y43" s="19">
        <v>0</v>
      </c>
      <c r="Z43" s="19">
        <v>8313234</v>
      </c>
      <c r="AA43" s="19">
        <v>63783</v>
      </c>
      <c r="AB43" s="19">
        <v>0</v>
      </c>
      <c r="AC43" s="19">
        <v>63783</v>
      </c>
      <c r="AD43" s="19">
        <v>0</v>
      </c>
      <c r="AE43" s="19">
        <v>0</v>
      </c>
      <c r="AF43" s="19">
        <v>0</v>
      </c>
      <c r="AG43" s="19">
        <v>63783</v>
      </c>
      <c r="AH43" s="19">
        <v>0</v>
      </c>
      <c r="AI43" s="19">
        <v>0</v>
      </c>
      <c r="AJ43" s="19">
        <v>0</v>
      </c>
      <c r="AK43" s="19">
        <v>63783</v>
      </c>
      <c r="AL43" s="19">
        <v>8377017</v>
      </c>
      <c r="AM43" s="19">
        <v>0</v>
      </c>
      <c r="AN43" s="19">
        <v>0</v>
      </c>
      <c r="AO43" s="19">
        <v>8377017</v>
      </c>
      <c r="AP43" s="19">
        <v>8377017</v>
      </c>
      <c r="AQ43" s="19">
        <v>1000</v>
      </c>
      <c r="AR43" s="19">
        <v>836000</v>
      </c>
      <c r="AS43" s="19">
        <v>836000</v>
      </c>
      <c r="AT43" s="19">
        <v>9391</v>
      </c>
      <c r="AU43" s="19">
        <v>7850876</v>
      </c>
      <c r="AV43" s="19">
        <v>7014876</v>
      </c>
      <c r="AW43" s="19">
        <v>526141</v>
      </c>
      <c r="AX43" s="19">
        <v>319478</v>
      </c>
      <c r="AY43" s="19">
        <v>267083819</v>
      </c>
      <c r="AZ43" s="19">
        <v>1930000</v>
      </c>
      <c r="BA43" s="19">
        <v>1613480000</v>
      </c>
      <c r="BB43" s="19">
        <v>5.1813E-4</v>
      </c>
      <c r="BC43" s="19">
        <v>1346396181</v>
      </c>
      <c r="BD43" s="19">
        <v>697608.25</v>
      </c>
      <c r="BE43" s="19">
        <v>1071201</v>
      </c>
      <c r="BF43" s="19">
        <v>895524036</v>
      </c>
      <c r="BG43" s="19">
        <v>7.8332599999999999E-3</v>
      </c>
      <c r="BH43" s="19">
        <v>628440217</v>
      </c>
      <c r="BI43" s="19">
        <v>4922735.6100000003</v>
      </c>
      <c r="BJ43" s="19">
        <v>531888</v>
      </c>
      <c r="BK43" s="19">
        <v>444658368</v>
      </c>
      <c r="BL43" s="19">
        <v>1.1832500000000001E-3</v>
      </c>
      <c r="BM43" s="19">
        <v>177574549</v>
      </c>
      <c r="BN43" s="19">
        <v>210115.09</v>
      </c>
      <c r="BO43" s="19">
        <v>5830459</v>
      </c>
      <c r="BP43" s="19">
        <v>0</v>
      </c>
      <c r="BQ43" s="19">
        <v>0</v>
      </c>
      <c r="BR43" s="19">
        <v>-90460</v>
      </c>
      <c r="BS43" s="19">
        <v>276</v>
      </c>
      <c r="BT43" s="19">
        <v>0</v>
      </c>
      <c r="BU43" s="19">
        <v>5740275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>
        <v>-4</v>
      </c>
      <c r="CB43" s="19">
        <v>5740271</v>
      </c>
      <c r="CC43" s="19">
        <v>0</v>
      </c>
      <c r="CD43" s="19">
        <v>5740271</v>
      </c>
      <c r="CE43" s="19">
        <v>836</v>
      </c>
      <c r="CF43" s="19">
        <v>0</v>
      </c>
      <c r="CG43" s="19">
        <v>836</v>
      </c>
      <c r="CH43" s="19">
        <v>8313234</v>
      </c>
      <c r="CI43" s="19">
        <v>63783</v>
      </c>
      <c r="CJ43" s="19">
        <v>0</v>
      </c>
      <c r="CK43" s="19">
        <v>8377017</v>
      </c>
      <c r="CL43" s="19">
        <v>10020.36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19">
        <v>6974.23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5806289.2000000002</v>
      </c>
      <c r="DB43" s="19">
        <v>0</v>
      </c>
      <c r="DC43" s="19">
        <v>0</v>
      </c>
      <c r="DD43" s="19">
        <v>0</v>
      </c>
      <c r="DE43" s="19">
        <v>9125</v>
      </c>
      <c r="DF43" s="19">
        <v>5797164.2000000002</v>
      </c>
      <c r="DG43" s="19">
        <v>4927589.57</v>
      </c>
      <c r="DH43" s="19">
        <v>0</v>
      </c>
      <c r="DI43" s="19">
        <v>5830458.9500000002</v>
      </c>
      <c r="DJ43" s="19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</row>
    <row r="44" spans="1:120">
      <c r="A44" s="19">
        <v>623</v>
      </c>
      <c r="B44" s="19" t="s">
        <v>197</v>
      </c>
      <c r="C44" s="19">
        <v>425</v>
      </c>
      <c r="D44" s="19">
        <v>423</v>
      </c>
      <c r="E44" s="19">
        <v>848</v>
      </c>
      <c r="F44" s="19">
        <v>424</v>
      </c>
      <c r="G44" s="19">
        <v>11</v>
      </c>
      <c r="H44" s="19">
        <v>0.05</v>
      </c>
      <c r="I44" s="19">
        <v>435</v>
      </c>
      <c r="J44" s="19">
        <v>5784893</v>
      </c>
      <c r="K44" s="19">
        <v>1487262</v>
      </c>
      <c r="L44" s="19">
        <v>3015457</v>
      </c>
      <c r="M44" s="19">
        <v>126445</v>
      </c>
      <c r="N44" s="19">
        <v>0</v>
      </c>
      <c r="O44" s="19">
        <v>0</v>
      </c>
      <c r="P44" s="19">
        <v>0</v>
      </c>
      <c r="Q44" s="19">
        <v>0</v>
      </c>
      <c r="R44" s="19">
        <v>1155729</v>
      </c>
      <c r="S44" s="19">
        <v>5784893</v>
      </c>
      <c r="T44" s="19">
        <v>0</v>
      </c>
      <c r="U44" s="19">
        <v>0</v>
      </c>
      <c r="V44" s="19">
        <v>0</v>
      </c>
      <c r="W44" s="19">
        <v>5784893</v>
      </c>
      <c r="X44" s="19">
        <v>1155729</v>
      </c>
      <c r="Y44" s="19">
        <v>0</v>
      </c>
      <c r="Z44" s="19">
        <v>4629164</v>
      </c>
      <c r="AA44" s="19">
        <v>25500</v>
      </c>
      <c r="AB44" s="19">
        <v>0</v>
      </c>
      <c r="AC44" s="19">
        <v>25400</v>
      </c>
      <c r="AD44" s="19">
        <v>0</v>
      </c>
      <c r="AE44" s="19">
        <v>0</v>
      </c>
      <c r="AF44" s="19">
        <v>100</v>
      </c>
      <c r="AG44" s="19">
        <v>25413</v>
      </c>
      <c r="AH44" s="19">
        <v>0</v>
      </c>
      <c r="AI44" s="19">
        <v>0</v>
      </c>
      <c r="AJ44" s="19">
        <v>0</v>
      </c>
      <c r="AK44" s="19">
        <v>25313</v>
      </c>
      <c r="AL44" s="19">
        <v>4654477</v>
      </c>
      <c r="AM44" s="19">
        <v>0</v>
      </c>
      <c r="AN44" s="19">
        <v>0</v>
      </c>
      <c r="AO44" s="19">
        <v>4654477</v>
      </c>
      <c r="AP44" s="19">
        <v>4654477</v>
      </c>
      <c r="AQ44" s="19">
        <v>1000</v>
      </c>
      <c r="AR44" s="19">
        <v>435000</v>
      </c>
      <c r="AS44" s="19">
        <v>435000</v>
      </c>
      <c r="AT44" s="19">
        <v>9391</v>
      </c>
      <c r="AU44" s="19">
        <v>4085085</v>
      </c>
      <c r="AV44" s="19">
        <v>3650085</v>
      </c>
      <c r="AW44" s="19">
        <v>569392</v>
      </c>
      <c r="AX44" s="19">
        <v>351448</v>
      </c>
      <c r="AY44" s="19">
        <v>152879968</v>
      </c>
      <c r="AZ44" s="19">
        <v>1930000</v>
      </c>
      <c r="BA44" s="19">
        <v>839550000</v>
      </c>
      <c r="BB44" s="19">
        <v>5.1813E-4</v>
      </c>
      <c r="BC44" s="19">
        <v>686670032</v>
      </c>
      <c r="BD44" s="19">
        <v>355784.34</v>
      </c>
      <c r="BE44" s="19">
        <v>1071201</v>
      </c>
      <c r="BF44" s="19">
        <v>465972435</v>
      </c>
      <c r="BG44" s="19">
        <v>7.8332599999999999E-3</v>
      </c>
      <c r="BH44" s="19">
        <v>313092467</v>
      </c>
      <c r="BI44" s="19">
        <v>2452534.7000000002</v>
      </c>
      <c r="BJ44" s="19">
        <v>531888</v>
      </c>
      <c r="BK44" s="19">
        <v>231371280</v>
      </c>
      <c r="BL44" s="19">
        <v>2.4609499999999999E-3</v>
      </c>
      <c r="BM44" s="19">
        <v>78491312</v>
      </c>
      <c r="BN44" s="19">
        <v>193163.19</v>
      </c>
      <c r="BO44" s="19">
        <v>3001482</v>
      </c>
      <c r="BP44" s="19">
        <v>0</v>
      </c>
      <c r="BQ44" s="19">
        <v>0</v>
      </c>
      <c r="BR44" s="19">
        <v>-46568</v>
      </c>
      <c r="BS44" s="19">
        <v>157</v>
      </c>
      <c r="BT44" s="19">
        <v>0</v>
      </c>
      <c r="BU44" s="19">
        <v>2955071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-2</v>
      </c>
      <c r="CB44" s="19">
        <v>2955069</v>
      </c>
      <c r="CC44" s="19">
        <v>0</v>
      </c>
      <c r="CD44" s="19">
        <v>2955069</v>
      </c>
      <c r="CE44" s="19">
        <v>435</v>
      </c>
      <c r="CF44" s="19">
        <v>0</v>
      </c>
      <c r="CG44" s="19">
        <v>435</v>
      </c>
      <c r="CH44" s="19">
        <v>4629164</v>
      </c>
      <c r="CI44" s="19">
        <v>25313</v>
      </c>
      <c r="CJ44" s="19">
        <v>0</v>
      </c>
      <c r="CK44" s="19">
        <v>4654477</v>
      </c>
      <c r="CL44" s="19">
        <v>10699.95</v>
      </c>
      <c r="CM44" s="19">
        <v>0</v>
      </c>
      <c r="CN44" s="19">
        <v>0</v>
      </c>
      <c r="CO44" s="19">
        <v>0</v>
      </c>
      <c r="CP44" s="19">
        <v>0</v>
      </c>
      <c r="CQ44" s="19">
        <v>0</v>
      </c>
      <c r="CR44" s="19">
        <v>0</v>
      </c>
      <c r="CS44" s="19">
        <v>6899.96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3022800.16</v>
      </c>
      <c r="DB44" s="19">
        <v>0</v>
      </c>
      <c r="DC44" s="19">
        <v>0</v>
      </c>
      <c r="DD44" s="19">
        <v>0</v>
      </c>
      <c r="DE44" s="19">
        <v>0</v>
      </c>
      <c r="DF44" s="19">
        <v>3022800.16</v>
      </c>
      <c r="DG44" s="19">
        <v>2569380.1359999999</v>
      </c>
      <c r="DH44" s="19">
        <v>0</v>
      </c>
      <c r="DI44" s="19">
        <v>3001482.23</v>
      </c>
      <c r="DJ44" s="19">
        <v>0</v>
      </c>
      <c r="DK44" s="19">
        <v>0</v>
      </c>
      <c r="DL44" s="19">
        <v>0</v>
      </c>
      <c r="DM44" s="19">
        <v>0</v>
      </c>
      <c r="DN44" s="19">
        <v>0</v>
      </c>
      <c r="DO44" s="19">
        <v>0</v>
      </c>
      <c r="DP44" s="19">
        <v>0</v>
      </c>
    </row>
    <row r="45" spans="1:120">
      <c r="A45" s="19">
        <v>637</v>
      </c>
      <c r="B45" s="19" t="s">
        <v>198</v>
      </c>
      <c r="C45" s="19">
        <v>765</v>
      </c>
      <c r="D45" s="19">
        <v>741</v>
      </c>
      <c r="E45" s="19">
        <v>1506</v>
      </c>
      <c r="F45" s="19">
        <v>753</v>
      </c>
      <c r="G45" s="19">
        <v>2</v>
      </c>
      <c r="H45" s="19">
        <v>0</v>
      </c>
      <c r="I45" s="19">
        <v>755</v>
      </c>
      <c r="J45" s="19">
        <v>8257360</v>
      </c>
      <c r="K45" s="19">
        <v>1621289</v>
      </c>
      <c r="L45" s="19">
        <v>5534659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1101412</v>
      </c>
      <c r="S45" s="19">
        <v>8257360</v>
      </c>
      <c r="T45" s="19">
        <v>0</v>
      </c>
      <c r="U45" s="19">
        <v>0</v>
      </c>
      <c r="V45" s="19">
        <v>0</v>
      </c>
      <c r="W45" s="19">
        <v>8257360</v>
      </c>
      <c r="X45" s="19">
        <v>1101412</v>
      </c>
      <c r="Y45" s="19">
        <v>0</v>
      </c>
      <c r="Z45" s="19">
        <v>7155948</v>
      </c>
      <c r="AA45" s="19">
        <v>1320779</v>
      </c>
      <c r="AB45" s="19">
        <v>0</v>
      </c>
      <c r="AC45" s="19">
        <v>1319279</v>
      </c>
      <c r="AD45" s="19">
        <v>0</v>
      </c>
      <c r="AE45" s="19">
        <v>0</v>
      </c>
      <c r="AF45" s="19">
        <v>1500</v>
      </c>
      <c r="AG45" s="19">
        <v>1330113</v>
      </c>
      <c r="AH45" s="19">
        <v>0</v>
      </c>
      <c r="AI45" s="19">
        <v>0</v>
      </c>
      <c r="AJ45" s="19">
        <v>0</v>
      </c>
      <c r="AK45" s="19">
        <v>1328613</v>
      </c>
      <c r="AL45" s="19">
        <v>8484561</v>
      </c>
      <c r="AM45" s="19">
        <v>0</v>
      </c>
      <c r="AN45" s="19">
        <v>0</v>
      </c>
      <c r="AO45" s="19">
        <v>8484561</v>
      </c>
      <c r="AP45" s="19">
        <v>8484561</v>
      </c>
      <c r="AQ45" s="19">
        <v>1000</v>
      </c>
      <c r="AR45" s="19">
        <v>755000</v>
      </c>
      <c r="AS45" s="19">
        <v>755000</v>
      </c>
      <c r="AT45" s="19">
        <v>9391</v>
      </c>
      <c r="AU45" s="19">
        <v>7090205</v>
      </c>
      <c r="AV45" s="19">
        <v>6335205</v>
      </c>
      <c r="AW45" s="19">
        <v>1394356</v>
      </c>
      <c r="AX45" s="19">
        <v>338452</v>
      </c>
      <c r="AY45" s="19">
        <v>255531299</v>
      </c>
      <c r="AZ45" s="19">
        <v>1930000</v>
      </c>
      <c r="BA45" s="19">
        <v>1457150000</v>
      </c>
      <c r="BB45" s="19">
        <v>5.1813E-4</v>
      </c>
      <c r="BC45" s="19">
        <v>1201618701</v>
      </c>
      <c r="BD45" s="19">
        <v>622594.69999999995</v>
      </c>
      <c r="BE45" s="19">
        <v>1071201</v>
      </c>
      <c r="BF45" s="19">
        <v>808756755</v>
      </c>
      <c r="BG45" s="19">
        <v>7.8332599999999999E-3</v>
      </c>
      <c r="BH45" s="19">
        <v>553225456</v>
      </c>
      <c r="BI45" s="19">
        <v>4333558.84</v>
      </c>
      <c r="BJ45" s="19">
        <v>531888</v>
      </c>
      <c r="BK45" s="19">
        <v>401575440</v>
      </c>
      <c r="BL45" s="19">
        <v>3.4722099999999999E-3</v>
      </c>
      <c r="BM45" s="19">
        <v>146044141</v>
      </c>
      <c r="BN45" s="19">
        <v>507095.93</v>
      </c>
      <c r="BO45" s="19">
        <v>5463249</v>
      </c>
      <c r="BP45" s="19">
        <v>0</v>
      </c>
      <c r="BQ45" s="19">
        <v>0</v>
      </c>
      <c r="BR45" s="19">
        <v>-84763</v>
      </c>
      <c r="BS45" s="19">
        <v>269</v>
      </c>
      <c r="BT45" s="19">
        <v>0</v>
      </c>
      <c r="BU45" s="19">
        <v>5378755</v>
      </c>
      <c r="BV45" s="19">
        <v>0</v>
      </c>
      <c r="BW45" s="19">
        <v>0</v>
      </c>
      <c r="BX45" s="19">
        <v>0</v>
      </c>
      <c r="BY45" s="19">
        <v>0</v>
      </c>
      <c r="BZ45" s="19">
        <v>0</v>
      </c>
      <c r="CA45" s="19">
        <v>-4</v>
      </c>
      <c r="CB45" s="19">
        <v>5378751</v>
      </c>
      <c r="CC45" s="19">
        <v>0</v>
      </c>
      <c r="CD45" s="19">
        <v>5378751</v>
      </c>
      <c r="CE45" s="19">
        <v>755</v>
      </c>
      <c r="CF45" s="19">
        <v>0</v>
      </c>
      <c r="CG45" s="19">
        <v>755</v>
      </c>
      <c r="CH45" s="19">
        <v>7155948</v>
      </c>
      <c r="CI45" s="19">
        <v>1328613</v>
      </c>
      <c r="CJ45" s="19">
        <v>0</v>
      </c>
      <c r="CK45" s="19">
        <v>8484561</v>
      </c>
      <c r="CL45" s="19">
        <v>11237.83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0</v>
      </c>
      <c r="CS45" s="19">
        <v>7236.09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0</v>
      </c>
      <c r="CZ45" s="19">
        <v>0</v>
      </c>
      <c r="DA45" s="19">
        <v>5571139.8799999999</v>
      </c>
      <c r="DB45" s="19">
        <v>0</v>
      </c>
      <c r="DC45" s="19">
        <v>0</v>
      </c>
      <c r="DD45" s="19">
        <v>0</v>
      </c>
      <c r="DE45" s="19">
        <v>0</v>
      </c>
      <c r="DF45" s="19">
        <v>5571139.8799999999</v>
      </c>
      <c r="DG45" s="19">
        <v>4735468.898</v>
      </c>
      <c r="DH45" s="19">
        <v>0</v>
      </c>
      <c r="DI45" s="19">
        <v>5463249.4699999997</v>
      </c>
      <c r="DJ45" s="19">
        <v>0</v>
      </c>
      <c r="DK45" s="19">
        <v>0</v>
      </c>
      <c r="DL45" s="19">
        <v>0</v>
      </c>
      <c r="DM45" s="19">
        <v>0</v>
      </c>
      <c r="DN45" s="19">
        <v>0</v>
      </c>
      <c r="DO45" s="19">
        <v>0</v>
      </c>
      <c r="DP45" s="19">
        <v>0</v>
      </c>
    </row>
    <row r="46" spans="1:120">
      <c r="A46" s="19">
        <v>657</v>
      </c>
      <c r="B46" s="19" t="s">
        <v>199</v>
      </c>
      <c r="C46" s="19">
        <v>118</v>
      </c>
      <c r="D46" s="19">
        <v>124</v>
      </c>
      <c r="E46" s="19">
        <v>242</v>
      </c>
      <c r="F46" s="19">
        <v>121</v>
      </c>
      <c r="G46" s="19">
        <v>0</v>
      </c>
      <c r="H46" s="19">
        <v>0</v>
      </c>
      <c r="I46" s="19">
        <v>121</v>
      </c>
      <c r="J46" s="19">
        <v>2023113</v>
      </c>
      <c r="K46" s="19">
        <v>924380</v>
      </c>
      <c r="L46" s="19">
        <v>311478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787255</v>
      </c>
      <c r="S46" s="19">
        <v>2270734</v>
      </c>
      <c r="T46" s="19">
        <v>0</v>
      </c>
      <c r="U46" s="19">
        <v>0</v>
      </c>
      <c r="V46" s="19">
        <v>0</v>
      </c>
      <c r="W46" s="19">
        <v>2270734</v>
      </c>
      <c r="X46" s="19">
        <v>787255</v>
      </c>
      <c r="Y46" s="19">
        <v>0</v>
      </c>
      <c r="Z46" s="19">
        <v>1483479</v>
      </c>
      <c r="AA46" s="19">
        <v>175862</v>
      </c>
      <c r="AB46" s="19">
        <v>0</v>
      </c>
      <c r="AC46" s="19">
        <v>175862</v>
      </c>
      <c r="AD46" s="19">
        <v>0</v>
      </c>
      <c r="AE46" s="19">
        <v>0</v>
      </c>
      <c r="AF46" s="19">
        <v>0</v>
      </c>
      <c r="AG46" s="19">
        <v>178380</v>
      </c>
      <c r="AH46" s="19">
        <v>0</v>
      </c>
      <c r="AI46" s="19">
        <v>0</v>
      </c>
      <c r="AJ46" s="19">
        <v>0</v>
      </c>
      <c r="AK46" s="19">
        <v>178380</v>
      </c>
      <c r="AL46" s="19">
        <v>1661859</v>
      </c>
      <c r="AM46" s="19">
        <v>0</v>
      </c>
      <c r="AN46" s="19">
        <v>0</v>
      </c>
      <c r="AO46" s="19">
        <v>1661859</v>
      </c>
      <c r="AP46" s="19">
        <v>1661859</v>
      </c>
      <c r="AQ46" s="19">
        <v>1000</v>
      </c>
      <c r="AR46" s="19">
        <v>121000</v>
      </c>
      <c r="AS46" s="19">
        <v>121000</v>
      </c>
      <c r="AT46" s="19">
        <v>9391</v>
      </c>
      <c r="AU46" s="19">
        <v>1136311</v>
      </c>
      <c r="AV46" s="19">
        <v>1015311</v>
      </c>
      <c r="AW46" s="19">
        <v>525548</v>
      </c>
      <c r="AX46" s="19">
        <v>1237457</v>
      </c>
      <c r="AY46" s="19">
        <v>149732250</v>
      </c>
      <c r="AZ46" s="19">
        <v>2895000</v>
      </c>
      <c r="BA46" s="19">
        <v>350295000</v>
      </c>
      <c r="BB46" s="19">
        <v>3.4541999999999998E-4</v>
      </c>
      <c r="BC46" s="19">
        <v>200562750</v>
      </c>
      <c r="BD46" s="19">
        <v>69278.39</v>
      </c>
      <c r="BE46" s="19">
        <v>1606801</v>
      </c>
      <c r="BF46" s="19">
        <v>194422921</v>
      </c>
      <c r="BG46" s="19">
        <v>5.2221799999999999E-3</v>
      </c>
      <c r="BH46" s="19">
        <v>44690671</v>
      </c>
      <c r="BI46" s="19">
        <v>233382.73</v>
      </c>
      <c r="BJ46" s="19">
        <v>797832</v>
      </c>
      <c r="BK46" s="19">
        <v>96537672</v>
      </c>
      <c r="BL46" s="19">
        <v>5.4439700000000002E-3</v>
      </c>
      <c r="BM46" s="19">
        <v>-53194578</v>
      </c>
      <c r="BN46" s="19">
        <v>-289589.69</v>
      </c>
      <c r="BO46" s="19">
        <v>69278</v>
      </c>
      <c r="BP46" s="19">
        <v>0</v>
      </c>
      <c r="BQ46" s="19">
        <v>0</v>
      </c>
      <c r="BR46" s="19">
        <v>-1075</v>
      </c>
      <c r="BS46" s="19">
        <v>0</v>
      </c>
      <c r="BT46" s="19">
        <v>0</v>
      </c>
      <c r="BU46" s="19">
        <v>68203</v>
      </c>
      <c r="BV46" s="19">
        <v>199414</v>
      </c>
      <c r="BW46" s="19">
        <v>0</v>
      </c>
      <c r="BX46" s="19">
        <v>-3094</v>
      </c>
      <c r="BY46" s="19">
        <v>0</v>
      </c>
      <c r="BZ46" s="19">
        <v>196320</v>
      </c>
      <c r="CA46" s="19">
        <v>0</v>
      </c>
      <c r="CB46" s="19">
        <v>264523</v>
      </c>
      <c r="CC46" s="19">
        <v>0</v>
      </c>
      <c r="CD46" s="19">
        <v>264523</v>
      </c>
      <c r="CE46" s="19">
        <v>121</v>
      </c>
      <c r="CF46" s="19">
        <v>0</v>
      </c>
      <c r="CG46" s="19">
        <v>121</v>
      </c>
      <c r="CH46" s="19">
        <v>1483479</v>
      </c>
      <c r="CI46" s="19">
        <v>178380</v>
      </c>
      <c r="CJ46" s="19">
        <v>0</v>
      </c>
      <c r="CK46" s="19">
        <v>1661859</v>
      </c>
      <c r="CL46" s="19">
        <v>13734.37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0</v>
      </c>
      <c r="CS46" s="19">
        <v>572.54999999999995</v>
      </c>
      <c r="CT46" s="19">
        <v>0</v>
      </c>
      <c r="CU46" s="19">
        <v>0</v>
      </c>
      <c r="CV46" s="19">
        <v>0</v>
      </c>
      <c r="CW46" s="19">
        <v>0</v>
      </c>
      <c r="CX46" s="19">
        <v>0</v>
      </c>
      <c r="CY46" s="19">
        <v>0</v>
      </c>
      <c r="CZ46" s="19">
        <v>0</v>
      </c>
      <c r="DA46" s="19">
        <v>56333.62</v>
      </c>
      <c r="DB46" s="19">
        <v>259775.04</v>
      </c>
      <c r="DC46" s="19">
        <v>0</v>
      </c>
      <c r="DD46" s="19">
        <v>0</v>
      </c>
      <c r="DE46" s="19">
        <v>0</v>
      </c>
      <c r="DF46" s="19">
        <v>316108.66000000003</v>
      </c>
      <c r="DG46" s="19">
        <v>268692.36100000003</v>
      </c>
      <c r="DH46" s="19">
        <v>0</v>
      </c>
      <c r="DI46" s="19">
        <v>268692.36100000003</v>
      </c>
      <c r="DJ46" s="19">
        <v>199414</v>
      </c>
      <c r="DK46" s="19">
        <v>199414</v>
      </c>
      <c r="DL46" s="19">
        <v>0</v>
      </c>
      <c r="DM46" s="19">
        <v>-3094</v>
      </c>
      <c r="DN46" s="19">
        <v>0</v>
      </c>
      <c r="DO46" s="19">
        <v>196320</v>
      </c>
      <c r="DP46" s="19">
        <v>0</v>
      </c>
    </row>
    <row r="47" spans="1:120">
      <c r="A47" s="19">
        <v>658</v>
      </c>
      <c r="B47" s="19" t="s">
        <v>200</v>
      </c>
      <c r="C47" s="19">
        <v>863</v>
      </c>
      <c r="D47" s="19">
        <v>875</v>
      </c>
      <c r="E47" s="19">
        <v>1738</v>
      </c>
      <c r="F47" s="19">
        <v>869</v>
      </c>
      <c r="G47" s="19">
        <v>43</v>
      </c>
      <c r="H47" s="19">
        <v>0.24</v>
      </c>
      <c r="I47" s="19">
        <v>912</v>
      </c>
      <c r="J47" s="19">
        <v>8831721.0099999998</v>
      </c>
      <c r="K47" s="19">
        <v>2253470</v>
      </c>
      <c r="L47" s="19">
        <v>5788321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789930.01</v>
      </c>
      <c r="S47" s="19">
        <v>8880651.9800000004</v>
      </c>
      <c r="T47" s="19">
        <v>0</v>
      </c>
      <c r="U47" s="19">
        <v>0</v>
      </c>
      <c r="V47" s="19">
        <v>0</v>
      </c>
      <c r="W47" s="19">
        <v>8880651.9800000004</v>
      </c>
      <c r="X47" s="19">
        <v>789930.01</v>
      </c>
      <c r="Y47" s="19">
        <v>0</v>
      </c>
      <c r="Z47" s="19">
        <v>8090721.9699999997</v>
      </c>
      <c r="AA47" s="19">
        <v>1575061.09</v>
      </c>
      <c r="AB47" s="19">
        <v>0</v>
      </c>
      <c r="AC47" s="19">
        <v>1319790</v>
      </c>
      <c r="AD47" s="19">
        <v>0</v>
      </c>
      <c r="AE47" s="19">
        <v>0</v>
      </c>
      <c r="AF47" s="19">
        <v>255271.09</v>
      </c>
      <c r="AG47" s="19">
        <v>1751561</v>
      </c>
      <c r="AH47" s="19">
        <v>0</v>
      </c>
      <c r="AI47" s="19">
        <v>0</v>
      </c>
      <c r="AJ47" s="19">
        <v>0</v>
      </c>
      <c r="AK47" s="19">
        <v>1496289.91</v>
      </c>
      <c r="AL47" s="19">
        <v>9587011.879999999</v>
      </c>
      <c r="AM47" s="19">
        <v>0</v>
      </c>
      <c r="AN47" s="19">
        <v>0</v>
      </c>
      <c r="AO47" s="19">
        <v>9587011.879999999</v>
      </c>
      <c r="AP47" s="19">
        <v>9587011.879999999</v>
      </c>
      <c r="AQ47" s="19">
        <v>1000</v>
      </c>
      <c r="AR47" s="19">
        <v>912000</v>
      </c>
      <c r="AS47" s="19">
        <v>912000</v>
      </c>
      <c r="AT47" s="19">
        <v>9391</v>
      </c>
      <c r="AU47" s="19">
        <v>8564592</v>
      </c>
      <c r="AV47" s="19">
        <v>7652592</v>
      </c>
      <c r="AW47" s="19">
        <v>1022419.879999999</v>
      </c>
      <c r="AX47" s="19">
        <v>376546</v>
      </c>
      <c r="AY47" s="19">
        <v>343409915</v>
      </c>
      <c r="AZ47" s="19">
        <v>1930000</v>
      </c>
      <c r="BA47" s="19">
        <v>1760160000</v>
      </c>
      <c r="BB47" s="19">
        <v>5.1813E-4</v>
      </c>
      <c r="BC47" s="19">
        <v>1416750085</v>
      </c>
      <c r="BD47" s="19">
        <v>734060.72</v>
      </c>
      <c r="BE47" s="19">
        <v>1071201</v>
      </c>
      <c r="BF47" s="19">
        <v>976935312</v>
      </c>
      <c r="BG47" s="19">
        <v>7.8332599999999999E-3</v>
      </c>
      <c r="BH47" s="19">
        <v>633525397</v>
      </c>
      <c r="BI47" s="19">
        <v>4962569.1500000004</v>
      </c>
      <c r="BJ47" s="19">
        <v>531888</v>
      </c>
      <c r="BK47" s="19">
        <v>485081856</v>
      </c>
      <c r="BL47" s="19">
        <v>2.1077299999999999E-3</v>
      </c>
      <c r="BM47" s="19">
        <v>141671941</v>
      </c>
      <c r="BN47" s="19">
        <v>298606.2</v>
      </c>
      <c r="BO47" s="19">
        <v>5995236</v>
      </c>
      <c r="BP47" s="19">
        <v>0</v>
      </c>
      <c r="BQ47" s="19">
        <v>0</v>
      </c>
      <c r="BR47" s="19">
        <v>-93017</v>
      </c>
      <c r="BS47" s="19">
        <v>-25616</v>
      </c>
      <c r="BT47" s="19">
        <v>0</v>
      </c>
      <c r="BU47" s="19">
        <v>5876603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375</v>
      </c>
      <c r="CB47" s="19">
        <v>5876978</v>
      </c>
      <c r="CC47" s="19">
        <v>0</v>
      </c>
      <c r="CD47" s="19">
        <v>5876978</v>
      </c>
      <c r="CE47" s="19">
        <v>912</v>
      </c>
      <c r="CF47" s="19">
        <v>0</v>
      </c>
      <c r="CG47" s="19">
        <v>912</v>
      </c>
      <c r="CH47" s="19">
        <v>8090721.9699999997</v>
      </c>
      <c r="CI47" s="19">
        <v>1496289.91</v>
      </c>
      <c r="CJ47" s="19">
        <v>0</v>
      </c>
      <c r="CK47" s="19">
        <v>9587011.879999999</v>
      </c>
      <c r="CL47" s="19">
        <v>10512.07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6573.72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19">
        <v>5781650.1100000003</v>
      </c>
      <c r="DB47" s="19">
        <v>0</v>
      </c>
      <c r="DC47" s="19">
        <v>0</v>
      </c>
      <c r="DD47" s="19">
        <v>0</v>
      </c>
      <c r="DE47" s="19">
        <v>0</v>
      </c>
      <c r="DF47" s="19">
        <v>5781650.1100000003</v>
      </c>
      <c r="DG47" s="19">
        <v>4914402.5935000004</v>
      </c>
      <c r="DH47" s="19">
        <v>0</v>
      </c>
      <c r="DI47" s="19">
        <v>5995236.0700000003</v>
      </c>
      <c r="DJ47" s="19">
        <v>0</v>
      </c>
      <c r="DK47" s="19">
        <v>0</v>
      </c>
      <c r="DL47" s="19">
        <v>0</v>
      </c>
      <c r="DM47" s="19">
        <v>0</v>
      </c>
      <c r="DN47" s="19">
        <v>0</v>
      </c>
      <c r="DO47" s="19">
        <v>0</v>
      </c>
      <c r="DP47" s="19">
        <v>0</v>
      </c>
    </row>
    <row r="48" spans="1:120">
      <c r="A48" s="19">
        <v>665</v>
      </c>
      <c r="B48" s="19" t="s">
        <v>201</v>
      </c>
      <c r="C48" s="19">
        <v>620</v>
      </c>
      <c r="D48" s="19">
        <v>610</v>
      </c>
      <c r="E48" s="19">
        <v>1230</v>
      </c>
      <c r="F48" s="19">
        <v>615</v>
      </c>
      <c r="G48" s="19">
        <v>10</v>
      </c>
      <c r="H48" s="19">
        <v>0</v>
      </c>
      <c r="I48" s="19">
        <v>625</v>
      </c>
      <c r="J48" s="19">
        <v>6929900</v>
      </c>
      <c r="K48" s="19">
        <v>3174744</v>
      </c>
      <c r="L48" s="19">
        <v>2797733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957423</v>
      </c>
      <c r="S48" s="19">
        <v>6929900</v>
      </c>
      <c r="T48" s="19">
        <v>0</v>
      </c>
      <c r="U48" s="19">
        <v>0</v>
      </c>
      <c r="V48" s="19">
        <v>0</v>
      </c>
      <c r="W48" s="19">
        <v>6929900</v>
      </c>
      <c r="X48" s="19">
        <v>957423</v>
      </c>
      <c r="Y48" s="19">
        <v>0</v>
      </c>
      <c r="Z48" s="19">
        <v>5972477</v>
      </c>
      <c r="AA48" s="19">
        <v>343603</v>
      </c>
      <c r="AB48" s="19">
        <v>0</v>
      </c>
      <c r="AC48" s="19">
        <v>343603</v>
      </c>
      <c r="AD48" s="19">
        <v>0</v>
      </c>
      <c r="AE48" s="19">
        <v>0</v>
      </c>
      <c r="AF48" s="19">
        <v>0</v>
      </c>
      <c r="AG48" s="19">
        <v>279441</v>
      </c>
      <c r="AH48" s="19">
        <v>0</v>
      </c>
      <c r="AI48" s="19">
        <v>0</v>
      </c>
      <c r="AJ48" s="19">
        <v>0</v>
      </c>
      <c r="AK48" s="19">
        <v>279441</v>
      </c>
      <c r="AL48" s="19">
        <v>6251918</v>
      </c>
      <c r="AM48" s="19">
        <v>0</v>
      </c>
      <c r="AN48" s="19">
        <v>0</v>
      </c>
      <c r="AO48" s="19">
        <v>6251918</v>
      </c>
      <c r="AP48" s="19">
        <v>6251918</v>
      </c>
      <c r="AQ48" s="19">
        <v>1000</v>
      </c>
      <c r="AR48" s="19">
        <v>625000</v>
      </c>
      <c r="AS48" s="19">
        <v>625000</v>
      </c>
      <c r="AT48" s="19">
        <v>9391</v>
      </c>
      <c r="AU48" s="19">
        <v>5869375</v>
      </c>
      <c r="AV48" s="19">
        <v>5244375</v>
      </c>
      <c r="AW48" s="19">
        <v>382543</v>
      </c>
      <c r="AX48" s="19">
        <v>876445</v>
      </c>
      <c r="AY48" s="19">
        <v>547778131</v>
      </c>
      <c r="AZ48" s="19">
        <v>2895000</v>
      </c>
      <c r="BA48" s="19">
        <v>1809375000</v>
      </c>
      <c r="BB48" s="19">
        <v>3.4541999999999998E-4</v>
      </c>
      <c r="BC48" s="19">
        <v>1261596869</v>
      </c>
      <c r="BD48" s="19">
        <v>435780.79</v>
      </c>
      <c r="BE48" s="19">
        <v>1606801</v>
      </c>
      <c r="BF48" s="19">
        <v>1004250625</v>
      </c>
      <c r="BG48" s="19">
        <v>5.2221799999999999E-3</v>
      </c>
      <c r="BH48" s="19">
        <v>456472494</v>
      </c>
      <c r="BI48" s="19">
        <v>2383781.5299999998</v>
      </c>
      <c r="BJ48" s="19">
        <v>797832</v>
      </c>
      <c r="BK48" s="19">
        <v>498645000</v>
      </c>
      <c r="BL48" s="19">
        <v>7.6716999999999996E-4</v>
      </c>
      <c r="BM48" s="19">
        <v>-49133131</v>
      </c>
      <c r="BN48" s="19">
        <v>-37693.46</v>
      </c>
      <c r="BO48" s="19">
        <v>2781869</v>
      </c>
      <c r="BP48" s="19">
        <v>0</v>
      </c>
      <c r="BQ48" s="19">
        <v>0</v>
      </c>
      <c r="BR48" s="19">
        <v>-43161</v>
      </c>
      <c r="BS48" s="19">
        <v>375</v>
      </c>
      <c r="BT48" s="19">
        <v>0</v>
      </c>
      <c r="BU48" s="19">
        <v>2739083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-6</v>
      </c>
      <c r="CB48" s="19">
        <v>2739077</v>
      </c>
      <c r="CC48" s="19">
        <v>0</v>
      </c>
      <c r="CD48" s="19">
        <v>2739077</v>
      </c>
      <c r="CE48" s="19">
        <v>625</v>
      </c>
      <c r="CF48" s="19">
        <v>0</v>
      </c>
      <c r="CG48" s="19">
        <v>625</v>
      </c>
      <c r="CH48" s="19">
        <v>5972477</v>
      </c>
      <c r="CI48" s="19">
        <v>279441</v>
      </c>
      <c r="CJ48" s="19">
        <v>0</v>
      </c>
      <c r="CK48" s="19">
        <v>6251918</v>
      </c>
      <c r="CL48" s="19">
        <v>10003.07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4450.99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2839823.28</v>
      </c>
      <c r="DB48" s="19">
        <v>0</v>
      </c>
      <c r="DC48" s="19">
        <v>0</v>
      </c>
      <c r="DD48" s="19">
        <v>0</v>
      </c>
      <c r="DE48" s="19">
        <v>0</v>
      </c>
      <c r="DF48" s="19">
        <v>2839823.28</v>
      </c>
      <c r="DG48" s="19">
        <v>2413849.7879999997</v>
      </c>
      <c r="DH48" s="19">
        <v>0</v>
      </c>
      <c r="DI48" s="19">
        <v>2781868.86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</row>
    <row r="49" spans="1:120">
      <c r="A49" s="19">
        <v>700</v>
      </c>
      <c r="B49" s="19" t="s">
        <v>202</v>
      </c>
      <c r="C49" s="19">
        <v>1025</v>
      </c>
      <c r="D49" s="19">
        <v>1027</v>
      </c>
      <c r="E49" s="19">
        <v>2052</v>
      </c>
      <c r="F49" s="19">
        <v>1026</v>
      </c>
      <c r="G49" s="19">
        <v>39</v>
      </c>
      <c r="H49" s="19">
        <v>0.4</v>
      </c>
      <c r="I49" s="19">
        <v>1065</v>
      </c>
      <c r="J49" s="19">
        <v>11276749</v>
      </c>
      <c r="K49" s="19">
        <v>3622443</v>
      </c>
      <c r="L49" s="19">
        <v>6770352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883954</v>
      </c>
      <c r="S49" s="19">
        <v>11261308.01</v>
      </c>
      <c r="T49" s="19">
        <v>100000</v>
      </c>
      <c r="U49" s="19">
        <v>0</v>
      </c>
      <c r="V49" s="19">
        <v>500</v>
      </c>
      <c r="W49" s="19">
        <v>11160808.01</v>
      </c>
      <c r="X49" s="19">
        <v>883954</v>
      </c>
      <c r="Y49" s="19">
        <v>0</v>
      </c>
      <c r="Z49" s="19">
        <v>10276854.01</v>
      </c>
      <c r="AA49" s="19">
        <v>275355</v>
      </c>
      <c r="AB49" s="19">
        <v>100000</v>
      </c>
      <c r="AC49" s="19">
        <v>175110</v>
      </c>
      <c r="AD49" s="19">
        <v>0</v>
      </c>
      <c r="AE49" s="19">
        <v>0</v>
      </c>
      <c r="AF49" s="19">
        <v>245</v>
      </c>
      <c r="AG49" s="19">
        <v>275109.92</v>
      </c>
      <c r="AH49" s="19">
        <v>0</v>
      </c>
      <c r="AI49" s="19">
        <v>0</v>
      </c>
      <c r="AJ49" s="19">
        <v>0</v>
      </c>
      <c r="AK49" s="19">
        <v>274864.92</v>
      </c>
      <c r="AL49" s="19">
        <v>10551718.93</v>
      </c>
      <c r="AM49" s="19">
        <v>0</v>
      </c>
      <c r="AN49" s="19">
        <v>0</v>
      </c>
      <c r="AO49" s="19">
        <v>10551718.93</v>
      </c>
      <c r="AP49" s="19">
        <v>10551718.93</v>
      </c>
      <c r="AQ49" s="19">
        <v>1000</v>
      </c>
      <c r="AR49" s="19">
        <v>1065000</v>
      </c>
      <c r="AS49" s="19">
        <v>1065000</v>
      </c>
      <c r="AT49" s="19">
        <v>9391</v>
      </c>
      <c r="AU49" s="19">
        <v>10001415</v>
      </c>
      <c r="AV49" s="19">
        <v>8936415</v>
      </c>
      <c r="AW49" s="19">
        <v>550303.9299999997</v>
      </c>
      <c r="AX49" s="19">
        <v>370883</v>
      </c>
      <c r="AY49" s="19">
        <v>394990521</v>
      </c>
      <c r="AZ49" s="19">
        <v>1930000</v>
      </c>
      <c r="BA49" s="19">
        <v>2055450000</v>
      </c>
      <c r="BB49" s="19">
        <v>5.1813E-4</v>
      </c>
      <c r="BC49" s="19">
        <v>1660459479</v>
      </c>
      <c r="BD49" s="19">
        <v>860333.87</v>
      </c>
      <c r="BE49" s="19">
        <v>1071201</v>
      </c>
      <c r="BF49" s="19">
        <v>1140829065</v>
      </c>
      <c r="BG49" s="19">
        <v>7.8332599999999999E-3</v>
      </c>
      <c r="BH49" s="19">
        <v>745838544</v>
      </c>
      <c r="BI49" s="19">
        <v>5842347.2300000004</v>
      </c>
      <c r="BJ49" s="19">
        <v>531888</v>
      </c>
      <c r="BK49" s="19">
        <v>566460720</v>
      </c>
      <c r="BL49" s="19">
        <v>9.7148000000000004E-4</v>
      </c>
      <c r="BM49" s="19">
        <v>171470199</v>
      </c>
      <c r="BN49" s="19">
        <v>166579.87</v>
      </c>
      <c r="BO49" s="19">
        <v>6869261</v>
      </c>
      <c r="BP49" s="19">
        <v>0</v>
      </c>
      <c r="BQ49" s="19">
        <v>0</v>
      </c>
      <c r="BR49" s="19">
        <v>-106577</v>
      </c>
      <c r="BS49" s="19">
        <v>422</v>
      </c>
      <c r="BT49" s="19">
        <v>0</v>
      </c>
      <c r="BU49" s="19">
        <v>6763106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-6</v>
      </c>
      <c r="CB49" s="19">
        <v>6763100</v>
      </c>
      <c r="CC49" s="19">
        <v>0</v>
      </c>
      <c r="CD49" s="19">
        <v>6763100</v>
      </c>
      <c r="CE49" s="19">
        <v>1065</v>
      </c>
      <c r="CF49" s="19">
        <v>0</v>
      </c>
      <c r="CG49" s="19">
        <v>1065</v>
      </c>
      <c r="CH49" s="19">
        <v>10276854.01</v>
      </c>
      <c r="CI49" s="19">
        <v>274864.92</v>
      </c>
      <c r="CJ49" s="19">
        <v>0</v>
      </c>
      <c r="CK49" s="19">
        <v>10551718.93</v>
      </c>
      <c r="CL49" s="19">
        <v>9907.7199999999993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6450.01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6871542.71</v>
      </c>
      <c r="DB49" s="19">
        <v>0</v>
      </c>
      <c r="DC49" s="19">
        <v>0</v>
      </c>
      <c r="DD49" s="19">
        <v>0</v>
      </c>
      <c r="DE49" s="19">
        <v>0</v>
      </c>
      <c r="DF49" s="19">
        <v>6871542.71</v>
      </c>
      <c r="DG49" s="19">
        <v>5840811.3034999995</v>
      </c>
      <c r="DH49" s="19">
        <v>0</v>
      </c>
      <c r="DI49" s="19">
        <v>6869260.9700000007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</row>
    <row r="50" spans="1:120">
      <c r="A50" s="19">
        <v>721</v>
      </c>
      <c r="B50" s="19" t="s">
        <v>203</v>
      </c>
      <c r="C50" s="19">
        <v>1500</v>
      </c>
      <c r="D50" s="19">
        <v>1502</v>
      </c>
      <c r="E50" s="19">
        <v>3002</v>
      </c>
      <c r="F50" s="19">
        <v>1501</v>
      </c>
      <c r="G50" s="19">
        <v>12</v>
      </c>
      <c r="H50" s="19">
        <v>0</v>
      </c>
      <c r="I50" s="19">
        <v>1513</v>
      </c>
      <c r="J50" s="19">
        <v>19879271</v>
      </c>
      <c r="K50" s="19">
        <v>12531467</v>
      </c>
      <c r="L50" s="19">
        <v>5046688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2301116</v>
      </c>
      <c r="S50" s="19">
        <v>19879271</v>
      </c>
      <c r="T50" s="19">
        <v>0</v>
      </c>
      <c r="U50" s="19">
        <v>0</v>
      </c>
      <c r="V50" s="19">
        <v>1000</v>
      </c>
      <c r="W50" s="19">
        <v>19878271</v>
      </c>
      <c r="X50" s="19">
        <v>2301116</v>
      </c>
      <c r="Y50" s="19">
        <v>0</v>
      </c>
      <c r="Z50" s="19">
        <v>17577155</v>
      </c>
      <c r="AA50" s="19">
        <v>1968611</v>
      </c>
      <c r="AB50" s="19">
        <v>0</v>
      </c>
      <c r="AC50" s="19">
        <v>1769861</v>
      </c>
      <c r="AD50" s="19">
        <v>0</v>
      </c>
      <c r="AE50" s="19">
        <v>0</v>
      </c>
      <c r="AF50" s="19">
        <v>198750</v>
      </c>
      <c r="AG50" s="19">
        <v>1823327.06</v>
      </c>
      <c r="AH50" s="19">
        <v>0</v>
      </c>
      <c r="AI50" s="19">
        <v>0</v>
      </c>
      <c r="AJ50" s="19">
        <v>0</v>
      </c>
      <c r="AK50" s="19">
        <v>1624577.06</v>
      </c>
      <c r="AL50" s="19">
        <v>19201732.059999999</v>
      </c>
      <c r="AM50" s="19">
        <v>0</v>
      </c>
      <c r="AN50" s="19">
        <v>0</v>
      </c>
      <c r="AO50" s="19">
        <v>19201732.059999999</v>
      </c>
      <c r="AP50" s="19">
        <v>19201732.059999999</v>
      </c>
      <c r="AQ50" s="19">
        <v>1000</v>
      </c>
      <c r="AR50" s="19">
        <v>1513000</v>
      </c>
      <c r="AS50" s="19">
        <v>1513000</v>
      </c>
      <c r="AT50" s="19">
        <v>9391</v>
      </c>
      <c r="AU50" s="19">
        <v>14208583</v>
      </c>
      <c r="AV50" s="19">
        <v>12695583</v>
      </c>
      <c r="AW50" s="19">
        <v>4993149.0599999987</v>
      </c>
      <c r="AX50" s="19">
        <v>630943</v>
      </c>
      <c r="AY50" s="19">
        <v>954616500</v>
      </c>
      <c r="AZ50" s="19">
        <v>1930000</v>
      </c>
      <c r="BA50" s="19">
        <v>2920090000</v>
      </c>
      <c r="BB50" s="19">
        <v>5.1813E-4</v>
      </c>
      <c r="BC50" s="19">
        <v>1965473500</v>
      </c>
      <c r="BD50" s="19">
        <v>1018370.78</v>
      </c>
      <c r="BE50" s="19">
        <v>1071201</v>
      </c>
      <c r="BF50" s="19">
        <v>1620727113</v>
      </c>
      <c r="BG50" s="19">
        <v>7.8332599999999999E-3</v>
      </c>
      <c r="BH50" s="19">
        <v>666110613</v>
      </c>
      <c r="BI50" s="19">
        <v>5217817.62</v>
      </c>
      <c r="BJ50" s="19">
        <v>531888</v>
      </c>
      <c r="BK50" s="19">
        <v>804746544</v>
      </c>
      <c r="BL50" s="19">
        <v>6.2046200000000001E-3</v>
      </c>
      <c r="BM50" s="19">
        <v>-149869956</v>
      </c>
      <c r="BN50" s="19">
        <v>-929886.13</v>
      </c>
      <c r="BO50" s="19">
        <v>5306302</v>
      </c>
      <c r="BP50" s="19">
        <v>0</v>
      </c>
      <c r="BQ50" s="19">
        <v>0</v>
      </c>
      <c r="BR50" s="19">
        <v>-82328</v>
      </c>
      <c r="BS50" s="19">
        <v>1077</v>
      </c>
      <c r="BT50" s="19">
        <v>0</v>
      </c>
      <c r="BU50" s="19">
        <v>5225051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-15</v>
      </c>
      <c r="CB50" s="19">
        <v>5225036</v>
      </c>
      <c r="CC50" s="19">
        <v>0</v>
      </c>
      <c r="CD50" s="19">
        <v>5225036</v>
      </c>
      <c r="CE50" s="19">
        <v>1513</v>
      </c>
      <c r="CF50" s="19">
        <v>0</v>
      </c>
      <c r="CG50" s="19">
        <v>1513</v>
      </c>
      <c r="CH50" s="19">
        <v>17577155</v>
      </c>
      <c r="CI50" s="19">
        <v>1624577.06</v>
      </c>
      <c r="CJ50" s="19">
        <v>24344</v>
      </c>
      <c r="CK50" s="19">
        <v>19226076.059999999</v>
      </c>
      <c r="CL50" s="19">
        <v>12707.25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0</v>
      </c>
      <c r="CS50" s="19">
        <v>3507.14</v>
      </c>
      <c r="CT50" s="19">
        <v>0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19">
        <v>5122801.1900000004</v>
      </c>
      <c r="DB50" s="19">
        <v>0</v>
      </c>
      <c r="DC50" s="19">
        <v>24705.88</v>
      </c>
      <c r="DD50" s="19">
        <v>0</v>
      </c>
      <c r="DE50" s="19">
        <v>11732</v>
      </c>
      <c r="DF50" s="19">
        <v>5135775.07</v>
      </c>
      <c r="DG50" s="19">
        <v>4365408.8095000004</v>
      </c>
      <c r="DH50" s="19">
        <v>0</v>
      </c>
      <c r="DI50" s="19">
        <v>5306302.2700000005</v>
      </c>
      <c r="DJ50" s="19">
        <v>0</v>
      </c>
      <c r="DK50" s="19">
        <v>0</v>
      </c>
      <c r="DL50" s="19">
        <v>0</v>
      </c>
      <c r="DM50" s="19">
        <v>0</v>
      </c>
      <c r="DN50" s="19">
        <v>0</v>
      </c>
      <c r="DO50" s="19">
        <v>0</v>
      </c>
      <c r="DP50" s="19">
        <v>0</v>
      </c>
    </row>
    <row r="51" spans="1:120">
      <c r="A51" s="19">
        <v>735</v>
      </c>
      <c r="B51" s="19" t="s">
        <v>204</v>
      </c>
      <c r="C51" s="19">
        <v>541</v>
      </c>
      <c r="D51" s="19">
        <v>554</v>
      </c>
      <c r="E51" s="19">
        <v>1095</v>
      </c>
      <c r="F51" s="19">
        <v>548</v>
      </c>
      <c r="G51" s="19">
        <v>12</v>
      </c>
      <c r="H51" s="19">
        <v>0</v>
      </c>
      <c r="I51" s="19">
        <v>560</v>
      </c>
      <c r="J51" s="19">
        <v>6463265</v>
      </c>
      <c r="K51" s="19">
        <v>2923773</v>
      </c>
      <c r="L51" s="19">
        <v>2505429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1034063</v>
      </c>
      <c r="S51" s="19">
        <v>6691643</v>
      </c>
      <c r="T51" s="19">
        <v>130470</v>
      </c>
      <c r="U51" s="19">
        <v>0</v>
      </c>
      <c r="V51" s="19">
        <v>500</v>
      </c>
      <c r="W51" s="19">
        <v>6560673</v>
      </c>
      <c r="X51" s="19">
        <v>1034063</v>
      </c>
      <c r="Y51" s="19">
        <v>0</v>
      </c>
      <c r="Z51" s="19">
        <v>5526610</v>
      </c>
      <c r="AA51" s="19">
        <v>130470</v>
      </c>
      <c r="AB51" s="19">
        <v>130470</v>
      </c>
      <c r="AC51" s="19">
        <v>0</v>
      </c>
      <c r="AD51" s="19">
        <v>0</v>
      </c>
      <c r="AE51" s="19">
        <v>0</v>
      </c>
      <c r="AF51" s="19">
        <v>0</v>
      </c>
      <c r="AG51" s="19">
        <v>130470</v>
      </c>
      <c r="AH51" s="19">
        <v>0</v>
      </c>
      <c r="AI51" s="19">
        <v>0</v>
      </c>
      <c r="AJ51" s="19">
        <v>0</v>
      </c>
      <c r="AK51" s="19">
        <v>130470</v>
      </c>
      <c r="AL51" s="19">
        <v>5657080</v>
      </c>
      <c r="AM51" s="19">
        <v>0</v>
      </c>
      <c r="AN51" s="19">
        <v>0</v>
      </c>
      <c r="AO51" s="19">
        <v>5657080</v>
      </c>
      <c r="AP51" s="19">
        <v>5657080</v>
      </c>
      <c r="AQ51" s="19">
        <v>1000</v>
      </c>
      <c r="AR51" s="19">
        <v>560000</v>
      </c>
      <c r="AS51" s="19">
        <v>560000</v>
      </c>
      <c r="AT51" s="19">
        <v>9391</v>
      </c>
      <c r="AU51" s="19">
        <v>5258960</v>
      </c>
      <c r="AV51" s="19">
        <v>4698960</v>
      </c>
      <c r="AW51" s="19">
        <v>398120</v>
      </c>
      <c r="AX51" s="19">
        <v>558315</v>
      </c>
      <c r="AY51" s="19">
        <v>312656382</v>
      </c>
      <c r="AZ51" s="19">
        <v>1930000</v>
      </c>
      <c r="BA51" s="19">
        <v>1080800000</v>
      </c>
      <c r="BB51" s="19">
        <v>5.1813E-4</v>
      </c>
      <c r="BC51" s="19">
        <v>768143618</v>
      </c>
      <c r="BD51" s="19">
        <v>397998.25</v>
      </c>
      <c r="BE51" s="19">
        <v>1071201</v>
      </c>
      <c r="BF51" s="19">
        <v>599872560</v>
      </c>
      <c r="BG51" s="19">
        <v>7.8332599999999999E-3</v>
      </c>
      <c r="BH51" s="19">
        <v>287216178</v>
      </c>
      <c r="BI51" s="19">
        <v>2249839</v>
      </c>
      <c r="BJ51" s="19">
        <v>531888</v>
      </c>
      <c r="BK51" s="19">
        <v>297857280</v>
      </c>
      <c r="BL51" s="19">
        <v>1.33661E-3</v>
      </c>
      <c r="BM51" s="19">
        <v>-14799102</v>
      </c>
      <c r="BN51" s="19">
        <v>-19780.63</v>
      </c>
      <c r="BO51" s="19">
        <v>2628057</v>
      </c>
      <c r="BP51" s="19">
        <v>0</v>
      </c>
      <c r="BQ51" s="19">
        <v>0</v>
      </c>
      <c r="BR51" s="19">
        <v>-40775</v>
      </c>
      <c r="BS51" s="19">
        <v>330</v>
      </c>
      <c r="BT51" s="19">
        <v>0</v>
      </c>
      <c r="BU51" s="19">
        <v>2587612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-5</v>
      </c>
      <c r="CB51" s="19">
        <v>2587607</v>
      </c>
      <c r="CC51" s="19">
        <v>0</v>
      </c>
      <c r="CD51" s="19">
        <v>2587607</v>
      </c>
      <c r="CE51" s="19">
        <v>560</v>
      </c>
      <c r="CF51" s="19">
        <v>0</v>
      </c>
      <c r="CG51" s="19">
        <v>560</v>
      </c>
      <c r="CH51" s="19">
        <v>5526610</v>
      </c>
      <c r="CI51" s="19">
        <v>130470</v>
      </c>
      <c r="CJ51" s="19">
        <v>0</v>
      </c>
      <c r="CK51" s="19">
        <v>5657080</v>
      </c>
      <c r="CL51" s="19">
        <v>10101.93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4692.96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2510398.15</v>
      </c>
      <c r="DB51" s="19">
        <v>0</v>
      </c>
      <c r="DC51" s="19">
        <v>0</v>
      </c>
      <c r="DD51" s="19">
        <v>0</v>
      </c>
      <c r="DE51" s="19">
        <v>9270</v>
      </c>
      <c r="DF51" s="19">
        <v>2501128.15</v>
      </c>
      <c r="DG51" s="19">
        <v>2125958.9274999998</v>
      </c>
      <c r="DH51" s="19">
        <v>0</v>
      </c>
      <c r="DI51" s="19">
        <v>2628056.62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</row>
    <row r="52" spans="1:120">
      <c r="A52" s="19">
        <v>777</v>
      </c>
      <c r="B52" s="19" t="s">
        <v>205</v>
      </c>
      <c r="C52" s="19">
        <v>3264</v>
      </c>
      <c r="D52" s="19">
        <v>3244</v>
      </c>
      <c r="E52" s="19">
        <v>6508</v>
      </c>
      <c r="F52" s="19">
        <v>3254</v>
      </c>
      <c r="G52" s="19">
        <v>35</v>
      </c>
      <c r="H52" s="19">
        <v>0.36</v>
      </c>
      <c r="I52" s="19">
        <v>3289</v>
      </c>
      <c r="J52" s="19">
        <v>37691779</v>
      </c>
      <c r="K52" s="19">
        <v>19978158</v>
      </c>
      <c r="L52" s="19">
        <v>15060249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2653372</v>
      </c>
      <c r="S52" s="19">
        <v>38433050</v>
      </c>
      <c r="T52" s="19">
        <v>2668595</v>
      </c>
      <c r="U52" s="19">
        <v>0</v>
      </c>
      <c r="V52" s="19">
        <v>0</v>
      </c>
      <c r="W52" s="19">
        <v>35764455</v>
      </c>
      <c r="X52" s="19">
        <v>2653372</v>
      </c>
      <c r="Y52" s="19">
        <v>0</v>
      </c>
      <c r="Z52" s="19">
        <v>33111083</v>
      </c>
      <c r="AA52" s="19">
        <v>2985473</v>
      </c>
      <c r="AB52" s="19">
        <v>2668595</v>
      </c>
      <c r="AC52" s="19">
        <v>291472</v>
      </c>
      <c r="AD52" s="19">
        <v>0</v>
      </c>
      <c r="AE52" s="19">
        <v>0</v>
      </c>
      <c r="AF52" s="19">
        <v>25406</v>
      </c>
      <c r="AG52" s="19">
        <v>3036096</v>
      </c>
      <c r="AH52" s="19">
        <v>0</v>
      </c>
      <c r="AI52" s="19">
        <v>0</v>
      </c>
      <c r="AJ52" s="19">
        <v>0</v>
      </c>
      <c r="AK52" s="19">
        <v>3010690</v>
      </c>
      <c r="AL52" s="19">
        <v>36121773</v>
      </c>
      <c r="AM52" s="19">
        <v>0</v>
      </c>
      <c r="AN52" s="19">
        <v>0</v>
      </c>
      <c r="AO52" s="19">
        <v>36121773</v>
      </c>
      <c r="AP52" s="19">
        <v>36121773</v>
      </c>
      <c r="AQ52" s="19">
        <v>1000</v>
      </c>
      <c r="AR52" s="19">
        <v>3289000</v>
      </c>
      <c r="AS52" s="19">
        <v>3289000</v>
      </c>
      <c r="AT52" s="19">
        <v>9391</v>
      </c>
      <c r="AU52" s="19">
        <v>30886999</v>
      </c>
      <c r="AV52" s="19">
        <v>27597999</v>
      </c>
      <c r="AW52" s="19">
        <v>5234774</v>
      </c>
      <c r="AX52" s="19">
        <v>553726</v>
      </c>
      <c r="AY52" s="19">
        <v>1821206089</v>
      </c>
      <c r="AZ52" s="19">
        <v>1930000</v>
      </c>
      <c r="BA52" s="19">
        <v>6347770000</v>
      </c>
      <c r="BB52" s="19">
        <v>5.1813E-4</v>
      </c>
      <c r="BC52" s="19">
        <v>4526563911</v>
      </c>
      <c r="BD52" s="19">
        <v>2345348.56</v>
      </c>
      <c r="BE52" s="19">
        <v>1071201</v>
      </c>
      <c r="BF52" s="19">
        <v>3523180089</v>
      </c>
      <c r="BG52" s="19">
        <v>7.8332599999999999E-3</v>
      </c>
      <c r="BH52" s="19">
        <v>1701974000</v>
      </c>
      <c r="BI52" s="19">
        <v>13332004.859999999</v>
      </c>
      <c r="BJ52" s="19">
        <v>531888</v>
      </c>
      <c r="BK52" s="19">
        <v>1749379632</v>
      </c>
      <c r="BL52" s="19">
        <v>2.9923599999999999E-3</v>
      </c>
      <c r="BM52" s="19">
        <v>-71826457</v>
      </c>
      <c r="BN52" s="19">
        <v>-214930.62</v>
      </c>
      <c r="BO52" s="19">
        <v>15462423</v>
      </c>
      <c r="BP52" s="19">
        <v>0</v>
      </c>
      <c r="BQ52" s="19">
        <v>0</v>
      </c>
      <c r="BR52" s="19">
        <v>-239901</v>
      </c>
      <c r="BS52" s="19">
        <v>2010</v>
      </c>
      <c r="BT52" s="19">
        <v>0</v>
      </c>
      <c r="BU52" s="19">
        <v>15224532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-29</v>
      </c>
      <c r="CB52" s="19">
        <v>15224503</v>
      </c>
      <c r="CC52" s="19">
        <v>0</v>
      </c>
      <c r="CD52" s="19">
        <v>15224503</v>
      </c>
      <c r="CE52" s="19">
        <v>3289</v>
      </c>
      <c r="CF52" s="19">
        <v>0</v>
      </c>
      <c r="CG52" s="19">
        <v>3289</v>
      </c>
      <c r="CH52" s="19">
        <v>33111083</v>
      </c>
      <c r="CI52" s="19">
        <v>3010690</v>
      </c>
      <c r="CJ52" s="19">
        <v>0</v>
      </c>
      <c r="CK52" s="19">
        <v>36121773</v>
      </c>
      <c r="CL52" s="19">
        <v>10982.6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4701.25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15304817.91</v>
      </c>
      <c r="DB52" s="19">
        <v>0</v>
      </c>
      <c r="DC52" s="19">
        <v>0</v>
      </c>
      <c r="DD52" s="19">
        <v>0</v>
      </c>
      <c r="DE52" s="19">
        <v>0</v>
      </c>
      <c r="DF52" s="19">
        <v>15304817.91</v>
      </c>
      <c r="DG52" s="19">
        <v>13009095.2235</v>
      </c>
      <c r="DH52" s="19">
        <v>0</v>
      </c>
      <c r="DI52" s="19">
        <v>15462422.800000001</v>
      </c>
      <c r="DJ52" s="19">
        <v>0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</row>
    <row r="53" spans="1:120">
      <c r="A53" s="19">
        <v>840</v>
      </c>
      <c r="B53" s="19" t="s">
        <v>206</v>
      </c>
      <c r="C53" s="19">
        <v>191</v>
      </c>
      <c r="D53" s="19">
        <v>192</v>
      </c>
      <c r="E53" s="19">
        <v>383</v>
      </c>
      <c r="F53" s="19">
        <v>192</v>
      </c>
      <c r="G53" s="19">
        <v>0</v>
      </c>
      <c r="H53" s="19">
        <v>0</v>
      </c>
      <c r="I53" s="19">
        <v>192</v>
      </c>
      <c r="J53" s="19">
        <v>2898327</v>
      </c>
      <c r="K53" s="19">
        <v>1045321</v>
      </c>
      <c r="L53" s="19">
        <v>699423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1153583</v>
      </c>
      <c r="S53" s="19">
        <v>2898327</v>
      </c>
      <c r="T53" s="19">
        <v>0</v>
      </c>
      <c r="U53" s="19">
        <v>0</v>
      </c>
      <c r="V53" s="19">
        <v>0</v>
      </c>
      <c r="W53" s="19">
        <v>2898327</v>
      </c>
      <c r="X53" s="19">
        <v>1153583</v>
      </c>
      <c r="Y53" s="19">
        <v>0</v>
      </c>
      <c r="Z53" s="19">
        <v>1744744</v>
      </c>
      <c r="AA53" s="19">
        <v>232467</v>
      </c>
      <c r="AB53" s="19">
        <v>0</v>
      </c>
      <c r="AC53" s="19">
        <v>232467</v>
      </c>
      <c r="AD53" s="19">
        <v>0</v>
      </c>
      <c r="AE53" s="19">
        <v>0</v>
      </c>
      <c r="AF53" s="19">
        <v>0</v>
      </c>
      <c r="AG53" s="19">
        <v>245810</v>
      </c>
      <c r="AH53" s="19">
        <v>0</v>
      </c>
      <c r="AI53" s="19">
        <v>0</v>
      </c>
      <c r="AJ53" s="19">
        <v>0</v>
      </c>
      <c r="AK53" s="19">
        <v>245810</v>
      </c>
      <c r="AL53" s="19">
        <v>1990554</v>
      </c>
      <c r="AM53" s="19">
        <v>0</v>
      </c>
      <c r="AN53" s="19">
        <v>0</v>
      </c>
      <c r="AO53" s="19">
        <v>1990554</v>
      </c>
      <c r="AP53" s="19">
        <v>1990554</v>
      </c>
      <c r="AQ53" s="19">
        <v>1000</v>
      </c>
      <c r="AR53" s="19">
        <v>192000</v>
      </c>
      <c r="AS53" s="19">
        <v>192000</v>
      </c>
      <c r="AT53" s="19">
        <v>9391</v>
      </c>
      <c r="AU53" s="19">
        <v>1803072</v>
      </c>
      <c r="AV53" s="19">
        <v>1611072</v>
      </c>
      <c r="AW53" s="19">
        <v>187482</v>
      </c>
      <c r="AX53" s="19">
        <v>575367</v>
      </c>
      <c r="AY53" s="19">
        <v>110470398</v>
      </c>
      <c r="AZ53" s="19">
        <v>1930000</v>
      </c>
      <c r="BA53" s="19">
        <v>370560000</v>
      </c>
      <c r="BB53" s="19">
        <v>5.1813E-4</v>
      </c>
      <c r="BC53" s="19">
        <v>260089602</v>
      </c>
      <c r="BD53" s="19">
        <v>134760.23000000001</v>
      </c>
      <c r="BE53" s="19">
        <v>1071201</v>
      </c>
      <c r="BF53" s="19">
        <v>205670592</v>
      </c>
      <c r="BG53" s="19">
        <v>7.8332599999999999E-3</v>
      </c>
      <c r="BH53" s="19">
        <v>95200194</v>
      </c>
      <c r="BI53" s="19">
        <v>745727.87</v>
      </c>
      <c r="BJ53" s="19">
        <v>531888</v>
      </c>
      <c r="BK53" s="19">
        <v>102122496</v>
      </c>
      <c r="BL53" s="19">
        <v>1.83585E-3</v>
      </c>
      <c r="BM53" s="19">
        <v>-8347902</v>
      </c>
      <c r="BN53" s="19">
        <v>-15325.5</v>
      </c>
      <c r="BO53" s="19">
        <v>865163</v>
      </c>
      <c r="BP53" s="19">
        <v>0</v>
      </c>
      <c r="BQ53" s="19">
        <v>0</v>
      </c>
      <c r="BR53" s="19">
        <v>-13423</v>
      </c>
      <c r="BS53" s="19">
        <v>121</v>
      </c>
      <c r="BT53" s="19">
        <v>0</v>
      </c>
      <c r="BU53" s="19">
        <v>851861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-1</v>
      </c>
      <c r="CB53" s="19">
        <v>851860</v>
      </c>
      <c r="CC53" s="19">
        <v>0</v>
      </c>
      <c r="CD53" s="19">
        <v>851860</v>
      </c>
      <c r="CE53" s="19">
        <v>192</v>
      </c>
      <c r="CF53" s="19">
        <v>0</v>
      </c>
      <c r="CG53" s="19">
        <v>192</v>
      </c>
      <c r="CH53" s="19">
        <v>1744744</v>
      </c>
      <c r="CI53" s="19">
        <v>245810</v>
      </c>
      <c r="CJ53" s="19">
        <v>0</v>
      </c>
      <c r="CK53" s="19">
        <v>1990554</v>
      </c>
      <c r="CL53" s="19">
        <v>10367.469999999999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4506.0600000000004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699192.11</v>
      </c>
      <c r="DB53" s="19">
        <v>0</v>
      </c>
      <c r="DC53" s="19">
        <v>0</v>
      </c>
      <c r="DD53" s="19">
        <v>0</v>
      </c>
      <c r="DE53" s="19">
        <v>0</v>
      </c>
      <c r="DF53" s="19">
        <v>699192.11</v>
      </c>
      <c r="DG53" s="19">
        <v>594313.29350000003</v>
      </c>
      <c r="DH53" s="19">
        <v>0</v>
      </c>
      <c r="DI53" s="19">
        <v>865162.6</v>
      </c>
      <c r="DJ53" s="19">
        <v>0</v>
      </c>
      <c r="DK53" s="19">
        <v>0</v>
      </c>
      <c r="DL53" s="19">
        <v>0</v>
      </c>
      <c r="DM53" s="19">
        <v>0</v>
      </c>
      <c r="DN53" s="19">
        <v>0</v>
      </c>
      <c r="DO53" s="19">
        <v>0</v>
      </c>
      <c r="DP53" s="19">
        <v>0</v>
      </c>
    </row>
    <row r="54" spans="1:120">
      <c r="A54" s="19">
        <v>870</v>
      </c>
      <c r="B54" s="19" t="s">
        <v>207</v>
      </c>
      <c r="C54" s="19">
        <v>869</v>
      </c>
      <c r="D54" s="19">
        <v>862</v>
      </c>
      <c r="E54" s="19">
        <v>1731</v>
      </c>
      <c r="F54" s="19">
        <v>866</v>
      </c>
      <c r="G54" s="19">
        <v>10</v>
      </c>
      <c r="H54" s="19">
        <v>0</v>
      </c>
      <c r="I54" s="19">
        <v>876</v>
      </c>
      <c r="J54" s="19">
        <v>8350255</v>
      </c>
      <c r="K54" s="19">
        <v>1981806</v>
      </c>
      <c r="L54" s="19">
        <v>5406131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962318</v>
      </c>
      <c r="S54" s="19">
        <v>8472397</v>
      </c>
      <c r="T54" s="19">
        <v>0</v>
      </c>
      <c r="U54" s="19">
        <v>0</v>
      </c>
      <c r="V54" s="19">
        <v>1000</v>
      </c>
      <c r="W54" s="19">
        <v>8471397</v>
      </c>
      <c r="X54" s="19">
        <v>962318</v>
      </c>
      <c r="Y54" s="19">
        <v>0</v>
      </c>
      <c r="Z54" s="19">
        <v>7509079</v>
      </c>
      <c r="AA54" s="19">
        <v>822727</v>
      </c>
      <c r="AB54" s="19">
        <v>0</v>
      </c>
      <c r="AC54" s="19">
        <v>789471</v>
      </c>
      <c r="AD54" s="19">
        <v>0</v>
      </c>
      <c r="AE54" s="19">
        <v>0</v>
      </c>
      <c r="AF54" s="19">
        <v>33256</v>
      </c>
      <c r="AG54" s="19">
        <v>987404</v>
      </c>
      <c r="AH54" s="19">
        <v>0</v>
      </c>
      <c r="AI54" s="19">
        <v>0</v>
      </c>
      <c r="AJ54" s="19">
        <v>0</v>
      </c>
      <c r="AK54" s="19">
        <v>954148</v>
      </c>
      <c r="AL54" s="19">
        <v>8463227</v>
      </c>
      <c r="AM54" s="19">
        <v>0</v>
      </c>
      <c r="AN54" s="19">
        <v>0</v>
      </c>
      <c r="AO54" s="19">
        <v>8463227</v>
      </c>
      <c r="AP54" s="19">
        <v>8463227</v>
      </c>
      <c r="AQ54" s="19">
        <v>1000</v>
      </c>
      <c r="AR54" s="19">
        <v>876000</v>
      </c>
      <c r="AS54" s="19">
        <v>876000</v>
      </c>
      <c r="AT54" s="19">
        <v>9391</v>
      </c>
      <c r="AU54" s="19">
        <v>8226516</v>
      </c>
      <c r="AV54" s="19">
        <v>7350516</v>
      </c>
      <c r="AW54" s="19">
        <v>236711</v>
      </c>
      <c r="AX54" s="19">
        <v>350892</v>
      </c>
      <c r="AY54" s="19">
        <v>307381335</v>
      </c>
      <c r="AZ54" s="19">
        <v>1930000</v>
      </c>
      <c r="BA54" s="19">
        <v>1690680000</v>
      </c>
      <c r="BB54" s="19">
        <v>5.1813E-4</v>
      </c>
      <c r="BC54" s="19">
        <v>1383298665</v>
      </c>
      <c r="BD54" s="19">
        <v>716728.54</v>
      </c>
      <c r="BE54" s="19">
        <v>1071201</v>
      </c>
      <c r="BF54" s="19">
        <v>938372076</v>
      </c>
      <c r="BG54" s="19">
        <v>7.8332599999999999E-3</v>
      </c>
      <c r="BH54" s="19">
        <v>630990741</v>
      </c>
      <c r="BI54" s="19">
        <v>4942714.53</v>
      </c>
      <c r="BJ54" s="19">
        <v>531888</v>
      </c>
      <c r="BK54" s="19">
        <v>465933888</v>
      </c>
      <c r="BL54" s="19">
        <v>5.0803999999999997E-4</v>
      </c>
      <c r="BM54" s="19">
        <v>158552553</v>
      </c>
      <c r="BN54" s="19">
        <v>80551.039999999994</v>
      </c>
      <c r="BO54" s="19">
        <v>5739994</v>
      </c>
      <c r="BP54" s="19">
        <v>0</v>
      </c>
      <c r="BQ54" s="19">
        <v>0</v>
      </c>
      <c r="BR54" s="19">
        <v>-89057</v>
      </c>
      <c r="BS54" s="19">
        <v>-47532</v>
      </c>
      <c r="BT54" s="19">
        <v>0</v>
      </c>
      <c r="BU54" s="19">
        <v>5603405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696</v>
      </c>
      <c r="CB54" s="19">
        <v>5604101</v>
      </c>
      <c r="CC54" s="19">
        <v>0</v>
      </c>
      <c r="CD54" s="19">
        <v>5604101</v>
      </c>
      <c r="CE54" s="19">
        <v>876</v>
      </c>
      <c r="CF54" s="19">
        <v>0</v>
      </c>
      <c r="CG54" s="19">
        <v>876</v>
      </c>
      <c r="CH54" s="19">
        <v>7509079</v>
      </c>
      <c r="CI54" s="19">
        <v>954148</v>
      </c>
      <c r="CJ54" s="19">
        <v>0</v>
      </c>
      <c r="CK54" s="19">
        <v>8463227</v>
      </c>
      <c r="CL54" s="19">
        <v>9661.2199999999993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6552.5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5439058.1399999997</v>
      </c>
      <c r="DB54" s="19">
        <v>0</v>
      </c>
      <c r="DC54" s="19">
        <v>0</v>
      </c>
      <c r="DD54" s="19">
        <v>0</v>
      </c>
      <c r="DE54" s="19">
        <v>0</v>
      </c>
      <c r="DF54" s="19">
        <v>5439058.1399999997</v>
      </c>
      <c r="DG54" s="19">
        <v>4623199.4189999998</v>
      </c>
      <c r="DH54" s="19">
        <v>0</v>
      </c>
      <c r="DI54" s="19">
        <v>5739994.1100000003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</row>
    <row r="55" spans="1:120">
      <c r="A55" s="19">
        <v>882</v>
      </c>
      <c r="B55" s="19" t="s">
        <v>208</v>
      </c>
      <c r="C55" s="19">
        <v>397</v>
      </c>
      <c r="D55" s="19">
        <v>374</v>
      </c>
      <c r="E55" s="19">
        <v>771</v>
      </c>
      <c r="F55" s="19">
        <v>386</v>
      </c>
      <c r="G55" s="19">
        <v>8</v>
      </c>
      <c r="H55" s="19">
        <v>0</v>
      </c>
      <c r="I55" s="19">
        <v>394</v>
      </c>
      <c r="J55" s="19">
        <v>4726572</v>
      </c>
      <c r="K55" s="19">
        <v>2097145</v>
      </c>
      <c r="L55" s="19">
        <v>1927287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702140</v>
      </c>
      <c r="S55" s="19">
        <v>4739715</v>
      </c>
      <c r="T55" s="19">
        <v>0</v>
      </c>
      <c r="U55" s="19">
        <v>0</v>
      </c>
      <c r="V55" s="19">
        <v>0</v>
      </c>
      <c r="W55" s="19">
        <v>4739715</v>
      </c>
      <c r="X55" s="19">
        <v>702140</v>
      </c>
      <c r="Y55" s="19">
        <v>0</v>
      </c>
      <c r="Z55" s="19">
        <v>4037575</v>
      </c>
      <c r="AA55" s="19">
        <v>183750</v>
      </c>
      <c r="AB55" s="19">
        <v>0</v>
      </c>
      <c r="AC55" s="19">
        <v>130112</v>
      </c>
      <c r="AD55" s="19">
        <v>0</v>
      </c>
      <c r="AE55" s="19">
        <v>0</v>
      </c>
      <c r="AF55" s="19">
        <v>53638</v>
      </c>
      <c r="AG55" s="19">
        <v>183750</v>
      </c>
      <c r="AH55" s="19">
        <v>0</v>
      </c>
      <c r="AI55" s="19">
        <v>0</v>
      </c>
      <c r="AJ55" s="19">
        <v>0</v>
      </c>
      <c r="AK55" s="19">
        <v>130112</v>
      </c>
      <c r="AL55" s="19">
        <v>4167687</v>
      </c>
      <c r="AM55" s="19">
        <v>0</v>
      </c>
      <c r="AN55" s="19">
        <v>0</v>
      </c>
      <c r="AO55" s="19">
        <v>4167687</v>
      </c>
      <c r="AP55" s="19">
        <v>4167687</v>
      </c>
      <c r="AQ55" s="19">
        <v>1000</v>
      </c>
      <c r="AR55" s="19">
        <v>394000</v>
      </c>
      <c r="AS55" s="19">
        <v>394000</v>
      </c>
      <c r="AT55" s="19">
        <v>9391</v>
      </c>
      <c r="AU55" s="19">
        <v>3700054</v>
      </c>
      <c r="AV55" s="19">
        <v>3306054</v>
      </c>
      <c r="AW55" s="19">
        <v>467633</v>
      </c>
      <c r="AX55" s="19">
        <v>499286</v>
      </c>
      <c r="AY55" s="19">
        <v>196718583</v>
      </c>
      <c r="AZ55" s="19">
        <v>1930000</v>
      </c>
      <c r="BA55" s="19">
        <v>760420000</v>
      </c>
      <c r="BB55" s="19">
        <v>5.1813E-4</v>
      </c>
      <c r="BC55" s="19">
        <v>563701417</v>
      </c>
      <c r="BD55" s="19">
        <v>292070.62</v>
      </c>
      <c r="BE55" s="19">
        <v>1071201</v>
      </c>
      <c r="BF55" s="19">
        <v>422053194</v>
      </c>
      <c r="BG55" s="19">
        <v>7.8332599999999999E-3</v>
      </c>
      <c r="BH55" s="19">
        <v>225334611</v>
      </c>
      <c r="BI55" s="19">
        <v>1765104.59</v>
      </c>
      <c r="BJ55" s="19">
        <v>531888</v>
      </c>
      <c r="BK55" s="19">
        <v>209563872</v>
      </c>
      <c r="BL55" s="19">
        <v>2.2314600000000002E-3</v>
      </c>
      <c r="BM55" s="19">
        <v>12845289</v>
      </c>
      <c r="BN55" s="19">
        <v>28663.75</v>
      </c>
      <c r="BO55" s="19">
        <v>2085839</v>
      </c>
      <c r="BP55" s="19">
        <v>0</v>
      </c>
      <c r="BQ55" s="19">
        <v>0</v>
      </c>
      <c r="BR55" s="19">
        <v>-32362</v>
      </c>
      <c r="BS55" s="19">
        <v>214</v>
      </c>
      <c r="BT55" s="19">
        <v>0</v>
      </c>
      <c r="BU55" s="19">
        <v>2053691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-3</v>
      </c>
      <c r="CB55" s="19">
        <v>2053688</v>
      </c>
      <c r="CC55" s="19">
        <v>0</v>
      </c>
      <c r="CD55" s="19">
        <v>2053688</v>
      </c>
      <c r="CE55" s="19">
        <v>394</v>
      </c>
      <c r="CF55" s="19">
        <v>0</v>
      </c>
      <c r="CG55" s="19">
        <v>394</v>
      </c>
      <c r="CH55" s="19">
        <v>4037575</v>
      </c>
      <c r="CI55" s="19">
        <v>130112</v>
      </c>
      <c r="CJ55" s="19">
        <v>0</v>
      </c>
      <c r="CK55" s="19">
        <v>4167687</v>
      </c>
      <c r="CL55" s="19">
        <v>10577.89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5294.01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1933344.17</v>
      </c>
      <c r="DB55" s="19">
        <v>0</v>
      </c>
      <c r="DC55" s="19">
        <v>0</v>
      </c>
      <c r="DD55" s="19">
        <v>0</v>
      </c>
      <c r="DE55" s="19">
        <v>0</v>
      </c>
      <c r="DF55" s="19">
        <v>1933344.17</v>
      </c>
      <c r="DG55" s="19">
        <v>1643342.5444999998</v>
      </c>
      <c r="DH55" s="19">
        <v>0</v>
      </c>
      <c r="DI55" s="19">
        <v>2085838.96</v>
      </c>
      <c r="DJ55" s="19">
        <v>0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</row>
    <row r="56" spans="1:120">
      <c r="A56" s="19">
        <v>896</v>
      </c>
      <c r="B56" s="19" t="s">
        <v>209</v>
      </c>
      <c r="C56" s="19">
        <v>880</v>
      </c>
      <c r="D56" s="19">
        <v>879</v>
      </c>
      <c r="E56" s="19">
        <v>1759</v>
      </c>
      <c r="F56" s="19">
        <v>880</v>
      </c>
      <c r="G56" s="19">
        <v>37</v>
      </c>
      <c r="H56" s="19">
        <v>0</v>
      </c>
      <c r="I56" s="19">
        <v>917</v>
      </c>
      <c r="J56" s="19">
        <v>10163682</v>
      </c>
      <c r="K56" s="19">
        <v>5906382</v>
      </c>
      <c r="L56" s="19">
        <v>3415218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842082</v>
      </c>
      <c r="S56" s="19">
        <v>10137718</v>
      </c>
      <c r="T56" s="19">
        <v>0</v>
      </c>
      <c r="U56" s="19">
        <v>0</v>
      </c>
      <c r="V56" s="19">
        <v>0</v>
      </c>
      <c r="W56" s="19">
        <v>10137718</v>
      </c>
      <c r="X56" s="19">
        <v>842082</v>
      </c>
      <c r="Y56" s="19">
        <v>0</v>
      </c>
      <c r="Z56" s="19">
        <v>9295636</v>
      </c>
      <c r="AA56" s="19">
        <v>816068</v>
      </c>
      <c r="AB56" s="19">
        <v>0</v>
      </c>
      <c r="AC56" s="19">
        <v>816068</v>
      </c>
      <c r="AD56" s="19">
        <v>0</v>
      </c>
      <c r="AE56" s="19">
        <v>0</v>
      </c>
      <c r="AF56" s="19">
        <v>0</v>
      </c>
      <c r="AG56" s="19">
        <v>813734.36</v>
      </c>
      <c r="AH56" s="19">
        <v>225000</v>
      </c>
      <c r="AI56" s="19">
        <v>0</v>
      </c>
      <c r="AJ56" s="19">
        <v>0</v>
      </c>
      <c r="AK56" s="19">
        <v>1038734.36</v>
      </c>
      <c r="AL56" s="19">
        <v>10334370.359999999</v>
      </c>
      <c r="AM56" s="19">
        <v>0</v>
      </c>
      <c r="AN56" s="19">
        <v>0</v>
      </c>
      <c r="AO56" s="19">
        <v>10334370.359999999</v>
      </c>
      <c r="AP56" s="19">
        <v>10334370.359999999</v>
      </c>
      <c r="AQ56" s="19">
        <v>1000</v>
      </c>
      <c r="AR56" s="19">
        <v>917000</v>
      </c>
      <c r="AS56" s="19">
        <v>917000</v>
      </c>
      <c r="AT56" s="19">
        <v>9391</v>
      </c>
      <c r="AU56" s="19">
        <v>8611547</v>
      </c>
      <c r="AV56" s="19">
        <v>7694547</v>
      </c>
      <c r="AW56" s="19">
        <v>1722823.3599999994</v>
      </c>
      <c r="AX56" s="19">
        <v>599639</v>
      </c>
      <c r="AY56" s="19">
        <v>549869062</v>
      </c>
      <c r="AZ56" s="19">
        <v>1930000</v>
      </c>
      <c r="BA56" s="19">
        <v>1769810000</v>
      </c>
      <c r="BB56" s="19">
        <v>5.1813E-4</v>
      </c>
      <c r="BC56" s="19">
        <v>1219940938</v>
      </c>
      <c r="BD56" s="19">
        <v>632088</v>
      </c>
      <c r="BE56" s="19">
        <v>1071201</v>
      </c>
      <c r="BF56" s="19">
        <v>982291317</v>
      </c>
      <c r="BG56" s="19">
        <v>7.8332599999999999E-3</v>
      </c>
      <c r="BH56" s="19">
        <v>432422255</v>
      </c>
      <c r="BI56" s="19">
        <v>3387275.95</v>
      </c>
      <c r="BJ56" s="19">
        <v>531888</v>
      </c>
      <c r="BK56" s="19">
        <v>487741296</v>
      </c>
      <c r="BL56" s="19">
        <v>3.5322499999999998E-3</v>
      </c>
      <c r="BM56" s="19">
        <v>-62127766</v>
      </c>
      <c r="BN56" s="19">
        <v>-219450.8</v>
      </c>
      <c r="BO56" s="19">
        <v>3799913</v>
      </c>
      <c r="BP56" s="19">
        <v>0</v>
      </c>
      <c r="BQ56" s="19">
        <v>0</v>
      </c>
      <c r="BR56" s="19">
        <v>-58956</v>
      </c>
      <c r="BS56" s="19">
        <v>599</v>
      </c>
      <c r="BT56" s="19">
        <v>0</v>
      </c>
      <c r="BU56" s="19">
        <v>3741556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-9</v>
      </c>
      <c r="CB56" s="19">
        <v>3741547</v>
      </c>
      <c r="CC56" s="19">
        <v>0</v>
      </c>
      <c r="CD56" s="19">
        <v>3741547</v>
      </c>
      <c r="CE56" s="19">
        <v>917</v>
      </c>
      <c r="CF56" s="19">
        <v>0</v>
      </c>
      <c r="CG56" s="19">
        <v>917</v>
      </c>
      <c r="CH56" s="19">
        <v>9295636</v>
      </c>
      <c r="CI56" s="19">
        <v>1038734.36</v>
      </c>
      <c r="CJ56" s="19">
        <v>0</v>
      </c>
      <c r="CK56" s="19">
        <v>10334370.359999999</v>
      </c>
      <c r="CL56" s="19">
        <v>11269.76</v>
      </c>
      <c r="CM56" s="19">
        <v>0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4143.8500000000004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3466751.97</v>
      </c>
      <c r="DB56" s="19">
        <v>0</v>
      </c>
      <c r="DC56" s="19">
        <v>0</v>
      </c>
      <c r="DD56" s="19">
        <v>0</v>
      </c>
      <c r="DE56" s="19">
        <v>0</v>
      </c>
      <c r="DF56" s="19">
        <v>3466751.97</v>
      </c>
      <c r="DG56" s="19">
        <v>2946739.1745000002</v>
      </c>
      <c r="DH56" s="19">
        <v>0</v>
      </c>
      <c r="DI56" s="19">
        <v>3799913.1500000004</v>
      </c>
      <c r="DJ56" s="19">
        <v>0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</row>
    <row r="57" spans="1:120">
      <c r="A57" s="19">
        <v>903</v>
      </c>
      <c r="B57" s="19" t="s">
        <v>210</v>
      </c>
      <c r="C57" s="19">
        <v>852</v>
      </c>
      <c r="D57" s="19">
        <v>852</v>
      </c>
      <c r="E57" s="19">
        <v>1704</v>
      </c>
      <c r="F57" s="19">
        <v>852</v>
      </c>
      <c r="G57" s="19">
        <v>28</v>
      </c>
      <c r="H57" s="19">
        <v>0</v>
      </c>
      <c r="I57" s="19">
        <v>880</v>
      </c>
      <c r="J57" s="19">
        <v>10698442</v>
      </c>
      <c r="K57" s="19">
        <v>2132259</v>
      </c>
      <c r="L57" s="19">
        <v>5873168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2693015</v>
      </c>
      <c r="S57" s="19">
        <v>10619093.869999999</v>
      </c>
      <c r="T57" s="19">
        <v>16349.19</v>
      </c>
      <c r="U57" s="19">
        <v>0</v>
      </c>
      <c r="V57" s="19">
        <v>0</v>
      </c>
      <c r="W57" s="19">
        <v>10602744.68</v>
      </c>
      <c r="X57" s="19">
        <v>2693015</v>
      </c>
      <c r="Y57" s="19">
        <v>0</v>
      </c>
      <c r="Z57" s="19">
        <v>7909729.6799999997</v>
      </c>
      <c r="AA57" s="19">
        <v>848324.19</v>
      </c>
      <c r="AB57" s="19">
        <v>16349.19</v>
      </c>
      <c r="AC57" s="19">
        <v>830975</v>
      </c>
      <c r="AD57" s="19">
        <v>0</v>
      </c>
      <c r="AE57" s="19">
        <v>0</v>
      </c>
      <c r="AF57" s="19">
        <v>1000</v>
      </c>
      <c r="AG57" s="19">
        <v>863324.19</v>
      </c>
      <c r="AH57" s="19">
        <v>0</v>
      </c>
      <c r="AI57" s="19">
        <v>0</v>
      </c>
      <c r="AJ57" s="19">
        <v>0</v>
      </c>
      <c r="AK57" s="19">
        <v>862324.19</v>
      </c>
      <c r="AL57" s="19">
        <v>8772053.8699999992</v>
      </c>
      <c r="AM57" s="19">
        <v>0</v>
      </c>
      <c r="AN57" s="19">
        <v>0</v>
      </c>
      <c r="AO57" s="19">
        <v>8772053.8699999992</v>
      </c>
      <c r="AP57" s="19">
        <v>8772053.8699999992</v>
      </c>
      <c r="AQ57" s="19">
        <v>1000</v>
      </c>
      <c r="AR57" s="19">
        <v>880000</v>
      </c>
      <c r="AS57" s="19">
        <v>880000</v>
      </c>
      <c r="AT57" s="19">
        <v>9391</v>
      </c>
      <c r="AU57" s="19">
        <v>8264080</v>
      </c>
      <c r="AV57" s="19">
        <v>7384080</v>
      </c>
      <c r="AW57" s="19">
        <v>507973.86999999918</v>
      </c>
      <c r="AX57" s="19">
        <v>342194</v>
      </c>
      <c r="AY57" s="19">
        <v>301130750</v>
      </c>
      <c r="AZ57" s="19">
        <v>1930000</v>
      </c>
      <c r="BA57" s="19">
        <v>1698400000</v>
      </c>
      <c r="BB57" s="19">
        <v>5.1813E-4</v>
      </c>
      <c r="BC57" s="19">
        <v>1397269250</v>
      </c>
      <c r="BD57" s="19">
        <v>723967.12</v>
      </c>
      <c r="BE57" s="19">
        <v>1071201</v>
      </c>
      <c r="BF57" s="19">
        <v>942656880</v>
      </c>
      <c r="BG57" s="19">
        <v>7.8332599999999999E-3</v>
      </c>
      <c r="BH57" s="19">
        <v>641526130</v>
      </c>
      <c r="BI57" s="19">
        <v>5025240.97</v>
      </c>
      <c r="BJ57" s="19">
        <v>531888</v>
      </c>
      <c r="BK57" s="19">
        <v>468061440</v>
      </c>
      <c r="BL57" s="19">
        <v>1.0852699999999999E-3</v>
      </c>
      <c r="BM57" s="19">
        <v>166930690</v>
      </c>
      <c r="BN57" s="19">
        <v>181164.87</v>
      </c>
      <c r="BO57" s="19">
        <v>5930373</v>
      </c>
      <c r="BP57" s="19">
        <v>0</v>
      </c>
      <c r="BQ57" s="19">
        <v>0</v>
      </c>
      <c r="BR57" s="19">
        <v>-92010</v>
      </c>
      <c r="BS57" s="19">
        <v>309</v>
      </c>
      <c r="BT57" s="19">
        <v>0</v>
      </c>
      <c r="BU57" s="19">
        <v>5838672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-4</v>
      </c>
      <c r="CB57" s="19">
        <v>5838668</v>
      </c>
      <c r="CC57" s="19">
        <v>0</v>
      </c>
      <c r="CD57" s="19">
        <v>5838668</v>
      </c>
      <c r="CE57" s="19">
        <v>880</v>
      </c>
      <c r="CF57" s="19">
        <v>0</v>
      </c>
      <c r="CG57" s="19">
        <v>880</v>
      </c>
      <c r="CH57" s="19">
        <v>7909729.6799999997</v>
      </c>
      <c r="CI57" s="19">
        <v>862324.19</v>
      </c>
      <c r="CJ57" s="19">
        <v>0</v>
      </c>
      <c r="CK57" s="19">
        <v>8772053.8699999992</v>
      </c>
      <c r="CL57" s="19">
        <v>9968.24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6739.06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5954558.5899999999</v>
      </c>
      <c r="DB57" s="19">
        <v>0</v>
      </c>
      <c r="DC57" s="19">
        <v>0</v>
      </c>
      <c r="DD57" s="19">
        <v>0</v>
      </c>
      <c r="DE57" s="19">
        <v>2921</v>
      </c>
      <c r="DF57" s="19">
        <v>5951637.5899999999</v>
      </c>
      <c r="DG57" s="19">
        <v>5058891.9514999995</v>
      </c>
      <c r="DH57" s="19">
        <v>0</v>
      </c>
      <c r="DI57" s="19">
        <v>5930372.96</v>
      </c>
      <c r="DJ57" s="19">
        <v>0</v>
      </c>
      <c r="DK57" s="19">
        <v>0</v>
      </c>
      <c r="DL57" s="19">
        <v>0</v>
      </c>
      <c r="DM57" s="19">
        <v>0</v>
      </c>
      <c r="DN57" s="19">
        <v>0</v>
      </c>
      <c r="DO57" s="19">
        <v>0</v>
      </c>
      <c r="DP57" s="19">
        <v>0</v>
      </c>
    </row>
    <row r="58" spans="1:120">
      <c r="A58" s="19">
        <v>910</v>
      </c>
      <c r="B58" s="19" t="s">
        <v>211</v>
      </c>
      <c r="C58" s="19">
        <v>1382</v>
      </c>
      <c r="D58" s="19">
        <v>1377</v>
      </c>
      <c r="E58" s="19">
        <v>2759</v>
      </c>
      <c r="F58" s="19">
        <v>1380</v>
      </c>
      <c r="G58" s="19">
        <v>24</v>
      </c>
      <c r="H58" s="19">
        <v>0.48</v>
      </c>
      <c r="I58" s="19">
        <v>1404</v>
      </c>
      <c r="J58" s="19">
        <v>14358325</v>
      </c>
      <c r="K58" s="19">
        <v>7147848</v>
      </c>
      <c r="L58" s="19">
        <v>6110525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1099952</v>
      </c>
      <c r="S58" s="19">
        <v>14358325</v>
      </c>
      <c r="T58" s="19">
        <v>0</v>
      </c>
      <c r="U58" s="19">
        <v>0</v>
      </c>
      <c r="V58" s="19">
        <v>0</v>
      </c>
      <c r="W58" s="19">
        <v>14358325</v>
      </c>
      <c r="X58" s="19">
        <v>1099952</v>
      </c>
      <c r="Y58" s="19">
        <v>0</v>
      </c>
      <c r="Z58" s="19">
        <v>13258373</v>
      </c>
      <c r="AA58" s="19">
        <v>1576673</v>
      </c>
      <c r="AB58" s="19">
        <v>0</v>
      </c>
      <c r="AC58" s="19">
        <v>1576673</v>
      </c>
      <c r="AD58" s="19">
        <v>0</v>
      </c>
      <c r="AE58" s="19">
        <v>0</v>
      </c>
      <c r="AF58" s="19">
        <v>0</v>
      </c>
      <c r="AG58" s="19">
        <v>4866012.0999999996</v>
      </c>
      <c r="AH58" s="19">
        <v>178594.97</v>
      </c>
      <c r="AI58" s="19">
        <v>3244623</v>
      </c>
      <c r="AJ58" s="19">
        <v>0</v>
      </c>
      <c r="AK58" s="19">
        <v>1799984.07</v>
      </c>
      <c r="AL58" s="19">
        <v>15058357.07</v>
      </c>
      <c r="AM58" s="19">
        <v>0</v>
      </c>
      <c r="AN58" s="19">
        <v>0</v>
      </c>
      <c r="AO58" s="19">
        <v>15058357.07</v>
      </c>
      <c r="AP58" s="19">
        <v>15058357.07</v>
      </c>
      <c r="AQ58" s="19">
        <v>1000</v>
      </c>
      <c r="AR58" s="19">
        <v>1404000</v>
      </c>
      <c r="AS58" s="19">
        <v>1404000</v>
      </c>
      <c r="AT58" s="19">
        <v>9391</v>
      </c>
      <c r="AU58" s="19">
        <v>13184964</v>
      </c>
      <c r="AV58" s="19">
        <v>11780964</v>
      </c>
      <c r="AW58" s="19">
        <v>1873393.0700000003</v>
      </c>
      <c r="AX58" s="19">
        <v>591567</v>
      </c>
      <c r="AY58" s="19">
        <v>830559684</v>
      </c>
      <c r="AZ58" s="19">
        <v>1930000</v>
      </c>
      <c r="BA58" s="19">
        <v>2709720000</v>
      </c>
      <c r="BB58" s="19">
        <v>5.1813E-4</v>
      </c>
      <c r="BC58" s="19">
        <v>1879160316</v>
      </c>
      <c r="BD58" s="19">
        <v>973649.33</v>
      </c>
      <c r="BE58" s="19">
        <v>1071201</v>
      </c>
      <c r="BF58" s="19">
        <v>1503966204</v>
      </c>
      <c r="BG58" s="19">
        <v>7.8332599999999999E-3</v>
      </c>
      <c r="BH58" s="19">
        <v>673406520</v>
      </c>
      <c r="BI58" s="19">
        <v>5274968.3600000003</v>
      </c>
      <c r="BJ58" s="19">
        <v>531888</v>
      </c>
      <c r="BK58" s="19">
        <v>746770752</v>
      </c>
      <c r="BL58" s="19">
        <v>2.5086599999999998E-3</v>
      </c>
      <c r="BM58" s="19">
        <v>-83788932</v>
      </c>
      <c r="BN58" s="19">
        <v>-210197.94</v>
      </c>
      <c r="BO58" s="19">
        <v>6038420</v>
      </c>
      <c r="BP58" s="19">
        <v>0</v>
      </c>
      <c r="BQ58" s="19">
        <v>0</v>
      </c>
      <c r="BR58" s="19">
        <v>-93687</v>
      </c>
      <c r="BS58" s="19">
        <v>892</v>
      </c>
      <c r="BT58" s="19">
        <v>0</v>
      </c>
      <c r="BU58" s="19">
        <v>5945625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-13</v>
      </c>
      <c r="CB58" s="19">
        <v>5945612</v>
      </c>
      <c r="CC58" s="19">
        <v>0</v>
      </c>
      <c r="CD58" s="19">
        <v>5945612</v>
      </c>
      <c r="CE58" s="19">
        <v>1404</v>
      </c>
      <c r="CF58" s="19">
        <v>0</v>
      </c>
      <c r="CG58" s="19">
        <v>1404</v>
      </c>
      <c r="CH58" s="19">
        <v>13258373</v>
      </c>
      <c r="CI58" s="19">
        <v>1799984.07</v>
      </c>
      <c r="CJ58" s="19">
        <v>0</v>
      </c>
      <c r="CK58" s="19">
        <v>15058357.07</v>
      </c>
      <c r="CL58" s="19">
        <v>10725.33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4300.87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6202502.29</v>
      </c>
      <c r="DB58" s="19">
        <v>0</v>
      </c>
      <c r="DC58" s="19">
        <v>0</v>
      </c>
      <c r="DD58" s="19">
        <v>0</v>
      </c>
      <c r="DE58" s="19">
        <v>0</v>
      </c>
      <c r="DF58" s="19">
        <v>6202502.29</v>
      </c>
      <c r="DG58" s="19">
        <v>5272126.9464999996</v>
      </c>
      <c r="DH58" s="19">
        <v>0</v>
      </c>
      <c r="DI58" s="19">
        <v>6038419.75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</row>
    <row r="59" spans="1:120">
      <c r="A59" s="19">
        <v>980</v>
      </c>
      <c r="B59" s="19" t="s">
        <v>212</v>
      </c>
      <c r="C59" s="19">
        <v>533</v>
      </c>
      <c r="D59" s="19">
        <v>531</v>
      </c>
      <c r="E59" s="19">
        <v>1064</v>
      </c>
      <c r="F59" s="19">
        <v>532</v>
      </c>
      <c r="G59" s="19">
        <v>37</v>
      </c>
      <c r="H59" s="19">
        <v>0</v>
      </c>
      <c r="I59" s="19">
        <v>569</v>
      </c>
      <c r="J59" s="19">
        <v>6648129</v>
      </c>
      <c r="K59" s="19">
        <v>1344753</v>
      </c>
      <c r="L59" s="19">
        <v>4085104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1218272</v>
      </c>
      <c r="S59" s="19">
        <v>6648129</v>
      </c>
      <c r="T59" s="19">
        <v>0</v>
      </c>
      <c r="U59" s="19">
        <v>0</v>
      </c>
      <c r="V59" s="19">
        <v>0</v>
      </c>
      <c r="W59" s="19">
        <v>6648129</v>
      </c>
      <c r="X59" s="19">
        <v>1218272</v>
      </c>
      <c r="Y59" s="19">
        <v>0</v>
      </c>
      <c r="Z59" s="19">
        <v>5429857</v>
      </c>
      <c r="AA59" s="19">
        <v>10884667.9</v>
      </c>
      <c r="AB59" s="19">
        <v>0</v>
      </c>
      <c r="AC59" s="19">
        <v>864983</v>
      </c>
      <c r="AD59" s="19">
        <v>0</v>
      </c>
      <c r="AE59" s="19">
        <v>10019584.9</v>
      </c>
      <c r="AF59" s="19">
        <v>100</v>
      </c>
      <c r="AG59" s="19">
        <v>10894882.939999999</v>
      </c>
      <c r="AH59" s="19">
        <v>0</v>
      </c>
      <c r="AI59" s="19">
        <v>10019584.9</v>
      </c>
      <c r="AJ59" s="19">
        <v>0</v>
      </c>
      <c r="AK59" s="19">
        <v>875198.04</v>
      </c>
      <c r="AL59" s="19">
        <v>6305055.04</v>
      </c>
      <c r="AM59" s="19">
        <v>0</v>
      </c>
      <c r="AN59" s="19">
        <v>0</v>
      </c>
      <c r="AO59" s="19">
        <v>6305055.04</v>
      </c>
      <c r="AP59" s="19">
        <v>6305055.04</v>
      </c>
      <c r="AQ59" s="19">
        <v>1000</v>
      </c>
      <c r="AR59" s="19">
        <v>569000</v>
      </c>
      <c r="AS59" s="19">
        <v>569000</v>
      </c>
      <c r="AT59" s="19">
        <v>9391</v>
      </c>
      <c r="AU59" s="19">
        <v>5343479</v>
      </c>
      <c r="AV59" s="19">
        <v>4774479</v>
      </c>
      <c r="AW59" s="19">
        <v>961576.04</v>
      </c>
      <c r="AX59" s="19">
        <v>318348</v>
      </c>
      <c r="AY59" s="19">
        <v>181140207</v>
      </c>
      <c r="AZ59" s="19">
        <v>1930000</v>
      </c>
      <c r="BA59" s="19">
        <v>1098170000</v>
      </c>
      <c r="BB59" s="19">
        <v>5.1813E-4</v>
      </c>
      <c r="BC59" s="19">
        <v>917029793</v>
      </c>
      <c r="BD59" s="19">
        <v>475140.65</v>
      </c>
      <c r="BE59" s="19">
        <v>1071201</v>
      </c>
      <c r="BF59" s="19">
        <v>609513369</v>
      </c>
      <c r="BG59" s="19">
        <v>7.8332599999999999E-3</v>
      </c>
      <c r="BH59" s="19">
        <v>428373162</v>
      </c>
      <c r="BI59" s="19">
        <v>3355558.35</v>
      </c>
      <c r="BJ59" s="19">
        <v>531888</v>
      </c>
      <c r="BK59" s="19">
        <v>302644272</v>
      </c>
      <c r="BL59" s="19">
        <v>3.17725E-3</v>
      </c>
      <c r="BM59" s="19">
        <v>121504065</v>
      </c>
      <c r="BN59" s="19">
        <v>386048.79</v>
      </c>
      <c r="BO59" s="19">
        <v>4216748</v>
      </c>
      <c r="BP59" s="19">
        <v>0</v>
      </c>
      <c r="BQ59" s="19">
        <v>0</v>
      </c>
      <c r="BR59" s="19">
        <v>-65423</v>
      </c>
      <c r="BS59" s="19">
        <v>186</v>
      </c>
      <c r="BT59" s="19">
        <v>0</v>
      </c>
      <c r="BU59" s="19">
        <v>4151511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-3</v>
      </c>
      <c r="CB59" s="19">
        <v>4151508</v>
      </c>
      <c r="CC59" s="19">
        <v>0</v>
      </c>
      <c r="CD59" s="19">
        <v>4151508</v>
      </c>
      <c r="CE59" s="19">
        <v>569</v>
      </c>
      <c r="CF59" s="19">
        <v>0</v>
      </c>
      <c r="CG59" s="19">
        <v>569</v>
      </c>
      <c r="CH59" s="19">
        <v>5429857</v>
      </c>
      <c r="CI59" s="19">
        <v>875198.04</v>
      </c>
      <c r="CJ59" s="19">
        <v>0</v>
      </c>
      <c r="CK59" s="19">
        <v>6305055.04</v>
      </c>
      <c r="CL59" s="19">
        <v>11080.94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7410.8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4135274.93</v>
      </c>
      <c r="DB59" s="19">
        <v>0</v>
      </c>
      <c r="DC59" s="19">
        <v>0</v>
      </c>
      <c r="DD59" s="19">
        <v>0</v>
      </c>
      <c r="DE59" s="19">
        <v>0</v>
      </c>
      <c r="DF59" s="19">
        <v>4135274.93</v>
      </c>
      <c r="DG59" s="19">
        <v>3514983.6905</v>
      </c>
      <c r="DH59" s="19">
        <v>0</v>
      </c>
      <c r="DI59" s="19">
        <v>4216747.79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</row>
    <row r="60" spans="1:120">
      <c r="A60" s="19">
        <v>994</v>
      </c>
      <c r="B60" s="19" t="s">
        <v>213</v>
      </c>
      <c r="C60" s="19">
        <v>213</v>
      </c>
      <c r="D60" s="19">
        <v>209</v>
      </c>
      <c r="E60" s="19">
        <v>422</v>
      </c>
      <c r="F60" s="19">
        <v>211</v>
      </c>
      <c r="G60" s="19">
        <v>4</v>
      </c>
      <c r="H60" s="19">
        <v>0.2</v>
      </c>
      <c r="I60" s="19">
        <v>215</v>
      </c>
      <c r="J60" s="19">
        <v>3153544</v>
      </c>
      <c r="K60" s="19">
        <v>1809654</v>
      </c>
      <c r="L60" s="19">
        <v>1021066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322824</v>
      </c>
      <c r="S60" s="19">
        <v>3153544</v>
      </c>
      <c r="T60" s="19">
        <v>0</v>
      </c>
      <c r="U60" s="19">
        <v>0</v>
      </c>
      <c r="V60" s="19">
        <v>0</v>
      </c>
      <c r="W60" s="19">
        <v>3153544</v>
      </c>
      <c r="X60" s="19">
        <v>322824</v>
      </c>
      <c r="Y60" s="19">
        <v>0</v>
      </c>
      <c r="Z60" s="19">
        <v>2830720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2830720</v>
      </c>
      <c r="AM60" s="19">
        <v>0</v>
      </c>
      <c r="AN60" s="19">
        <v>0</v>
      </c>
      <c r="AO60" s="19">
        <v>2830720</v>
      </c>
      <c r="AP60" s="19">
        <v>2830720</v>
      </c>
      <c r="AQ60" s="19">
        <v>1000</v>
      </c>
      <c r="AR60" s="19">
        <v>215000</v>
      </c>
      <c r="AS60" s="19">
        <v>215000</v>
      </c>
      <c r="AT60" s="19">
        <v>9391</v>
      </c>
      <c r="AU60" s="19">
        <v>2019065</v>
      </c>
      <c r="AV60" s="19">
        <v>1804065</v>
      </c>
      <c r="AW60" s="19">
        <v>811655</v>
      </c>
      <c r="AX60" s="19">
        <v>599441</v>
      </c>
      <c r="AY60" s="19">
        <v>128879741</v>
      </c>
      <c r="AZ60" s="19">
        <v>1930000</v>
      </c>
      <c r="BA60" s="19">
        <v>414950000</v>
      </c>
      <c r="BB60" s="19">
        <v>5.1813E-4</v>
      </c>
      <c r="BC60" s="19">
        <v>286070259</v>
      </c>
      <c r="BD60" s="19">
        <v>148221.57999999999</v>
      </c>
      <c r="BE60" s="19">
        <v>1071201</v>
      </c>
      <c r="BF60" s="19">
        <v>230308215</v>
      </c>
      <c r="BG60" s="19">
        <v>7.8332599999999999E-3</v>
      </c>
      <c r="BH60" s="19">
        <v>101428474</v>
      </c>
      <c r="BI60" s="19">
        <v>794515.61</v>
      </c>
      <c r="BJ60" s="19">
        <v>531888</v>
      </c>
      <c r="BK60" s="19">
        <v>114355920</v>
      </c>
      <c r="BL60" s="19">
        <v>7.0976199999999998E-3</v>
      </c>
      <c r="BM60" s="19">
        <v>-14523821</v>
      </c>
      <c r="BN60" s="19">
        <v>-103084.56</v>
      </c>
      <c r="BO60" s="19">
        <v>839653</v>
      </c>
      <c r="BP60" s="19">
        <v>0</v>
      </c>
      <c r="BQ60" s="19">
        <v>0</v>
      </c>
      <c r="BR60" s="19">
        <v>-13027</v>
      </c>
      <c r="BS60" s="19">
        <v>137</v>
      </c>
      <c r="BT60" s="19">
        <v>0</v>
      </c>
      <c r="BU60" s="19">
        <v>826763</v>
      </c>
      <c r="BV60" s="19">
        <v>41157</v>
      </c>
      <c r="BW60" s="19">
        <v>0</v>
      </c>
      <c r="BX60" s="19">
        <v>-639</v>
      </c>
      <c r="BY60" s="19">
        <v>-137</v>
      </c>
      <c r="BZ60" s="19">
        <v>40381</v>
      </c>
      <c r="CA60" s="19">
        <v>0</v>
      </c>
      <c r="CB60" s="19">
        <v>867144</v>
      </c>
      <c r="CC60" s="19">
        <v>0</v>
      </c>
      <c r="CD60" s="19">
        <v>867144</v>
      </c>
      <c r="CE60" s="19">
        <v>215</v>
      </c>
      <c r="CF60" s="19">
        <v>0</v>
      </c>
      <c r="CG60" s="19">
        <v>215</v>
      </c>
      <c r="CH60" s="19">
        <v>2830720</v>
      </c>
      <c r="CI60" s="19">
        <v>0</v>
      </c>
      <c r="CJ60" s="19">
        <v>0</v>
      </c>
      <c r="CK60" s="19">
        <v>2830720</v>
      </c>
      <c r="CL60" s="19">
        <v>13166.14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3905.36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1034933.19</v>
      </c>
      <c r="DB60" s="19">
        <v>1313.94</v>
      </c>
      <c r="DC60" s="19">
        <v>0</v>
      </c>
      <c r="DD60" s="19">
        <v>0</v>
      </c>
      <c r="DE60" s="19">
        <v>0</v>
      </c>
      <c r="DF60" s="19">
        <v>1036247.1299999999</v>
      </c>
      <c r="DG60" s="19">
        <v>880810.06049999991</v>
      </c>
      <c r="DH60" s="19">
        <v>0</v>
      </c>
      <c r="DI60" s="19">
        <v>880810.06049999991</v>
      </c>
      <c r="DJ60" s="19">
        <v>41157</v>
      </c>
      <c r="DK60" s="19">
        <v>41157</v>
      </c>
      <c r="DL60" s="19">
        <v>0</v>
      </c>
      <c r="DM60" s="19">
        <v>-639</v>
      </c>
      <c r="DN60" s="19">
        <v>-137</v>
      </c>
      <c r="DO60" s="19">
        <v>40381</v>
      </c>
      <c r="DP60" s="19">
        <v>0</v>
      </c>
    </row>
    <row r="61" spans="1:120">
      <c r="A61" s="19">
        <v>1029</v>
      </c>
      <c r="B61" s="19" t="s">
        <v>214</v>
      </c>
      <c r="C61" s="19">
        <v>1081</v>
      </c>
      <c r="D61" s="19">
        <v>1069</v>
      </c>
      <c r="E61" s="19">
        <v>2150</v>
      </c>
      <c r="F61" s="19">
        <v>1075</v>
      </c>
      <c r="G61" s="19">
        <v>33</v>
      </c>
      <c r="H61" s="19">
        <v>0.18</v>
      </c>
      <c r="I61" s="19">
        <v>1108</v>
      </c>
      <c r="J61" s="19">
        <v>11321115</v>
      </c>
      <c r="K61" s="19">
        <v>5042386</v>
      </c>
      <c r="L61" s="19">
        <v>5658513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620216</v>
      </c>
      <c r="S61" s="19">
        <v>11831701</v>
      </c>
      <c r="T61" s="19">
        <v>765627</v>
      </c>
      <c r="U61" s="19">
        <v>0</v>
      </c>
      <c r="V61" s="19">
        <v>0</v>
      </c>
      <c r="W61" s="19">
        <v>11066074</v>
      </c>
      <c r="X61" s="19">
        <v>620216</v>
      </c>
      <c r="Y61" s="19">
        <v>0</v>
      </c>
      <c r="Z61" s="19">
        <v>10445858</v>
      </c>
      <c r="AA61" s="19">
        <v>1246772</v>
      </c>
      <c r="AB61" s="19">
        <v>765627</v>
      </c>
      <c r="AC61" s="19">
        <v>366018</v>
      </c>
      <c r="AD61" s="19">
        <v>0</v>
      </c>
      <c r="AE61" s="19">
        <v>0</v>
      </c>
      <c r="AF61" s="19">
        <v>115127</v>
      </c>
      <c r="AG61" s="19">
        <v>1260502</v>
      </c>
      <c r="AH61" s="19">
        <v>0</v>
      </c>
      <c r="AI61" s="19">
        <v>0</v>
      </c>
      <c r="AJ61" s="19">
        <v>0</v>
      </c>
      <c r="AK61" s="19">
        <v>1145375</v>
      </c>
      <c r="AL61" s="19">
        <v>11591233</v>
      </c>
      <c r="AM61" s="19">
        <v>0</v>
      </c>
      <c r="AN61" s="19">
        <v>0</v>
      </c>
      <c r="AO61" s="19">
        <v>11591233</v>
      </c>
      <c r="AP61" s="19">
        <v>11591233</v>
      </c>
      <c r="AQ61" s="19">
        <v>1000</v>
      </c>
      <c r="AR61" s="19">
        <v>1108000</v>
      </c>
      <c r="AS61" s="19">
        <v>1108000</v>
      </c>
      <c r="AT61" s="19">
        <v>9391</v>
      </c>
      <c r="AU61" s="19">
        <v>10405228</v>
      </c>
      <c r="AV61" s="19">
        <v>9297228</v>
      </c>
      <c r="AW61" s="19">
        <v>1186005</v>
      </c>
      <c r="AX61" s="19">
        <v>499901</v>
      </c>
      <c r="AY61" s="19">
        <v>553889940</v>
      </c>
      <c r="AZ61" s="19">
        <v>1930000</v>
      </c>
      <c r="BA61" s="19">
        <v>2138440000</v>
      </c>
      <c r="BB61" s="19">
        <v>5.1813E-4</v>
      </c>
      <c r="BC61" s="19">
        <v>1584550060</v>
      </c>
      <c r="BD61" s="19">
        <v>821002.92</v>
      </c>
      <c r="BE61" s="19">
        <v>1071201</v>
      </c>
      <c r="BF61" s="19">
        <v>1186890708</v>
      </c>
      <c r="BG61" s="19">
        <v>7.8332599999999999E-3</v>
      </c>
      <c r="BH61" s="19">
        <v>633000768</v>
      </c>
      <c r="BI61" s="19">
        <v>4958459.5999999996</v>
      </c>
      <c r="BJ61" s="19">
        <v>531888</v>
      </c>
      <c r="BK61" s="19">
        <v>589331904</v>
      </c>
      <c r="BL61" s="19">
        <v>2.0124600000000002E-3</v>
      </c>
      <c r="BM61" s="19">
        <v>35441964</v>
      </c>
      <c r="BN61" s="19">
        <v>71325.53</v>
      </c>
      <c r="BO61" s="19">
        <v>5850788</v>
      </c>
      <c r="BP61" s="19">
        <v>0</v>
      </c>
      <c r="BQ61" s="19">
        <v>0</v>
      </c>
      <c r="BR61" s="19">
        <v>-90776</v>
      </c>
      <c r="BS61" s="19">
        <v>597</v>
      </c>
      <c r="BT61" s="19">
        <v>0</v>
      </c>
      <c r="BU61" s="19">
        <v>5760609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-9</v>
      </c>
      <c r="CB61" s="19">
        <v>5760600</v>
      </c>
      <c r="CC61" s="19">
        <v>0</v>
      </c>
      <c r="CD61" s="19">
        <v>5760600</v>
      </c>
      <c r="CE61" s="19">
        <v>1108</v>
      </c>
      <c r="CF61" s="19">
        <v>0</v>
      </c>
      <c r="CG61" s="19">
        <v>1108</v>
      </c>
      <c r="CH61" s="19">
        <v>10445858</v>
      </c>
      <c r="CI61" s="19">
        <v>1145375</v>
      </c>
      <c r="CJ61" s="19">
        <v>0</v>
      </c>
      <c r="CK61" s="19">
        <v>11591233</v>
      </c>
      <c r="CL61" s="19">
        <v>10461.4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5280.49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5743402.1200000001</v>
      </c>
      <c r="DB61" s="19">
        <v>0</v>
      </c>
      <c r="DC61" s="19">
        <v>0</v>
      </c>
      <c r="DD61" s="19">
        <v>0</v>
      </c>
      <c r="DE61" s="19">
        <v>0</v>
      </c>
      <c r="DF61" s="19">
        <v>5743402.1200000001</v>
      </c>
      <c r="DG61" s="19">
        <v>4881891.8020000001</v>
      </c>
      <c r="DH61" s="19">
        <v>0</v>
      </c>
      <c r="DI61" s="19">
        <v>5850788.0499999998</v>
      </c>
      <c r="DJ61" s="19">
        <v>0</v>
      </c>
      <c r="DK61" s="19">
        <v>0</v>
      </c>
      <c r="DL61" s="19">
        <v>0</v>
      </c>
      <c r="DM61" s="19">
        <v>0</v>
      </c>
      <c r="DN61" s="19">
        <v>0</v>
      </c>
      <c r="DO61" s="19">
        <v>0</v>
      </c>
      <c r="DP61" s="19">
        <v>0</v>
      </c>
    </row>
    <row r="62" spans="1:120">
      <c r="A62" s="19">
        <v>1015</v>
      </c>
      <c r="B62" s="19" t="s">
        <v>215</v>
      </c>
      <c r="C62" s="19">
        <v>2850</v>
      </c>
      <c r="D62" s="19">
        <v>2863</v>
      </c>
      <c r="E62" s="19">
        <v>5713</v>
      </c>
      <c r="F62" s="19">
        <v>2857</v>
      </c>
      <c r="G62" s="19">
        <v>34</v>
      </c>
      <c r="H62" s="19">
        <v>1.57</v>
      </c>
      <c r="I62" s="19">
        <v>2893</v>
      </c>
      <c r="J62" s="19">
        <v>30476765</v>
      </c>
      <c r="K62" s="19">
        <v>19460518</v>
      </c>
      <c r="L62" s="19">
        <v>8685701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2330546</v>
      </c>
      <c r="S62" s="19">
        <v>30717921</v>
      </c>
      <c r="T62" s="19">
        <v>0</v>
      </c>
      <c r="U62" s="19">
        <v>0</v>
      </c>
      <c r="V62" s="19">
        <v>346</v>
      </c>
      <c r="W62" s="19">
        <v>30717575</v>
      </c>
      <c r="X62" s="19">
        <v>2330546</v>
      </c>
      <c r="Y62" s="19">
        <v>0</v>
      </c>
      <c r="Z62" s="19">
        <v>28387029</v>
      </c>
      <c r="AA62" s="19">
        <v>1748387</v>
      </c>
      <c r="AB62" s="19">
        <v>0</v>
      </c>
      <c r="AC62" s="19">
        <v>1748387</v>
      </c>
      <c r="AD62" s="19">
        <v>0</v>
      </c>
      <c r="AE62" s="19">
        <v>0</v>
      </c>
      <c r="AF62" s="19">
        <v>0</v>
      </c>
      <c r="AG62" s="19">
        <v>1953023</v>
      </c>
      <c r="AH62" s="19">
        <v>0</v>
      </c>
      <c r="AI62" s="19">
        <v>0</v>
      </c>
      <c r="AJ62" s="19">
        <v>0</v>
      </c>
      <c r="AK62" s="19">
        <v>1953023</v>
      </c>
      <c r="AL62" s="19">
        <v>30340052</v>
      </c>
      <c r="AM62" s="19">
        <v>0</v>
      </c>
      <c r="AN62" s="19">
        <v>0</v>
      </c>
      <c r="AO62" s="19">
        <v>30340052</v>
      </c>
      <c r="AP62" s="19">
        <v>30340052</v>
      </c>
      <c r="AQ62" s="19">
        <v>1000</v>
      </c>
      <c r="AR62" s="19">
        <v>2893000</v>
      </c>
      <c r="AS62" s="19">
        <v>2893000</v>
      </c>
      <c r="AT62" s="19">
        <v>9391</v>
      </c>
      <c r="AU62" s="19">
        <v>27168163</v>
      </c>
      <c r="AV62" s="19">
        <v>24275163</v>
      </c>
      <c r="AW62" s="19">
        <v>3171889</v>
      </c>
      <c r="AX62" s="19">
        <v>725859</v>
      </c>
      <c r="AY62" s="19">
        <v>2099911492</v>
      </c>
      <c r="AZ62" s="19">
        <v>1930000</v>
      </c>
      <c r="BA62" s="19">
        <v>5583490000</v>
      </c>
      <c r="BB62" s="19">
        <v>5.1813E-4</v>
      </c>
      <c r="BC62" s="19">
        <v>3483578508</v>
      </c>
      <c r="BD62" s="19">
        <v>1804946.53</v>
      </c>
      <c r="BE62" s="19">
        <v>1071201</v>
      </c>
      <c r="BF62" s="19">
        <v>3098984493</v>
      </c>
      <c r="BG62" s="19">
        <v>7.8332599999999999E-3</v>
      </c>
      <c r="BH62" s="19">
        <v>999073001</v>
      </c>
      <c r="BI62" s="19">
        <v>7825998.5800000001</v>
      </c>
      <c r="BJ62" s="19">
        <v>531888</v>
      </c>
      <c r="BK62" s="19">
        <v>1538751984</v>
      </c>
      <c r="BL62" s="19">
        <v>2.06134E-3</v>
      </c>
      <c r="BM62" s="19">
        <v>-561159508</v>
      </c>
      <c r="BN62" s="19">
        <v>-1156740.54</v>
      </c>
      <c r="BO62" s="19">
        <v>8474205</v>
      </c>
      <c r="BP62" s="19">
        <v>0</v>
      </c>
      <c r="BQ62" s="19">
        <v>0</v>
      </c>
      <c r="BR62" s="19">
        <v>-131478</v>
      </c>
      <c r="BS62" s="19">
        <v>2222</v>
      </c>
      <c r="BT62" s="19">
        <v>0</v>
      </c>
      <c r="BU62" s="19">
        <v>8344949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-32</v>
      </c>
      <c r="CB62" s="19">
        <v>8344917</v>
      </c>
      <c r="CC62" s="19">
        <v>0</v>
      </c>
      <c r="CD62" s="19">
        <v>8344917</v>
      </c>
      <c r="CE62" s="19">
        <v>2893</v>
      </c>
      <c r="CF62" s="19">
        <v>0</v>
      </c>
      <c r="CG62" s="19">
        <v>2893</v>
      </c>
      <c r="CH62" s="19">
        <v>28387029</v>
      </c>
      <c r="CI62" s="19">
        <v>1953023</v>
      </c>
      <c r="CJ62" s="19">
        <v>0</v>
      </c>
      <c r="CK62" s="19">
        <v>30340052</v>
      </c>
      <c r="CL62" s="19">
        <v>10487.4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0</v>
      </c>
      <c r="CS62" s="19">
        <v>2929.21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8817633.5500000007</v>
      </c>
      <c r="DB62" s="19">
        <v>0</v>
      </c>
      <c r="DC62" s="19">
        <v>0</v>
      </c>
      <c r="DD62" s="19">
        <v>0</v>
      </c>
      <c r="DE62" s="19">
        <v>9727</v>
      </c>
      <c r="DF62" s="19">
        <v>8807906.5500000007</v>
      </c>
      <c r="DG62" s="19">
        <v>7486720.5675000008</v>
      </c>
      <c r="DH62" s="19">
        <v>0</v>
      </c>
      <c r="DI62" s="19">
        <v>8474204.5700000003</v>
      </c>
      <c r="DJ62" s="19">
        <v>0</v>
      </c>
      <c r="DK62" s="19">
        <v>0</v>
      </c>
      <c r="DL62" s="19">
        <v>0</v>
      </c>
      <c r="DM62" s="19">
        <v>0</v>
      </c>
      <c r="DN62" s="19">
        <v>0</v>
      </c>
      <c r="DO62" s="19">
        <v>0</v>
      </c>
      <c r="DP62" s="19">
        <v>0.13</v>
      </c>
    </row>
    <row r="63" spans="1:120">
      <c r="A63" s="19">
        <v>5054</v>
      </c>
      <c r="B63" s="19" t="s">
        <v>216</v>
      </c>
      <c r="C63" s="19">
        <v>1179</v>
      </c>
      <c r="D63" s="19">
        <v>1183</v>
      </c>
      <c r="E63" s="19">
        <v>2362</v>
      </c>
      <c r="F63" s="19">
        <v>1181</v>
      </c>
      <c r="G63" s="19">
        <v>37</v>
      </c>
      <c r="H63" s="19">
        <v>0</v>
      </c>
      <c r="I63" s="19">
        <v>1218</v>
      </c>
      <c r="J63" s="19">
        <v>14102771</v>
      </c>
      <c r="K63" s="19">
        <v>7569067</v>
      </c>
      <c r="L63" s="19">
        <v>5456424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1077280</v>
      </c>
      <c r="S63" s="19">
        <v>14102771</v>
      </c>
      <c r="T63" s="19">
        <v>0</v>
      </c>
      <c r="U63" s="19">
        <v>0</v>
      </c>
      <c r="V63" s="19">
        <v>1000</v>
      </c>
      <c r="W63" s="19">
        <v>14101771</v>
      </c>
      <c r="X63" s="19">
        <v>1077280</v>
      </c>
      <c r="Y63" s="19">
        <v>0</v>
      </c>
      <c r="Z63" s="19">
        <v>13024491</v>
      </c>
      <c r="AA63" s="19">
        <v>594313</v>
      </c>
      <c r="AB63" s="19">
        <v>0</v>
      </c>
      <c r="AC63" s="19">
        <v>594313</v>
      </c>
      <c r="AD63" s="19">
        <v>0</v>
      </c>
      <c r="AE63" s="19">
        <v>0</v>
      </c>
      <c r="AF63" s="19">
        <v>0</v>
      </c>
      <c r="AG63" s="19">
        <v>483185.75</v>
      </c>
      <c r="AH63" s="19">
        <v>0</v>
      </c>
      <c r="AI63" s="19">
        <v>0</v>
      </c>
      <c r="AJ63" s="19">
        <v>0</v>
      </c>
      <c r="AK63" s="19">
        <v>483185.75</v>
      </c>
      <c r="AL63" s="19">
        <v>13507676.75</v>
      </c>
      <c r="AM63" s="19">
        <v>0</v>
      </c>
      <c r="AN63" s="19">
        <v>0</v>
      </c>
      <c r="AO63" s="19">
        <v>13507676.75</v>
      </c>
      <c r="AP63" s="19">
        <v>13507676.75</v>
      </c>
      <c r="AQ63" s="19">
        <v>1000</v>
      </c>
      <c r="AR63" s="19">
        <v>1218000</v>
      </c>
      <c r="AS63" s="19">
        <v>1218000</v>
      </c>
      <c r="AT63" s="19">
        <v>9391</v>
      </c>
      <c r="AU63" s="19">
        <v>11438238</v>
      </c>
      <c r="AV63" s="19">
        <v>10220238</v>
      </c>
      <c r="AW63" s="19">
        <v>2069438.75</v>
      </c>
      <c r="AX63" s="19">
        <v>1537619</v>
      </c>
      <c r="AY63" s="19">
        <v>1872819582</v>
      </c>
      <c r="AZ63" s="19">
        <v>5790000</v>
      </c>
      <c r="BA63" s="19">
        <v>7052220000</v>
      </c>
      <c r="BB63" s="19">
        <v>1.7270999999999999E-4</v>
      </c>
      <c r="BC63" s="19">
        <v>5179400418</v>
      </c>
      <c r="BD63" s="19">
        <v>894534.25</v>
      </c>
      <c r="BE63" s="19">
        <v>3213603</v>
      </c>
      <c r="BF63" s="19">
        <v>3914168454</v>
      </c>
      <c r="BG63" s="19">
        <v>2.6110899999999999E-3</v>
      </c>
      <c r="BH63" s="19">
        <v>2041348872</v>
      </c>
      <c r="BI63" s="19">
        <v>5330145.63</v>
      </c>
      <c r="BJ63" s="19">
        <v>1595664</v>
      </c>
      <c r="BK63" s="19">
        <v>1943518752</v>
      </c>
      <c r="BL63" s="19">
        <v>1.0647899999999999E-3</v>
      </c>
      <c r="BM63" s="19">
        <v>70699170</v>
      </c>
      <c r="BN63" s="19">
        <v>75279.77</v>
      </c>
      <c r="BO63" s="19">
        <v>6299960</v>
      </c>
      <c r="BP63" s="19">
        <v>0</v>
      </c>
      <c r="BQ63" s="19">
        <v>0</v>
      </c>
      <c r="BR63" s="19">
        <v>-97745</v>
      </c>
      <c r="BS63" s="19">
        <v>1704</v>
      </c>
      <c r="BT63" s="19">
        <v>0</v>
      </c>
      <c r="BU63" s="19">
        <v>6203919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-25</v>
      </c>
      <c r="CB63" s="19">
        <v>6203894</v>
      </c>
      <c r="CC63" s="19">
        <v>0</v>
      </c>
      <c r="CD63" s="19">
        <v>6203894</v>
      </c>
      <c r="CE63" s="19">
        <v>1218</v>
      </c>
      <c r="CF63" s="19">
        <v>0</v>
      </c>
      <c r="CG63" s="19">
        <v>1218</v>
      </c>
      <c r="CH63" s="19">
        <v>13024491</v>
      </c>
      <c r="CI63" s="19">
        <v>483185.75</v>
      </c>
      <c r="CJ63" s="19">
        <v>0</v>
      </c>
      <c r="CK63" s="19">
        <v>13507676.75</v>
      </c>
      <c r="CL63" s="19">
        <v>11090.05</v>
      </c>
      <c r="CM63" s="19">
        <v>0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5172.38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5539447.6299999999</v>
      </c>
      <c r="DB63" s="19">
        <v>0</v>
      </c>
      <c r="DC63" s="19">
        <v>0</v>
      </c>
      <c r="DD63" s="19">
        <v>0</v>
      </c>
      <c r="DE63" s="19">
        <v>0</v>
      </c>
      <c r="DF63" s="19">
        <v>5539447.6299999999</v>
      </c>
      <c r="DG63" s="19">
        <v>4708530.4854999995</v>
      </c>
      <c r="DH63" s="19">
        <v>0</v>
      </c>
      <c r="DI63" s="19">
        <v>6299959.6499999994</v>
      </c>
      <c r="DJ63" s="19">
        <v>0</v>
      </c>
      <c r="DK63" s="19">
        <v>0</v>
      </c>
      <c r="DL63" s="19">
        <v>0</v>
      </c>
      <c r="DM63" s="19">
        <v>0</v>
      </c>
      <c r="DN63" s="19">
        <v>0</v>
      </c>
      <c r="DO63" s="19">
        <v>0</v>
      </c>
      <c r="DP63" s="19">
        <v>0</v>
      </c>
    </row>
    <row r="64" spans="1:120" s="20" customFormat="1">
      <c r="A64" s="19">
        <v>1071</v>
      </c>
      <c r="B64" s="19" t="s">
        <v>669</v>
      </c>
      <c r="C64" s="19">
        <v>752</v>
      </c>
      <c r="D64" s="19">
        <v>756</v>
      </c>
      <c r="E64" s="19">
        <v>1508</v>
      </c>
      <c r="F64" s="19">
        <v>754</v>
      </c>
      <c r="G64" s="19">
        <v>7</v>
      </c>
      <c r="H64" s="19">
        <v>0.14000000000000001</v>
      </c>
      <c r="I64" s="19">
        <v>761</v>
      </c>
      <c r="J64" s="19">
        <v>10460501</v>
      </c>
      <c r="K64" s="19">
        <v>5779355</v>
      </c>
      <c r="L64" s="19">
        <v>3249980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1431166</v>
      </c>
      <c r="S64" s="19">
        <v>9906633</v>
      </c>
      <c r="T64" s="19">
        <v>0</v>
      </c>
      <c r="U64" s="19">
        <v>0</v>
      </c>
      <c r="V64" s="19">
        <v>0</v>
      </c>
      <c r="W64" s="19">
        <v>9906633</v>
      </c>
      <c r="X64" s="19">
        <v>1431166</v>
      </c>
      <c r="Y64" s="19">
        <v>0</v>
      </c>
      <c r="Z64" s="19">
        <v>8475467</v>
      </c>
      <c r="AA64" s="19">
        <v>183113</v>
      </c>
      <c r="AB64" s="19">
        <v>0</v>
      </c>
      <c r="AC64" s="19">
        <v>182963</v>
      </c>
      <c r="AD64" s="19">
        <v>0</v>
      </c>
      <c r="AE64" s="19">
        <v>0</v>
      </c>
      <c r="AF64" s="19">
        <v>150</v>
      </c>
      <c r="AG64" s="19">
        <v>185351</v>
      </c>
      <c r="AH64" s="19">
        <v>0</v>
      </c>
      <c r="AI64" s="19">
        <v>0</v>
      </c>
      <c r="AJ64" s="19">
        <v>0</v>
      </c>
      <c r="AK64" s="19">
        <v>185201</v>
      </c>
      <c r="AL64" s="19">
        <v>8660668</v>
      </c>
      <c r="AM64" s="19">
        <v>0</v>
      </c>
      <c r="AN64" s="19">
        <v>0</v>
      </c>
      <c r="AO64" s="19">
        <v>8660668</v>
      </c>
      <c r="AP64" s="19">
        <v>8660668</v>
      </c>
      <c r="AQ64" s="19">
        <v>1100</v>
      </c>
      <c r="AR64" s="19">
        <v>837100</v>
      </c>
      <c r="AS64" s="19">
        <v>837100</v>
      </c>
      <c r="AT64" s="19">
        <v>10330</v>
      </c>
      <c r="AU64" s="19">
        <v>7861130</v>
      </c>
      <c r="AV64" s="19">
        <v>7024030</v>
      </c>
      <c r="AW64" s="19">
        <v>799538</v>
      </c>
      <c r="AX64" s="19">
        <v>989319</v>
      </c>
      <c r="AY64" s="19">
        <v>752872099</v>
      </c>
      <c r="AZ64" s="19">
        <v>2123000</v>
      </c>
      <c r="BA64" s="19">
        <v>1615603000</v>
      </c>
      <c r="BB64" s="19">
        <v>5.1813E-4</v>
      </c>
      <c r="BC64" s="19">
        <v>862730901</v>
      </c>
      <c r="BD64" s="19">
        <v>447006.76</v>
      </c>
      <c r="BE64" s="19">
        <v>1178321</v>
      </c>
      <c r="BF64" s="19">
        <v>896702281</v>
      </c>
      <c r="BG64" s="19">
        <v>7.8331800000000004E-3</v>
      </c>
      <c r="BH64" s="19">
        <v>143830182</v>
      </c>
      <c r="BI64" s="19">
        <v>1126647.71</v>
      </c>
      <c r="BJ64" s="19">
        <v>585076</v>
      </c>
      <c r="BK64" s="19">
        <v>445242836</v>
      </c>
      <c r="BL64" s="19">
        <v>1.7957299999999999E-3</v>
      </c>
      <c r="BM64" s="19">
        <v>-307629263</v>
      </c>
      <c r="BN64" s="19">
        <v>-552419.1</v>
      </c>
      <c r="BO64" s="19">
        <v>1021235</v>
      </c>
      <c r="BP64" s="19">
        <v>0</v>
      </c>
      <c r="BQ64" s="19">
        <v>0</v>
      </c>
      <c r="BR64" s="19">
        <v>-15845</v>
      </c>
      <c r="BS64" s="19">
        <v>1271</v>
      </c>
      <c r="BT64" s="19">
        <v>0</v>
      </c>
      <c r="BU64" s="19">
        <v>1006661</v>
      </c>
      <c r="BV64" s="19">
        <v>2061112</v>
      </c>
      <c r="BW64" s="19">
        <v>0</v>
      </c>
      <c r="BX64" s="19">
        <v>-31978</v>
      </c>
      <c r="BY64" s="19">
        <v>-1272</v>
      </c>
      <c r="BZ64" s="19">
        <v>2027862</v>
      </c>
      <c r="CA64" s="19">
        <v>-1</v>
      </c>
      <c r="CB64" s="19">
        <v>3034522</v>
      </c>
      <c r="CC64" s="19">
        <v>0</v>
      </c>
      <c r="CD64" s="19">
        <v>3034522</v>
      </c>
      <c r="CE64" s="19">
        <v>761</v>
      </c>
      <c r="CF64" s="19">
        <v>0</v>
      </c>
      <c r="CG64" s="19">
        <v>761</v>
      </c>
      <c r="CH64" s="19">
        <v>8475467</v>
      </c>
      <c r="CI64" s="19">
        <v>185201</v>
      </c>
      <c r="CJ64" s="19">
        <v>0</v>
      </c>
      <c r="CK64" s="19">
        <v>8660668</v>
      </c>
      <c r="CL64" s="19">
        <v>11380.64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1341.97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1673466.21</v>
      </c>
      <c r="DB64" s="19">
        <v>1579454.17</v>
      </c>
      <c r="DC64" s="19">
        <v>0</v>
      </c>
      <c r="DD64" s="19">
        <v>0</v>
      </c>
      <c r="DE64" s="19">
        <v>0</v>
      </c>
      <c r="DF64" s="19">
        <v>3252920.38</v>
      </c>
      <c r="DG64" s="19">
        <v>2764982.3229999999</v>
      </c>
      <c r="DH64" s="19">
        <v>0</v>
      </c>
      <c r="DI64" s="19">
        <v>2764982.3229999999</v>
      </c>
      <c r="DJ64" s="19">
        <v>2061112</v>
      </c>
      <c r="DK64" s="19">
        <v>2061112</v>
      </c>
      <c r="DL64" s="19">
        <v>0</v>
      </c>
      <c r="DM64" s="19">
        <v>-31978</v>
      </c>
      <c r="DN64" s="19">
        <v>-1272</v>
      </c>
      <c r="DO64" s="19">
        <v>2027862</v>
      </c>
      <c r="DP64" s="19">
        <v>0</v>
      </c>
    </row>
    <row r="65" spans="1:120" s="20" customFormat="1">
      <c r="A65" s="19">
        <v>1080</v>
      </c>
      <c r="B65" s="19" t="s">
        <v>671</v>
      </c>
      <c r="C65" s="19">
        <v>1014</v>
      </c>
      <c r="D65" s="19">
        <v>998</v>
      </c>
      <c r="E65" s="19">
        <v>2012</v>
      </c>
      <c r="F65" s="19">
        <v>1006</v>
      </c>
      <c r="G65" s="19">
        <v>12</v>
      </c>
      <c r="H65" s="19">
        <v>0</v>
      </c>
      <c r="I65" s="19">
        <v>1018</v>
      </c>
      <c r="J65" s="19">
        <v>13459207</v>
      </c>
      <c r="K65" s="19">
        <v>7634399</v>
      </c>
      <c r="L65" s="19">
        <v>4261265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1563543</v>
      </c>
      <c r="S65" s="19">
        <v>13609204</v>
      </c>
      <c r="T65" s="19">
        <v>125000</v>
      </c>
      <c r="U65" s="19">
        <v>0</v>
      </c>
      <c r="V65" s="19">
        <v>25000</v>
      </c>
      <c r="W65" s="19">
        <v>13459204</v>
      </c>
      <c r="X65" s="19">
        <v>1563543</v>
      </c>
      <c r="Y65" s="19">
        <v>0</v>
      </c>
      <c r="Z65" s="19">
        <v>11895661</v>
      </c>
      <c r="AA65" s="19">
        <v>1092977</v>
      </c>
      <c r="AB65" s="19">
        <v>125000</v>
      </c>
      <c r="AC65" s="19">
        <v>955908</v>
      </c>
      <c r="AD65" s="19">
        <v>0</v>
      </c>
      <c r="AE65" s="19">
        <v>0</v>
      </c>
      <c r="AF65" s="19">
        <v>12069</v>
      </c>
      <c r="AG65" s="19">
        <v>1102628.8799999999</v>
      </c>
      <c r="AH65" s="19">
        <v>0</v>
      </c>
      <c r="AI65" s="19">
        <v>0</v>
      </c>
      <c r="AJ65" s="19">
        <v>0</v>
      </c>
      <c r="AK65" s="19">
        <v>1090559.8799999999</v>
      </c>
      <c r="AL65" s="19">
        <v>12986220.879999999</v>
      </c>
      <c r="AM65" s="19">
        <v>0</v>
      </c>
      <c r="AN65" s="19">
        <v>0</v>
      </c>
      <c r="AO65" s="19">
        <v>12986220.879999999</v>
      </c>
      <c r="AP65" s="19">
        <v>12986220.879999999</v>
      </c>
      <c r="AQ65" s="19">
        <v>1150</v>
      </c>
      <c r="AR65" s="19">
        <v>1170700</v>
      </c>
      <c r="AS65" s="19">
        <v>1170700</v>
      </c>
      <c r="AT65" s="19">
        <v>10799</v>
      </c>
      <c r="AU65" s="19">
        <v>10993382</v>
      </c>
      <c r="AV65" s="19">
        <v>9822682</v>
      </c>
      <c r="AW65" s="19">
        <v>1992838.879999999</v>
      </c>
      <c r="AX65" s="19">
        <v>836663</v>
      </c>
      <c r="AY65" s="19">
        <v>851723181</v>
      </c>
      <c r="AZ65" s="19">
        <v>2219500</v>
      </c>
      <c r="BA65" s="19">
        <v>2259451000</v>
      </c>
      <c r="BB65" s="19">
        <v>5.1813E-4</v>
      </c>
      <c r="BC65" s="19">
        <v>1407727819</v>
      </c>
      <c r="BD65" s="19">
        <v>729386.01</v>
      </c>
      <c r="BE65" s="19">
        <v>1231881</v>
      </c>
      <c r="BF65" s="19">
        <v>1254054858</v>
      </c>
      <c r="BG65" s="19">
        <v>7.8327399999999995E-3</v>
      </c>
      <c r="BH65" s="19">
        <v>402331677</v>
      </c>
      <c r="BI65" s="19">
        <v>3151359.42</v>
      </c>
      <c r="BJ65" s="19">
        <v>611671</v>
      </c>
      <c r="BK65" s="19">
        <v>622681078</v>
      </c>
      <c r="BL65" s="19">
        <v>3.2004199999999998E-3</v>
      </c>
      <c r="BM65" s="19">
        <v>-229042103</v>
      </c>
      <c r="BN65" s="19">
        <v>-733030.93</v>
      </c>
      <c r="BO65" s="19">
        <v>3147715</v>
      </c>
      <c r="BP65" s="19">
        <v>0</v>
      </c>
      <c r="BQ65" s="19">
        <v>0</v>
      </c>
      <c r="BR65" s="19">
        <v>-48837</v>
      </c>
      <c r="BS65" s="19">
        <v>1335</v>
      </c>
      <c r="BT65" s="19">
        <v>0</v>
      </c>
      <c r="BU65" s="19">
        <v>3100213</v>
      </c>
      <c r="BV65" s="19">
        <v>1031228</v>
      </c>
      <c r="BW65" s="19">
        <v>0</v>
      </c>
      <c r="BX65" s="19">
        <v>-16000</v>
      </c>
      <c r="BY65" s="19">
        <v>0</v>
      </c>
      <c r="BZ65" s="19">
        <v>1015228</v>
      </c>
      <c r="CA65" s="19">
        <v>-20</v>
      </c>
      <c r="CB65" s="19">
        <v>4115421</v>
      </c>
      <c r="CC65" s="19">
        <v>0</v>
      </c>
      <c r="CD65" s="19">
        <v>4115421</v>
      </c>
      <c r="CE65" s="19">
        <v>1018</v>
      </c>
      <c r="CF65" s="19">
        <v>0</v>
      </c>
      <c r="CG65" s="19">
        <v>1018</v>
      </c>
      <c r="CH65" s="19">
        <v>11895661</v>
      </c>
      <c r="CI65" s="19">
        <v>1090559.8799999999</v>
      </c>
      <c r="CJ65" s="19">
        <v>0</v>
      </c>
      <c r="CK65" s="19">
        <v>12986220.879999999</v>
      </c>
      <c r="CL65" s="19">
        <v>12756.6</v>
      </c>
      <c r="CM65" s="19">
        <v>0</v>
      </c>
      <c r="CN65" s="19">
        <v>0</v>
      </c>
      <c r="CO65" s="19">
        <v>0</v>
      </c>
      <c r="CP65" s="19">
        <v>0</v>
      </c>
      <c r="CQ65" s="19">
        <v>0</v>
      </c>
      <c r="CR65" s="19">
        <v>0</v>
      </c>
      <c r="CS65" s="19">
        <v>3092.06</v>
      </c>
      <c r="CT65" s="19">
        <v>0</v>
      </c>
      <c r="CU65" s="19">
        <v>0</v>
      </c>
      <c r="CV65" s="19">
        <v>0</v>
      </c>
      <c r="CW65" s="19">
        <v>0</v>
      </c>
      <c r="CX65" s="19">
        <v>0</v>
      </c>
      <c r="CY65" s="19">
        <v>0</v>
      </c>
      <c r="CZ65" s="19">
        <v>0</v>
      </c>
      <c r="DA65" s="19">
        <v>4326187.6900000004</v>
      </c>
      <c r="DB65" s="19">
        <v>0</v>
      </c>
      <c r="DC65" s="19">
        <v>0</v>
      </c>
      <c r="DD65" s="19">
        <v>0</v>
      </c>
      <c r="DE65" s="19">
        <v>0</v>
      </c>
      <c r="DF65" s="19">
        <v>4326187.6900000004</v>
      </c>
      <c r="DG65" s="19">
        <v>3677259.5365000004</v>
      </c>
      <c r="DH65" s="19">
        <v>0</v>
      </c>
      <c r="DI65" s="19">
        <v>3677259.5365000004</v>
      </c>
      <c r="DJ65" s="19">
        <v>1031228</v>
      </c>
      <c r="DK65" s="19">
        <v>1031228</v>
      </c>
      <c r="DL65" s="19">
        <v>0</v>
      </c>
      <c r="DM65" s="19">
        <v>-16000</v>
      </c>
      <c r="DN65" s="19">
        <v>0</v>
      </c>
      <c r="DO65" s="19">
        <v>1015228</v>
      </c>
      <c r="DP65" s="19">
        <v>0</v>
      </c>
    </row>
    <row r="66" spans="1:120">
      <c r="A66" s="19">
        <v>1085</v>
      </c>
      <c r="B66" s="19" t="s">
        <v>217</v>
      </c>
      <c r="C66" s="19">
        <v>1094</v>
      </c>
      <c r="D66" s="19">
        <v>1085</v>
      </c>
      <c r="E66" s="19">
        <v>2179</v>
      </c>
      <c r="F66" s="19">
        <v>1090</v>
      </c>
      <c r="G66" s="19">
        <v>33</v>
      </c>
      <c r="H66" s="19">
        <v>0</v>
      </c>
      <c r="I66" s="19">
        <v>1123</v>
      </c>
      <c r="J66" s="19">
        <v>10762258</v>
      </c>
      <c r="K66" s="19">
        <v>3053092</v>
      </c>
      <c r="L66" s="19">
        <v>6701830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1007336</v>
      </c>
      <c r="S66" s="19">
        <v>11183917</v>
      </c>
      <c r="T66" s="19">
        <v>0</v>
      </c>
      <c r="U66" s="19">
        <v>0</v>
      </c>
      <c r="V66" s="19">
        <v>0</v>
      </c>
      <c r="W66" s="19">
        <v>11183917</v>
      </c>
      <c r="X66" s="19">
        <v>1007336</v>
      </c>
      <c r="Y66" s="19">
        <v>0</v>
      </c>
      <c r="Z66" s="19">
        <v>10176581</v>
      </c>
      <c r="AA66" s="19">
        <v>2041884</v>
      </c>
      <c r="AB66" s="19">
        <v>0</v>
      </c>
      <c r="AC66" s="19">
        <v>1856884</v>
      </c>
      <c r="AD66" s="19">
        <v>0</v>
      </c>
      <c r="AE66" s="19">
        <v>0</v>
      </c>
      <c r="AF66" s="19">
        <v>185000</v>
      </c>
      <c r="AG66" s="19">
        <v>2322760</v>
      </c>
      <c r="AH66" s="19">
        <v>125140.58</v>
      </c>
      <c r="AI66" s="19">
        <v>0</v>
      </c>
      <c r="AJ66" s="19">
        <v>0</v>
      </c>
      <c r="AK66" s="19">
        <v>2262900.58</v>
      </c>
      <c r="AL66" s="19">
        <v>12439481.58</v>
      </c>
      <c r="AM66" s="19">
        <v>0</v>
      </c>
      <c r="AN66" s="19">
        <v>0</v>
      </c>
      <c r="AO66" s="19">
        <v>12439481.58</v>
      </c>
      <c r="AP66" s="19">
        <v>12439481.58</v>
      </c>
      <c r="AQ66" s="19">
        <v>1000</v>
      </c>
      <c r="AR66" s="19">
        <v>1123000</v>
      </c>
      <c r="AS66" s="19">
        <v>1123000</v>
      </c>
      <c r="AT66" s="19">
        <v>9391</v>
      </c>
      <c r="AU66" s="19">
        <v>10546093</v>
      </c>
      <c r="AV66" s="19">
        <v>9423093</v>
      </c>
      <c r="AW66" s="19">
        <v>1893388.58</v>
      </c>
      <c r="AX66" s="19">
        <v>419950</v>
      </c>
      <c r="AY66" s="19">
        <v>471603338</v>
      </c>
      <c r="AZ66" s="19">
        <v>1930000</v>
      </c>
      <c r="BA66" s="19">
        <v>2167390000</v>
      </c>
      <c r="BB66" s="19">
        <v>5.1813E-4</v>
      </c>
      <c r="BC66" s="19">
        <v>1695786662</v>
      </c>
      <c r="BD66" s="19">
        <v>878637.94</v>
      </c>
      <c r="BE66" s="19">
        <v>1071201</v>
      </c>
      <c r="BF66" s="19">
        <v>1202958723</v>
      </c>
      <c r="BG66" s="19">
        <v>7.8332599999999999E-3</v>
      </c>
      <c r="BH66" s="19">
        <v>731355385</v>
      </c>
      <c r="BI66" s="19">
        <v>5728896.8799999999</v>
      </c>
      <c r="BJ66" s="19">
        <v>531888</v>
      </c>
      <c r="BK66" s="19">
        <v>597310224</v>
      </c>
      <c r="BL66" s="19">
        <v>3.16986E-3</v>
      </c>
      <c r="BM66" s="19">
        <v>125706886</v>
      </c>
      <c r="BN66" s="19">
        <v>398473.23</v>
      </c>
      <c r="BO66" s="19">
        <v>7006008</v>
      </c>
      <c r="BP66" s="19">
        <v>0</v>
      </c>
      <c r="BQ66" s="19">
        <v>0</v>
      </c>
      <c r="BR66" s="19">
        <v>-108699</v>
      </c>
      <c r="BS66" s="19">
        <v>510</v>
      </c>
      <c r="BT66" s="19">
        <v>0</v>
      </c>
      <c r="BU66" s="19">
        <v>6897819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-7</v>
      </c>
      <c r="CB66" s="19">
        <v>6897812</v>
      </c>
      <c r="CC66" s="19">
        <v>0</v>
      </c>
      <c r="CD66" s="19">
        <v>6897812</v>
      </c>
      <c r="CE66" s="19">
        <v>1123</v>
      </c>
      <c r="CF66" s="19">
        <v>0</v>
      </c>
      <c r="CG66" s="19">
        <v>1123</v>
      </c>
      <c r="CH66" s="19">
        <v>10176581</v>
      </c>
      <c r="CI66" s="19">
        <v>2262900.58</v>
      </c>
      <c r="CJ66" s="19">
        <v>0</v>
      </c>
      <c r="CK66" s="19">
        <v>12439481.58</v>
      </c>
      <c r="CL66" s="19">
        <v>11077.01</v>
      </c>
      <c r="CM66" s="19">
        <v>0</v>
      </c>
      <c r="CN66" s="19">
        <v>0</v>
      </c>
      <c r="CO66" s="19">
        <v>0</v>
      </c>
      <c r="CP66" s="19">
        <v>0</v>
      </c>
      <c r="CQ66" s="19">
        <v>0</v>
      </c>
      <c r="CR66" s="19">
        <v>0</v>
      </c>
      <c r="CS66" s="19">
        <v>6238.65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0</v>
      </c>
      <c r="DA66" s="19">
        <v>6802114.3700000001</v>
      </c>
      <c r="DB66" s="19">
        <v>0</v>
      </c>
      <c r="DC66" s="19">
        <v>0</v>
      </c>
      <c r="DD66" s="19">
        <v>0</v>
      </c>
      <c r="DE66" s="19">
        <v>0</v>
      </c>
      <c r="DF66" s="19">
        <v>6802114.3700000001</v>
      </c>
      <c r="DG66" s="19">
        <v>5781797.2144999998</v>
      </c>
      <c r="DH66" s="19">
        <v>0</v>
      </c>
      <c r="DI66" s="19">
        <v>7006008.0499999989</v>
      </c>
      <c r="DJ66" s="19">
        <v>0</v>
      </c>
      <c r="DK66" s="19">
        <v>0</v>
      </c>
      <c r="DL66" s="19">
        <v>0</v>
      </c>
      <c r="DM66" s="19">
        <v>0</v>
      </c>
      <c r="DN66" s="19">
        <v>0</v>
      </c>
      <c r="DO66" s="19">
        <v>0</v>
      </c>
      <c r="DP66" s="19">
        <v>0</v>
      </c>
    </row>
    <row r="67" spans="1:120">
      <c r="A67" s="19">
        <v>1092</v>
      </c>
      <c r="B67" s="19" t="s">
        <v>218</v>
      </c>
      <c r="C67" s="19">
        <v>5081</v>
      </c>
      <c r="D67" s="19">
        <v>5042</v>
      </c>
      <c r="E67" s="19">
        <v>10123</v>
      </c>
      <c r="F67" s="19">
        <v>5062</v>
      </c>
      <c r="G67" s="19">
        <v>67</v>
      </c>
      <c r="H67" s="19">
        <v>2.2200000000000002</v>
      </c>
      <c r="I67" s="19">
        <v>5131</v>
      </c>
      <c r="J67" s="19">
        <v>52740908</v>
      </c>
      <c r="K67" s="19">
        <v>22207628</v>
      </c>
      <c r="L67" s="19">
        <v>27590530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2942750</v>
      </c>
      <c r="S67" s="19">
        <v>52740908</v>
      </c>
      <c r="T67" s="19">
        <v>0</v>
      </c>
      <c r="U67" s="19">
        <v>0</v>
      </c>
      <c r="V67" s="19">
        <v>3000</v>
      </c>
      <c r="W67" s="19">
        <v>52737908</v>
      </c>
      <c r="X67" s="19">
        <v>2942750</v>
      </c>
      <c r="Y67" s="19">
        <v>0</v>
      </c>
      <c r="Z67" s="19">
        <v>49795158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49795158</v>
      </c>
      <c r="AM67" s="19">
        <v>0</v>
      </c>
      <c r="AN67" s="19">
        <v>0</v>
      </c>
      <c r="AO67" s="19">
        <v>49795158</v>
      </c>
      <c r="AP67" s="19">
        <v>49795158</v>
      </c>
      <c r="AQ67" s="19">
        <v>1000</v>
      </c>
      <c r="AR67" s="19">
        <v>5131000</v>
      </c>
      <c r="AS67" s="19">
        <v>5131000</v>
      </c>
      <c r="AT67" s="19">
        <v>9391</v>
      </c>
      <c r="AU67" s="19">
        <v>48185221</v>
      </c>
      <c r="AV67" s="19">
        <v>43054221</v>
      </c>
      <c r="AW67" s="19">
        <v>1609937</v>
      </c>
      <c r="AX67" s="19">
        <v>463131</v>
      </c>
      <c r="AY67" s="19">
        <v>2376325776</v>
      </c>
      <c r="AZ67" s="19">
        <v>1930000</v>
      </c>
      <c r="BA67" s="19">
        <v>9902830000</v>
      </c>
      <c r="BB67" s="19">
        <v>5.1813E-4</v>
      </c>
      <c r="BC67" s="19">
        <v>7526504224</v>
      </c>
      <c r="BD67" s="19">
        <v>3899707.63</v>
      </c>
      <c r="BE67" s="19">
        <v>1071201</v>
      </c>
      <c r="BF67" s="19">
        <v>5496332331</v>
      </c>
      <c r="BG67" s="19">
        <v>7.8332599999999999E-3</v>
      </c>
      <c r="BH67" s="19">
        <v>3120006555</v>
      </c>
      <c r="BI67" s="19">
        <v>24439822.550000001</v>
      </c>
      <c r="BJ67" s="19">
        <v>531888</v>
      </c>
      <c r="BK67" s="19">
        <v>2729117328</v>
      </c>
      <c r="BL67" s="19">
        <v>5.8991000000000002E-4</v>
      </c>
      <c r="BM67" s="19">
        <v>352791552</v>
      </c>
      <c r="BN67" s="19">
        <v>208115.26</v>
      </c>
      <c r="BO67" s="19">
        <v>28547645</v>
      </c>
      <c r="BP67" s="19">
        <v>0</v>
      </c>
      <c r="BQ67" s="19">
        <v>0</v>
      </c>
      <c r="BR67" s="19">
        <v>-442920</v>
      </c>
      <c r="BS67" s="19">
        <v>2426</v>
      </c>
      <c r="BT67" s="19">
        <v>0</v>
      </c>
      <c r="BU67" s="19">
        <v>28107151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-35</v>
      </c>
      <c r="CB67" s="19">
        <v>28107116</v>
      </c>
      <c r="CC67" s="19">
        <v>0</v>
      </c>
      <c r="CD67" s="19">
        <v>28107116</v>
      </c>
      <c r="CE67" s="19">
        <v>5131</v>
      </c>
      <c r="CF67" s="19">
        <v>0</v>
      </c>
      <c r="CG67" s="19">
        <v>5131</v>
      </c>
      <c r="CH67" s="19">
        <v>49795158</v>
      </c>
      <c r="CI67" s="19">
        <v>0</v>
      </c>
      <c r="CJ67" s="19">
        <v>0</v>
      </c>
      <c r="CK67" s="19">
        <v>49795158</v>
      </c>
      <c r="CL67" s="19">
        <v>9704.77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5563.76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28003804.989999998</v>
      </c>
      <c r="DB67" s="19">
        <v>0</v>
      </c>
      <c r="DC67" s="19">
        <v>0</v>
      </c>
      <c r="DD67" s="19">
        <v>0</v>
      </c>
      <c r="DE67" s="19">
        <v>0</v>
      </c>
      <c r="DF67" s="19">
        <v>28003804.989999998</v>
      </c>
      <c r="DG67" s="19">
        <v>23803234.241499998</v>
      </c>
      <c r="DH67" s="19">
        <v>0</v>
      </c>
      <c r="DI67" s="19">
        <v>28547645.440000001</v>
      </c>
      <c r="DJ67" s="19">
        <v>0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</row>
    <row r="68" spans="1:120">
      <c r="A68" s="19">
        <v>1120</v>
      </c>
      <c r="B68" s="19" t="s">
        <v>219</v>
      </c>
      <c r="C68" s="19">
        <v>352</v>
      </c>
      <c r="D68" s="19">
        <v>354</v>
      </c>
      <c r="E68" s="19">
        <v>706</v>
      </c>
      <c r="F68" s="19">
        <v>353</v>
      </c>
      <c r="G68" s="19">
        <v>24</v>
      </c>
      <c r="H68" s="19">
        <v>0</v>
      </c>
      <c r="I68" s="19">
        <v>377</v>
      </c>
      <c r="J68" s="19">
        <v>4696912</v>
      </c>
      <c r="K68" s="19">
        <v>904480</v>
      </c>
      <c r="L68" s="19">
        <v>2642087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1150345</v>
      </c>
      <c r="S68" s="19">
        <v>4654286.2</v>
      </c>
      <c r="T68" s="19">
        <v>111547.2</v>
      </c>
      <c r="U68" s="19">
        <v>0</v>
      </c>
      <c r="V68" s="19">
        <v>0</v>
      </c>
      <c r="W68" s="19">
        <v>4542739</v>
      </c>
      <c r="X68" s="19">
        <v>1150345</v>
      </c>
      <c r="Y68" s="19">
        <v>0</v>
      </c>
      <c r="Z68" s="19">
        <v>3392394</v>
      </c>
      <c r="AA68" s="19">
        <v>578970</v>
      </c>
      <c r="AB68" s="19">
        <v>111547.2</v>
      </c>
      <c r="AC68" s="19">
        <v>371293</v>
      </c>
      <c r="AD68" s="19">
        <v>0</v>
      </c>
      <c r="AE68" s="19">
        <v>103837</v>
      </c>
      <c r="AF68" s="19">
        <v>-7707.2</v>
      </c>
      <c r="AG68" s="19">
        <v>596518.19999999995</v>
      </c>
      <c r="AH68" s="19">
        <v>0</v>
      </c>
      <c r="AI68" s="19">
        <v>109642.1</v>
      </c>
      <c r="AJ68" s="19">
        <v>0</v>
      </c>
      <c r="AK68" s="19">
        <v>494583.3</v>
      </c>
      <c r="AL68" s="19">
        <v>3886977.3</v>
      </c>
      <c r="AM68" s="19">
        <v>0</v>
      </c>
      <c r="AN68" s="19">
        <v>0</v>
      </c>
      <c r="AO68" s="19">
        <v>3886977.3</v>
      </c>
      <c r="AP68" s="19">
        <v>3886977.3</v>
      </c>
      <c r="AQ68" s="19">
        <v>1000</v>
      </c>
      <c r="AR68" s="19">
        <v>377000</v>
      </c>
      <c r="AS68" s="19">
        <v>377000</v>
      </c>
      <c r="AT68" s="19">
        <v>9391</v>
      </c>
      <c r="AU68" s="19">
        <v>3540407</v>
      </c>
      <c r="AV68" s="19">
        <v>3163407</v>
      </c>
      <c r="AW68" s="19">
        <v>346570.29999999981</v>
      </c>
      <c r="AX68" s="19">
        <v>288115</v>
      </c>
      <c r="AY68" s="19">
        <v>108619503</v>
      </c>
      <c r="AZ68" s="19">
        <v>1930000</v>
      </c>
      <c r="BA68" s="19">
        <v>727610000</v>
      </c>
      <c r="BB68" s="19">
        <v>5.1813E-4</v>
      </c>
      <c r="BC68" s="19">
        <v>618990497</v>
      </c>
      <c r="BD68" s="19">
        <v>320717.55</v>
      </c>
      <c r="BE68" s="19">
        <v>1071201</v>
      </c>
      <c r="BF68" s="19">
        <v>403842777</v>
      </c>
      <c r="BG68" s="19">
        <v>7.8332599999999999E-3</v>
      </c>
      <c r="BH68" s="19">
        <v>295223274</v>
      </c>
      <c r="BI68" s="19">
        <v>2312560.66</v>
      </c>
      <c r="BJ68" s="19">
        <v>531888</v>
      </c>
      <c r="BK68" s="19">
        <v>200521776</v>
      </c>
      <c r="BL68" s="19">
        <v>1.7283400000000001E-3</v>
      </c>
      <c r="BM68" s="19">
        <v>91902273</v>
      </c>
      <c r="BN68" s="19">
        <v>158838.37</v>
      </c>
      <c r="BO68" s="19">
        <v>2792117</v>
      </c>
      <c r="BP68" s="19">
        <v>0</v>
      </c>
      <c r="BQ68" s="19">
        <v>0</v>
      </c>
      <c r="BR68" s="19">
        <v>-43320</v>
      </c>
      <c r="BS68" s="19">
        <v>116</v>
      </c>
      <c r="BT68" s="19">
        <v>0</v>
      </c>
      <c r="BU68" s="19">
        <v>2748913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-1</v>
      </c>
      <c r="CB68" s="19">
        <v>2748912</v>
      </c>
      <c r="CC68" s="19">
        <v>0</v>
      </c>
      <c r="CD68" s="19">
        <v>2748912</v>
      </c>
      <c r="CE68" s="19">
        <v>377</v>
      </c>
      <c r="CF68" s="19">
        <v>0</v>
      </c>
      <c r="CG68" s="19">
        <v>377</v>
      </c>
      <c r="CH68" s="19">
        <v>3392394</v>
      </c>
      <c r="CI68" s="19">
        <v>494583.3</v>
      </c>
      <c r="CJ68" s="19">
        <v>0</v>
      </c>
      <c r="CK68" s="19">
        <v>3886977.3</v>
      </c>
      <c r="CL68" s="19">
        <v>10310.280000000001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7406.14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2659656.9900000002</v>
      </c>
      <c r="DB68" s="19">
        <v>0</v>
      </c>
      <c r="DC68" s="19">
        <v>0</v>
      </c>
      <c r="DD68" s="19">
        <v>0</v>
      </c>
      <c r="DE68" s="19">
        <v>0</v>
      </c>
      <c r="DF68" s="19">
        <v>2659656.9900000002</v>
      </c>
      <c r="DG68" s="19">
        <v>2260708.4415000002</v>
      </c>
      <c r="DH68" s="19">
        <v>0</v>
      </c>
      <c r="DI68" s="19">
        <v>2792116.58</v>
      </c>
      <c r="DJ68" s="19">
        <v>0</v>
      </c>
      <c r="DK68" s="19">
        <v>0</v>
      </c>
      <c r="DL68" s="19">
        <v>0</v>
      </c>
      <c r="DM68" s="19">
        <v>0</v>
      </c>
      <c r="DN68" s="19">
        <v>0</v>
      </c>
      <c r="DO68" s="19">
        <v>0</v>
      </c>
      <c r="DP68" s="19">
        <v>0</v>
      </c>
    </row>
    <row r="69" spans="1:120">
      <c r="A69" s="19">
        <v>1127</v>
      </c>
      <c r="B69" s="19" t="s">
        <v>220</v>
      </c>
      <c r="C69" s="19">
        <v>602</v>
      </c>
      <c r="D69" s="19">
        <v>602</v>
      </c>
      <c r="E69" s="19">
        <v>1204</v>
      </c>
      <c r="F69" s="19">
        <v>602</v>
      </c>
      <c r="G69" s="19">
        <v>24</v>
      </c>
      <c r="H69" s="19">
        <v>0</v>
      </c>
      <c r="I69" s="19">
        <v>626</v>
      </c>
      <c r="J69" s="19">
        <v>6502418</v>
      </c>
      <c r="K69" s="19">
        <v>1294489</v>
      </c>
      <c r="L69" s="19">
        <v>4346668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861261</v>
      </c>
      <c r="S69" s="19">
        <v>6502418</v>
      </c>
      <c r="T69" s="19">
        <v>0</v>
      </c>
      <c r="U69" s="19">
        <v>0</v>
      </c>
      <c r="V69" s="19">
        <v>0</v>
      </c>
      <c r="W69" s="19">
        <v>6502418</v>
      </c>
      <c r="X69" s="19">
        <v>861261</v>
      </c>
      <c r="Y69" s="19">
        <v>0</v>
      </c>
      <c r="Z69" s="19">
        <v>5641157</v>
      </c>
      <c r="AA69" s="19">
        <v>7386503</v>
      </c>
      <c r="AB69" s="19">
        <v>0</v>
      </c>
      <c r="AC69" s="19">
        <v>783003</v>
      </c>
      <c r="AD69" s="19">
        <v>0</v>
      </c>
      <c r="AE69" s="19">
        <v>6530000</v>
      </c>
      <c r="AF69" s="19">
        <v>73500</v>
      </c>
      <c r="AG69" s="19">
        <v>7396625.5</v>
      </c>
      <c r="AH69" s="19">
        <v>0</v>
      </c>
      <c r="AI69" s="19">
        <v>6530000</v>
      </c>
      <c r="AJ69" s="19">
        <v>0</v>
      </c>
      <c r="AK69" s="19">
        <v>793125.5</v>
      </c>
      <c r="AL69" s="19">
        <v>6434282.5</v>
      </c>
      <c r="AM69" s="19">
        <v>0</v>
      </c>
      <c r="AN69" s="19">
        <v>0</v>
      </c>
      <c r="AO69" s="19">
        <v>6434282.5</v>
      </c>
      <c r="AP69" s="19">
        <v>6434282.5</v>
      </c>
      <c r="AQ69" s="19">
        <v>1000</v>
      </c>
      <c r="AR69" s="19">
        <v>626000</v>
      </c>
      <c r="AS69" s="19">
        <v>626000</v>
      </c>
      <c r="AT69" s="19">
        <v>9391</v>
      </c>
      <c r="AU69" s="19">
        <v>5878766</v>
      </c>
      <c r="AV69" s="19">
        <v>5252766</v>
      </c>
      <c r="AW69" s="19">
        <v>555516.5</v>
      </c>
      <c r="AX69" s="19">
        <v>305241</v>
      </c>
      <c r="AY69" s="19">
        <v>191081112</v>
      </c>
      <c r="AZ69" s="19">
        <v>1930000</v>
      </c>
      <c r="BA69" s="19">
        <v>1208180000</v>
      </c>
      <c r="BB69" s="19">
        <v>5.1813E-4</v>
      </c>
      <c r="BC69" s="19">
        <v>1017098888</v>
      </c>
      <c r="BD69" s="19">
        <v>526989.44999999995</v>
      </c>
      <c r="BE69" s="19">
        <v>1071201</v>
      </c>
      <c r="BF69" s="19">
        <v>670571826</v>
      </c>
      <c r="BG69" s="19">
        <v>7.8332599999999999E-3</v>
      </c>
      <c r="BH69" s="19">
        <v>479490714</v>
      </c>
      <c r="BI69" s="19">
        <v>3755975.43</v>
      </c>
      <c r="BJ69" s="19">
        <v>531888</v>
      </c>
      <c r="BK69" s="19">
        <v>332961888</v>
      </c>
      <c r="BL69" s="19">
        <v>1.6684099999999999E-3</v>
      </c>
      <c r="BM69" s="19">
        <v>141880776</v>
      </c>
      <c r="BN69" s="19">
        <v>236715.31</v>
      </c>
      <c r="BO69" s="19">
        <v>4519680</v>
      </c>
      <c r="BP69" s="19">
        <v>0</v>
      </c>
      <c r="BQ69" s="19">
        <v>0</v>
      </c>
      <c r="BR69" s="19">
        <v>-70123</v>
      </c>
      <c r="BS69" s="19">
        <v>202</v>
      </c>
      <c r="BT69" s="19">
        <v>0</v>
      </c>
      <c r="BU69" s="19">
        <v>4449759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-3</v>
      </c>
      <c r="CB69" s="19">
        <v>4449756</v>
      </c>
      <c r="CC69" s="19">
        <v>0</v>
      </c>
      <c r="CD69" s="19">
        <v>4449756</v>
      </c>
      <c r="CE69" s="19">
        <v>626</v>
      </c>
      <c r="CF69" s="19">
        <v>0</v>
      </c>
      <c r="CG69" s="19">
        <v>626</v>
      </c>
      <c r="CH69" s="19">
        <v>5641157</v>
      </c>
      <c r="CI69" s="19">
        <v>793125.5</v>
      </c>
      <c r="CJ69" s="19">
        <v>0</v>
      </c>
      <c r="CK69" s="19">
        <v>6434282.5</v>
      </c>
      <c r="CL69" s="19">
        <v>10278.41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7219.94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4411550.29</v>
      </c>
      <c r="DB69" s="19">
        <v>0</v>
      </c>
      <c r="DC69" s="19">
        <v>0</v>
      </c>
      <c r="DD69" s="19">
        <v>0</v>
      </c>
      <c r="DE69" s="19">
        <v>0</v>
      </c>
      <c r="DF69" s="19">
        <v>4411550.29</v>
      </c>
      <c r="DG69" s="19">
        <v>3749817.7464999999</v>
      </c>
      <c r="DH69" s="19">
        <v>0</v>
      </c>
      <c r="DI69" s="19">
        <v>4519680.1900000004</v>
      </c>
      <c r="DJ69" s="19">
        <v>0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</row>
    <row r="70" spans="1:120">
      <c r="A70" s="19">
        <v>1134</v>
      </c>
      <c r="B70" s="19" t="s">
        <v>221</v>
      </c>
      <c r="C70" s="19">
        <v>1063</v>
      </c>
      <c r="D70" s="19">
        <v>1070</v>
      </c>
      <c r="E70" s="19">
        <v>2133</v>
      </c>
      <c r="F70" s="19">
        <v>1067</v>
      </c>
      <c r="G70" s="19">
        <v>25</v>
      </c>
      <c r="H70" s="19">
        <v>0</v>
      </c>
      <c r="I70" s="19">
        <v>1092</v>
      </c>
      <c r="J70" s="19">
        <v>12169709</v>
      </c>
      <c r="K70" s="19">
        <v>3333202</v>
      </c>
      <c r="L70" s="19">
        <v>7458923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1377584</v>
      </c>
      <c r="S70" s="19">
        <v>11969170</v>
      </c>
      <c r="T70" s="19">
        <v>0</v>
      </c>
      <c r="U70" s="19">
        <v>0</v>
      </c>
      <c r="V70" s="19">
        <v>0</v>
      </c>
      <c r="W70" s="19">
        <v>11969170</v>
      </c>
      <c r="X70" s="19">
        <v>1377584</v>
      </c>
      <c r="Y70" s="19">
        <v>0</v>
      </c>
      <c r="Z70" s="19">
        <v>10591586</v>
      </c>
      <c r="AA70" s="19">
        <v>2422496</v>
      </c>
      <c r="AB70" s="19">
        <v>0</v>
      </c>
      <c r="AC70" s="19">
        <v>1518996</v>
      </c>
      <c r="AD70" s="19">
        <v>0</v>
      </c>
      <c r="AE70" s="19">
        <v>900000</v>
      </c>
      <c r="AF70" s="19">
        <v>3500</v>
      </c>
      <c r="AG70" s="19">
        <v>2441446</v>
      </c>
      <c r="AH70" s="19">
        <v>0</v>
      </c>
      <c r="AI70" s="19">
        <v>900000</v>
      </c>
      <c r="AJ70" s="19">
        <v>0</v>
      </c>
      <c r="AK70" s="19">
        <v>1537946</v>
      </c>
      <c r="AL70" s="19">
        <v>12129532</v>
      </c>
      <c r="AM70" s="19">
        <v>0</v>
      </c>
      <c r="AN70" s="19">
        <v>0</v>
      </c>
      <c r="AO70" s="19">
        <v>12129532</v>
      </c>
      <c r="AP70" s="19">
        <v>12129532</v>
      </c>
      <c r="AQ70" s="19">
        <v>1000</v>
      </c>
      <c r="AR70" s="19">
        <v>1092000</v>
      </c>
      <c r="AS70" s="19">
        <v>1092000</v>
      </c>
      <c r="AT70" s="19">
        <v>9391</v>
      </c>
      <c r="AU70" s="19">
        <v>10254972</v>
      </c>
      <c r="AV70" s="19">
        <v>9162972</v>
      </c>
      <c r="AW70" s="19">
        <v>1874560</v>
      </c>
      <c r="AX70" s="19">
        <v>363206</v>
      </c>
      <c r="AY70" s="19">
        <v>396621321</v>
      </c>
      <c r="AZ70" s="19">
        <v>1930000</v>
      </c>
      <c r="BA70" s="19">
        <v>2107560000</v>
      </c>
      <c r="BB70" s="19">
        <v>5.1813E-4</v>
      </c>
      <c r="BC70" s="19">
        <v>1710938679</v>
      </c>
      <c r="BD70" s="19">
        <v>886488.66</v>
      </c>
      <c r="BE70" s="19">
        <v>1071201</v>
      </c>
      <c r="BF70" s="19">
        <v>1169751492</v>
      </c>
      <c r="BG70" s="19">
        <v>7.8332599999999999E-3</v>
      </c>
      <c r="BH70" s="19">
        <v>773130171</v>
      </c>
      <c r="BI70" s="19">
        <v>6056129.6399999997</v>
      </c>
      <c r="BJ70" s="19">
        <v>531888</v>
      </c>
      <c r="BK70" s="19">
        <v>580821696</v>
      </c>
      <c r="BL70" s="19">
        <v>3.2274299999999999E-3</v>
      </c>
      <c r="BM70" s="19">
        <v>184200375</v>
      </c>
      <c r="BN70" s="19">
        <v>594493.81999999995</v>
      </c>
      <c r="BO70" s="19">
        <v>7537112</v>
      </c>
      <c r="BP70" s="19">
        <v>0</v>
      </c>
      <c r="BQ70" s="19">
        <v>0</v>
      </c>
      <c r="BR70" s="19">
        <v>-116939</v>
      </c>
      <c r="BS70" s="19">
        <v>433</v>
      </c>
      <c r="BT70" s="19">
        <v>0</v>
      </c>
      <c r="BU70" s="19">
        <v>7420606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-6</v>
      </c>
      <c r="CB70" s="19">
        <v>7420600</v>
      </c>
      <c r="CC70" s="19">
        <v>0</v>
      </c>
      <c r="CD70" s="19">
        <v>7420600</v>
      </c>
      <c r="CE70" s="19">
        <v>1092</v>
      </c>
      <c r="CF70" s="19">
        <v>0</v>
      </c>
      <c r="CG70" s="19">
        <v>1092</v>
      </c>
      <c r="CH70" s="19">
        <v>10591586</v>
      </c>
      <c r="CI70" s="19">
        <v>1537946</v>
      </c>
      <c r="CJ70" s="19">
        <v>0</v>
      </c>
      <c r="CK70" s="19">
        <v>12129532</v>
      </c>
      <c r="CL70" s="19">
        <v>11107.63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6902.12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7570362.8499999996</v>
      </c>
      <c r="DB70" s="19">
        <v>0</v>
      </c>
      <c r="DC70" s="19">
        <v>0</v>
      </c>
      <c r="DD70" s="19">
        <v>0</v>
      </c>
      <c r="DE70" s="19">
        <v>0</v>
      </c>
      <c r="DF70" s="19">
        <v>7570362.8499999996</v>
      </c>
      <c r="DG70" s="19">
        <v>6434808.4224999994</v>
      </c>
      <c r="DH70" s="19">
        <v>0</v>
      </c>
      <c r="DI70" s="19">
        <v>7537112.1200000001</v>
      </c>
      <c r="DJ70" s="19">
        <v>0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</row>
    <row r="71" spans="1:120">
      <c r="A71" s="19">
        <v>1141</v>
      </c>
      <c r="B71" s="19" t="s">
        <v>222</v>
      </c>
      <c r="C71" s="19">
        <v>1366</v>
      </c>
      <c r="D71" s="19">
        <v>1365</v>
      </c>
      <c r="E71" s="19">
        <v>2731</v>
      </c>
      <c r="F71" s="19">
        <v>1366</v>
      </c>
      <c r="G71" s="19">
        <v>26</v>
      </c>
      <c r="H71" s="19">
        <v>0</v>
      </c>
      <c r="I71" s="19">
        <v>1392</v>
      </c>
      <c r="J71" s="19">
        <v>15481851</v>
      </c>
      <c r="K71" s="19">
        <v>4102561</v>
      </c>
      <c r="L71" s="19">
        <v>9311354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2067936</v>
      </c>
      <c r="S71" s="19">
        <v>15655444</v>
      </c>
      <c r="T71" s="19">
        <v>0</v>
      </c>
      <c r="U71" s="19">
        <v>0</v>
      </c>
      <c r="V71" s="19">
        <v>1000</v>
      </c>
      <c r="W71" s="19">
        <v>15654444</v>
      </c>
      <c r="X71" s="19">
        <v>2067936</v>
      </c>
      <c r="Y71" s="19">
        <v>0</v>
      </c>
      <c r="Z71" s="19">
        <v>13586508</v>
      </c>
      <c r="AA71" s="19">
        <v>6621629.7999999998</v>
      </c>
      <c r="AB71" s="19">
        <v>0</v>
      </c>
      <c r="AC71" s="19">
        <v>1736466</v>
      </c>
      <c r="AD71" s="19">
        <v>0</v>
      </c>
      <c r="AE71" s="19">
        <v>4885163.8</v>
      </c>
      <c r="AF71" s="19">
        <v>0</v>
      </c>
      <c r="AG71" s="19">
        <v>6760370.0599999996</v>
      </c>
      <c r="AH71" s="19">
        <v>0</v>
      </c>
      <c r="AI71" s="19">
        <v>4885163.8</v>
      </c>
      <c r="AJ71" s="19">
        <v>0</v>
      </c>
      <c r="AK71" s="19">
        <v>1875206.26</v>
      </c>
      <c r="AL71" s="19">
        <v>15461714.26</v>
      </c>
      <c r="AM71" s="19">
        <v>0</v>
      </c>
      <c r="AN71" s="19">
        <v>0</v>
      </c>
      <c r="AO71" s="19">
        <v>15461714.26</v>
      </c>
      <c r="AP71" s="19">
        <v>15461714.26</v>
      </c>
      <c r="AQ71" s="19">
        <v>1000</v>
      </c>
      <c r="AR71" s="19">
        <v>1392000</v>
      </c>
      <c r="AS71" s="19">
        <v>1392000</v>
      </c>
      <c r="AT71" s="19">
        <v>9391</v>
      </c>
      <c r="AU71" s="19">
        <v>13072272</v>
      </c>
      <c r="AV71" s="19">
        <v>11680272</v>
      </c>
      <c r="AW71" s="19">
        <v>2389442.2599999998</v>
      </c>
      <c r="AX71" s="19">
        <v>395519</v>
      </c>
      <c r="AY71" s="19">
        <v>550562063</v>
      </c>
      <c r="AZ71" s="19">
        <v>1930000</v>
      </c>
      <c r="BA71" s="19">
        <v>2686560000</v>
      </c>
      <c r="BB71" s="19">
        <v>5.1813E-4</v>
      </c>
      <c r="BC71" s="19">
        <v>2135997937</v>
      </c>
      <c r="BD71" s="19">
        <v>1106724.6100000001</v>
      </c>
      <c r="BE71" s="19">
        <v>1071201</v>
      </c>
      <c r="BF71" s="19">
        <v>1491111792</v>
      </c>
      <c r="BG71" s="19">
        <v>7.8332599999999999E-3</v>
      </c>
      <c r="BH71" s="19">
        <v>940549729</v>
      </c>
      <c r="BI71" s="19">
        <v>7367570.5700000003</v>
      </c>
      <c r="BJ71" s="19">
        <v>531888</v>
      </c>
      <c r="BK71" s="19">
        <v>740388096</v>
      </c>
      <c r="BL71" s="19">
        <v>3.2272799999999999E-3</v>
      </c>
      <c r="BM71" s="19">
        <v>189826033</v>
      </c>
      <c r="BN71" s="19">
        <v>612621.76</v>
      </c>
      <c r="BO71" s="19">
        <v>9086917</v>
      </c>
      <c r="BP71" s="19">
        <v>0</v>
      </c>
      <c r="BQ71" s="19">
        <v>0</v>
      </c>
      <c r="BR71" s="19">
        <v>-140985</v>
      </c>
      <c r="BS71" s="19">
        <v>576</v>
      </c>
      <c r="BT71" s="19">
        <v>0</v>
      </c>
      <c r="BU71" s="19">
        <v>8946508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-8</v>
      </c>
      <c r="CB71" s="19">
        <v>8946500</v>
      </c>
      <c r="CC71" s="19">
        <v>0</v>
      </c>
      <c r="CD71" s="19">
        <v>8946500</v>
      </c>
      <c r="CE71" s="19">
        <v>1392</v>
      </c>
      <c r="CF71" s="19">
        <v>0</v>
      </c>
      <c r="CG71" s="19">
        <v>1392</v>
      </c>
      <c r="CH71" s="19">
        <v>13586508</v>
      </c>
      <c r="CI71" s="19">
        <v>1875206.26</v>
      </c>
      <c r="CJ71" s="19">
        <v>0</v>
      </c>
      <c r="CK71" s="19">
        <v>15461714.26</v>
      </c>
      <c r="CL71" s="19">
        <v>11107.55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6527.96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9364977.5299999993</v>
      </c>
      <c r="DB71" s="19">
        <v>0</v>
      </c>
      <c r="DC71" s="19">
        <v>0</v>
      </c>
      <c r="DD71" s="19">
        <v>0</v>
      </c>
      <c r="DE71" s="19">
        <v>0</v>
      </c>
      <c r="DF71" s="19">
        <v>9364977.5299999993</v>
      </c>
      <c r="DG71" s="19">
        <v>7960230.9004999995</v>
      </c>
      <c r="DH71" s="19">
        <v>0</v>
      </c>
      <c r="DI71" s="19">
        <v>9086916.9399999995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</row>
    <row r="72" spans="1:120">
      <c r="A72" s="19">
        <v>1155</v>
      </c>
      <c r="B72" s="19" t="s">
        <v>223</v>
      </c>
      <c r="C72" s="19">
        <v>682</v>
      </c>
      <c r="D72" s="19">
        <v>674</v>
      </c>
      <c r="E72" s="19">
        <v>1356</v>
      </c>
      <c r="F72" s="19">
        <v>678</v>
      </c>
      <c r="G72" s="19">
        <v>8</v>
      </c>
      <c r="H72" s="19">
        <v>0</v>
      </c>
      <c r="I72" s="19">
        <v>686</v>
      </c>
      <c r="J72" s="19">
        <v>6840463</v>
      </c>
      <c r="K72" s="19">
        <v>2663293</v>
      </c>
      <c r="L72" s="19">
        <v>3474925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702245</v>
      </c>
      <c r="S72" s="19">
        <v>6997706</v>
      </c>
      <c r="T72" s="19">
        <v>107000</v>
      </c>
      <c r="U72" s="19">
        <v>0</v>
      </c>
      <c r="V72" s="19">
        <v>0</v>
      </c>
      <c r="W72" s="19">
        <v>6890706</v>
      </c>
      <c r="X72" s="19">
        <v>702245</v>
      </c>
      <c r="Y72" s="19">
        <v>0</v>
      </c>
      <c r="Z72" s="19">
        <v>6188461</v>
      </c>
      <c r="AA72" s="19">
        <v>839100</v>
      </c>
      <c r="AB72" s="19">
        <v>107000</v>
      </c>
      <c r="AC72" s="19">
        <v>730900</v>
      </c>
      <c r="AD72" s="19">
        <v>0</v>
      </c>
      <c r="AE72" s="19">
        <v>0</v>
      </c>
      <c r="AF72" s="19">
        <v>1200</v>
      </c>
      <c r="AG72" s="19">
        <v>837950</v>
      </c>
      <c r="AH72" s="19">
        <v>0</v>
      </c>
      <c r="AI72" s="19">
        <v>0</v>
      </c>
      <c r="AJ72" s="19">
        <v>0</v>
      </c>
      <c r="AK72" s="19">
        <v>836750</v>
      </c>
      <c r="AL72" s="19">
        <v>7025211</v>
      </c>
      <c r="AM72" s="19">
        <v>0</v>
      </c>
      <c r="AN72" s="19">
        <v>0</v>
      </c>
      <c r="AO72" s="19">
        <v>7025211</v>
      </c>
      <c r="AP72" s="19">
        <v>7025211</v>
      </c>
      <c r="AQ72" s="19">
        <v>1000</v>
      </c>
      <c r="AR72" s="19">
        <v>686000</v>
      </c>
      <c r="AS72" s="19">
        <v>686000</v>
      </c>
      <c r="AT72" s="19">
        <v>9391</v>
      </c>
      <c r="AU72" s="19">
        <v>6442226</v>
      </c>
      <c r="AV72" s="19">
        <v>5756226</v>
      </c>
      <c r="AW72" s="19">
        <v>582985</v>
      </c>
      <c r="AX72" s="19">
        <v>502894</v>
      </c>
      <c r="AY72" s="19">
        <v>344985412</v>
      </c>
      <c r="AZ72" s="19">
        <v>1930000</v>
      </c>
      <c r="BA72" s="19">
        <v>1323980000</v>
      </c>
      <c r="BB72" s="19">
        <v>5.1813E-4</v>
      </c>
      <c r="BC72" s="19">
        <v>978994588</v>
      </c>
      <c r="BD72" s="19">
        <v>507246.47</v>
      </c>
      <c r="BE72" s="19">
        <v>1071201</v>
      </c>
      <c r="BF72" s="19">
        <v>734843886</v>
      </c>
      <c r="BG72" s="19">
        <v>7.8332599999999999E-3</v>
      </c>
      <c r="BH72" s="19">
        <v>389858474</v>
      </c>
      <c r="BI72" s="19">
        <v>3053862.79</v>
      </c>
      <c r="BJ72" s="19">
        <v>531888</v>
      </c>
      <c r="BK72" s="19">
        <v>364875168</v>
      </c>
      <c r="BL72" s="19">
        <v>1.5977700000000001E-3</v>
      </c>
      <c r="BM72" s="19">
        <v>19889756</v>
      </c>
      <c r="BN72" s="19">
        <v>31779.26</v>
      </c>
      <c r="BO72" s="19">
        <v>3592889</v>
      </c>
      <c r="BP72" s="19">
        <v>0</v>
      </c>
      <c r="BQ72" s="19">
        <v>0</v>
      </c>
      <c r="BR72" s="19">
        <v>-55744</v>
      </c>
      <c r="BS72" s="19">
        <v>361</v>
      </c>
      <c r="BT72" s="19">
        <v>0</v>
      </c>
      <c r="BU72" s="19">
        <v>3537506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-5</v>
      </c>
      <c r="CB72" s="19">
        <v>3537501</v>
      </c>
      <c r="CC72" s="19">
        <v>0</v>
      </c>
      <c r="CD72" s="19">
        <v>3537501</v>
      </c>
      <c r="CE72" s="19">
        <v>686</v>
      </c>
      <c r="CF72" s="19">
        <v>0</v>
      </c>
      <c r="CG72" s="19">
        <v>686</v>
      </c>
      <c r="CH72" s="19">
        <v>6188461</v>
      </c>
      <c r="CI72" s="19">
        <v>836750</v>
      </c>
      <c r="CJ72" s="19">
        <v>0</v>
      </c>
      <c r="CK72" s="19">
        <v>7025211</v>
      </c>
      <c r="CL72" s="19">
        <v>10240.83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5237.45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3527046.4</v>
      </c>
      <c r="DB72" s="19">
        <v>0</v>
      </c>
      <c r="DC72" s="19">
        <v>0</v>
      </c>
      <c r="DD72" s="19">
        <v>0</v>
      </c>
      <c r="DE72" s="19">
        <v>0</v>
      </c>
      <c r="DF72" s="19">
        <v>3527046.4</v>
      </c>
      <c r="DG72" s="19">
        <v>2997989.44</v>
      </c>
      <c r="DH72" s="19">
        <v>0</v>
      </c>
      <c r="DI72" s="19">
        <v>3592888.5199999996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</row>
    <row r="73" spans="1:120">
      <c r="A73" s="19">
        <v>1162</v>
      </c>
      <c r="B73" s="19" t="s">
        <v>224</v>
      </c>
      <c r="C73" s="19">
        <v>963</v>
      </c>
      <c r="D73" s="19">
        <v>959</v>
      </c>
      <c r="E73" s="19">
        <v>1922</v>
      </c>
      <c r="F73" s="19">
        <v>961</v>
      </c>
      <c r="G73" s="19">
        <v>22</v>
      </c>
      <c r="H73" s="19">
        <v>0</v>
      </c>
      <c r="I73" s="19">
        <v>983</v>
      </c>
      <c r="J73" s="19">
        <v>10288152</v>
      </c>
      <c r="K73" s="19">
        <v>2282362</v>
      </c>
      <c r="L73" s="19">
        <v>6491863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1513927</v>
      </c>
      <c r="S73" s="19">
        <v>10599607</v>
      </c>
      <c r="T73" s="19">
        <v>0</v>
      </c>
      <c r="U73" s="19">
        <v>0</v>
      </c>
      <c r="V73" s="19">
        <v>0</v>
      </c>
      <c r="W73" s="19">
        <v>10599607</v>
      </c>
      <c r="X73" s="19">
        <v>1513927</v>
      </c>
      <c r="Y73" s="19">
        <v>0</v>
      </c>
      <c r="Z73" s="19">
        <v>9085680</v>
      </c>
      <c r="AA73" s="19">
        <v>515000</v>
      </c>
      <c r="AB73" s="19">
        <v>0</v>
      </c>
      <c r="AC73" s="19">
        <v>515000</v>
      </c>
      <c r="AD73" s="19">
        <v>0</v>
      </c>
      <c r="AE73" s="19">
        <v>0</v>
      </c>
      <c r="AF73" s="19">
        <v>0</v>
      </c>
      <c r="AG73" s="19">
        <v>476932</v>
      </c>
      <c r="AH73" s="19">
        <v>0</v>
      </c>
      <c r="AI73" s="19">
        <v>0</v>
      </c>
      <c r="AJ73" s="19">
        <v>0</v>
      </c>
      <c r="AK73" s="19">
        <v>476932</v>
      </c>
      <c r="AL73" s="19">
        <v>9562612</v>
      </c>
      <c r="AM73" s="19">
        <v>0</v>
      </c>
      <c r="AN73" s="19">
        <v>0</v>
      </c>
      <c r="AO73" s="19">
        <v>9562612</v>
      </c>
      <c r="AP73" s="19">
        <v>9562612</v>
      </c>
      <c r="AQ73" s="19">
        <v>1000</v>
      </c>
      <c r="AR73" s="19">
        <v>983000</v>
      </c>
      <c r="AS73" s="19">
        <v>983000</v>
      </c>
      <c r="AT73" s="19">
        <v>9391</v>
      </c>
      <c r="AU73" s="19">
        <v>9231353</v>
      </c>
      <c r="AV73" s="19">
        <v>8248353</v>
      </c>
      <c r="AW73" s="19">
        <v>331259</v>
      </c>
      <c r="AX73" s="19">
        <v>313910</v>
      </c>
      <c r="AY73" s="19">
        <v>308573505</v>
      </c>
      <c r="AZ73" s="19">
        <v>1930000</v>
      </c>
      <c r="BA73" s="19">
        <v>1897190000</v>
      </c>
      <c r="BB73" s="19">
        <v>5.1813E-4</v>
      </c>
      <c r="BC73" s="19">
        <v>1588616495</v>
      </c>
      <c r="BD73" s="19">
        <v>823109.86</v>
      </c>
      <c r="BE73" s="19">
        <v>1071201</v>
      </c>
      <c r="BF73" s="19">
        <v>1052990583</v>
      </c>
      <c r="BG73" s="19">
        <v>7.8332599999999999E-3</v>
      </c>
      <c r="BH73" s="19">
        <v>744417078</v>
      </c>
      <c r="BI73" s="19">
        <v>5831212.5199999996</v>
      </c>
      <c r="BJ73" s="19">
        <v>531888</v>
      </c>
      <c r="BK73" s="19">
        <v>522845904</v>
      </c>
      <c r="BL73" s="19">
        <v>6.3356999999999997E-4</v>
      </c>
      <c r="BM73" s="19">
        <v>214272399</v>
      </c>
      <c r="BN73" s="19">
        <v>135756.56</v>
      </c>
      <c r="BO73" s="19">
        <v>6790079</v>
      </c>
      <c r="BP73" s="19">
        <v>0</v>
      </c>
      <c r="BQ73" s="19">
        <v>0</v>
      </c>
      <c r="BR73" s="19">
        <v>-105349</v>
      </c>
      <c r="BS73" s="19">
        <v>308</v>
      </c>
      <c r="BT73" s="19">
        <v>0</v>
      </c>
      <c r="BU73" s="19">
        <v>6685038</v>
      </c>
      <c r="BV73" s="19">
        <v>0</v>
      </c>
      <c r="BW73" s="19">
        <v>0</v>
      </c>
      <c r="BX73" s="19">
        <v>0</v>
      </c>
      <c r="BY73" s="19">
        <v>0</v>
      </c>
      <c r="BZ73" s="19">
        <v>0</v>
      </c>
      <c r="CA73" s="19">
        <v>-5</v>
      </c>
      <c r="CB73" s="19">
        <v>6685033</v>
      </c>
      <c r="CC73" s="19">
        <v>0</v>
      </c>
      <c r="CD73" s="19">
        <v>6685033</v>
      </c>
      <c r="CE73" s="19">
        <v>983</v>
      </c>
      <c r="CF73" s="19">
        <v>0</v>
      </c>
      <c r="CG73" s="19">
        <v>983</v>
      </c>
      <c r="CH73" s="19">
        <v>9085680</v>
      </c>
      <c r="CI73" s="19">
        <v>476932</v>
      </c>
      <c r="CJ73" s="19">
        <v>0</v>
      </c>
      <c r="CK73" s="19">
        <v>9562612</v>
      </c>
      <c r="CL73" s="19">
        <v>9727.99</v>
      </c>
      <c r="CM73" s="19">
        <v>0</v>
      </c>
      <c r="CN73" s="19">
        <v>0</v>
      </c>
      <c r="CO73" s="19">
        <v>0</v>
      </c>
      <c r="CP73" s="19">
        <v>0</v>
      </c>
      <c r="CQ73" s="19">
        <v>0</v>
      </c>
      <c r="CR73" s="19">
        <v>0</v>
      </c>
      <c r="CS73" s="19">
        <v>6907.51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6588772.0499999998</v>
      </c>
      <c r="DB73" s="19">
        <v>0</v>
      </c>
      <c r="DC73" s="19">
        <v>0</v>
      </c>
      <c r="DD73" s="19">
        <v>0</v>
      </c>
      <c r="DE73" s="19">
        <v>0</v>
      </c>
      <c r="DF73" s="19">
        <v>6588772.0499999998</v>
      </c>
      <c r="DG73" s="19">
        <v>5600456.2424999997</v>
      </c>
      <c r="DH73" s="19">
        <v>0</v>
      </c>
      <c r="DI73" s="19">
        <v>6790078.9399999995</v>
      </c>
      <c r="DJ73" s="19">
        <v>0</v>
      </c>
      <c r="DK73" s="19">
        <v>0</v>
      </c>
      <c r="DL73" s="19">
        <v>0</v>
      </c>
      <c r="DM73" s="19">
        <v>0</v>
      </c>
      <c r="DN73" s="19">
        <v>0</v>
      </c>
      <c r="DO73" s="19">
        <v>0</v>
      </c>
      <c r="DP73" s="19">
        <v>0</v>
      </c>
    </row>
    <row r="74" spans="1:120">
      <c r="A74" s="19">
        <v>1169</v>
      </c>
      <c r="B74" s="19" t="s">
        <v>225</v>
      </c>
      <c r="C74" s="19">
        <v>714</v>
      </c>
      <c r="D74" s="19">
        <v>697</v>
      </c>
      <c r="E74" s="19">
        <v>1411</v>
      </c>
      <c r="F74" s="19">
        <v>706</v>
      </c>
      <c r="G74" s="19">
        <v>12</v>
      </c>
      <c r="H74" s="19">
        <v>0</v>
      </c>
      <c r="I74" s="19">
        <v>718</v>
      </c>
      <c r="J74" s="19">
        <v>7462009</v>
      </c>
      <c r="K74" s="19">
        <v>3656823</v>
      </c>
      <c r="L74" s="19">
        <v>2849173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956013</v>
      </c>
      <c r="S74" s="19">
        <v>7510521</v>
      </c>
      <c r="T74" s="19">
        <v>0</v>
      </c>
      <c r="U74" s="19">
        <v>0</v>
      </c>
      <c r="V74" s="19">
        <v>0</v>
      </c>
      <c r="W74" s="19">
        <v>7510521</v>
      </c>
      <c r="X74" s="19">
        <v>956013</v>
      </c>
      <c r="Y74" s="19">
        <v>0</v>
      </c>
      <c r="Z74" s="19">
        <v>6554508</v>
      </c>
      <c r="AA74" s="19">
        <v>440872</v>
      </c>
      <c r="AB74" s="19">
        <v>0</v>
      </c>
      <c r="AC74" s="19">
        <v>440872</v>
      </c>
      <c r="AD74" s="19">
        <v>0</v>
      </c>
      <c r="AE74" s="19">
        <v>0</v>
      </c>
      <c r="AF74" s="19">
        <v>0</v>
      </c>
      <c r="AG74" s="19">
        <v>483928.54</v>
      </c>
      <c r="AH74" s="19">
        <v>999.52</v>
      </c>
      <c r="AI74" s="19">
        <v>0</v>
      </c>
      <c r="AJ74" s="19">
        <v>0</v>
      </c>
      <c r="AK74" s="19">
        <v>484928.06</v>
      </c>
      <c r="AL74" s="19">
        <v>7039436.0599999996</v>
      </c>
      <c r="AM74" s="19">
        <v>0</v>
      </c>
      <c r="AN74" s="19">
        <v>0</v>
      </c>
      <c r="AO74" s="19">
        <v>7039436.0599999996</v>
      </c>
      <c r="AP74" s="19">
        <v>7039436.0599999996</v>
      </c>
      <c r="AQ74" s="19">
        <v>1000</v>
      </c>
      <c r="AR74" s="19">
        <v>718000</v>
      </c>
      <c r="AS74" s="19">
        <v>718000</v>
      </c>
      <c r="AT74" s="19">
        <v>9391</v>
      </c>
      <c r="AU74" s="19">
        <v>6742738</v>
      </c>
      <c r="AV74" s="19">
        <v>6024738</v>
      </c>
      <c r="AW74" s="19">
        <v>296698.05999999959</v>
      </c>
      <c r="AX74" s="19">
        <v>635387</v>
      </c>
      <c r="AY74" s="19">
        <v>456207734</v>
      </c>
      <c r="AZ74" s="19">
        <v>1930000</v>
      </c>
      <c r="BA74" s="19">
        <v>1385740000</v>
      </c>
      <c r="BB74" s="19">
        <v>5.1813E-4</v>
      </c>
      <c r="BC74" s="19">
        <v>929532266</v>
      </c>
      <c r="BD74" s="19">
        <v>481618.55</v>
      </c>
      <c r="BE74" s="19">
        <v>1071201</v>
      </c>
      <c r="BF74" s="19">
        <v>769122318</v>
      </c>
      <c r="BG74" s="19">
        <v>7.8332599999999999E-3</v>
      </c>
      <c r="BH74" s="19">
        <v>312914584</v>
      </c>
      <c r="BI74" s="19">
        <v>2451141.29</v>
      </c>
      <c r="BJ74" s="19">
        <v>531888</v>
      </c>
      <c r="BK74" s="19">
        <v>381895584</v>
      </c>
      <c r="BL74" s="19">
        <v>7.7691000000000001E-4</v>
      </c>
      <c r="BM74" s="19">
        <v>-74312150</v>
      </c>
      <c r="BN74" s="19">
        <v>-57733.85</v>
      </c>
      <c r="BO74" s="19">
        <v>2875026</v>
      </c>
      <c r="BP74" s="19">
        <v>0</v>
      </c>
      <c r="BQ74" s="19">
        <v>0</v>
      </c>
      <c r="BR74" s="19">
        <v>-44606</v>
      </c>
      <c r="BS74" s="19">
        <v>468</v>
      </c>
      <c r="BT74" s="19">
        <v>0</v>
      </c>
      <c r="BU74" s="19">
        <v>2830888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-7</v>
      </c>
      <c r="CB74" s="19">
        <v>2830881</v>
      </c>
      <c r="CC74" s="19">
        <v>0</v>
      </c>
      <c r="CD74" s="19">
        <v>2830881</v>
      </c>
      <c r="CE74" s="19">
        <v>718</v>
      </c>
      <c r="CF74" s="19">
        <v>0</v>
      </c>
      <c r="CG74" s="19">
        <v>718</v>
      </c>
      <c r="CH74" s="19">
        <v>6554508</v>
      </c>
      <c r="CI74" s="19">
        <v>484928.06</v>
      </c>
      <c r="CJ74" s="19">
        <v>0</v>
      </c>
      <c r="CK74" s="19">
        <v>7039436.0599999996</v>
      </c>
      <c r="CL74" s="19">
        <v>9804.23</v>
      </c>
      <c r="CM74" s="19">
        <v>0</v>
      </c>
      <c r="CN74" s="19">
        <v>0</v>
      </c>
      <c r="CO74" s="19">
        <v>0</v>
      </c>
      <c r="CP74" s="19">
        <v>0</v>
      </c>
      <c r="CQ74" s="19">
        <v>0</v>
      </c>
      <c r="CR74" s="19">
        <v>0</v>
      </c>
      <c r="CS74" s="19">
        <v>4004.21</v>
      </c>
      <c r="CT74" s="19">
        <v>0</v>
      </c>
      <c r="CU74" s="19">
        <v>0</v>
      </c>
      <c r="CV74" s="19">
        <v>0</v>
      </c>
      <c r="CW74" s="19">
        <v>0</v>
      </c>
      <c r="CX74" s="19">
        <v>0</v>
      </c>
      <c r="CY74" s="19">
        <v>0</v>
      </c>
      <c r="CZ74" s="19">
        <v>0</v>
      </c>
      <c r="DA74" s="19">
        <v>2849943.43</v>
      </c>
      <c r="DB74" s="19">
        <v>0</v>
      </c>
      <c r="DC74" s="19">
        <v>0</v>
      </c>
      <c r="DD74" s="19">
        <v>0</v>
      </c>
      <c r="DE74" s="19">
        <v>0</v>
      </c>
      <c r="DF74" s="19">
        <v>2849943.43</v>
      </c>
      <c r="DG74" s="19">
        <v>2422451.9155000001</v>
      </c>
      <c r="DH74" s="19">
        <v>0</v>
      </c>
      <c r="DI74" s="19">
        <v>2875025.9899999998</v>
      </c>
      <c r="DJ74" s="19">
        <v>0</v>
      </c>
      <c r="DK74" s="19">
        <v>0</v>
      </c>
      <c r="DL74" s="19">
        <v>0</v>
      </c>
      <c r="DM74" s="19">
        <v>0</v>
      </c>
      <c r="DN74" s="19">
        <v>0</v>
      </c>
      <c r="DO74" s="19">
        <v>0</v>
      </c>
      <c r="DP74" s="19">
        <v>0</v>
      </c>
    </row>
    <row r="75" spans="1:120">
      <c r="A75" s="19">
        <v>1176</v>
      </c>
      <c r="B75" s="19" t="s">
        <v>226</v>
      </c>
      <c r="C75" s="19">
        <v>832</v>
      </c>
      <c r="D75" s="19">
        <v>823</v>
      </c>
      <c r="E75" s="19">
        <v>1655</v>
      </c>
      <c r="F75" s="19">
        <v>828</v>
      </c>
      <c r="G75" s="19">
        <v>16</v>
      </c>
      <c r="H75" s="19">
        <v>0</v>
      </c>
      <c r="I75" s="19">
        <v>844</v>
      </c>
      <c r="J75" s="19">
        <v>8448968</v>
      </c>
      <c r="K75" s="19">
        <v>2467613</v>
      </c>
      <c r="L75" s="19">
        <v>5179764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801591</v>
      </c>
      <c r="S75" s="19">
        <v>8363044</v>
      </c>
      <c r="T75" s="19">
        <v>0</v>
      </c>
      <c r="U75" s="19">
        <v>0</v>
      </c>
      <c r="V75" s="19">
        <v>0</v>
      </c>
      <c r="W75" s="19">
        <v>8363044</v>
      </c>
      <c r="X75" s="19">
        <v>801591</v>
      </c>
      <c r="Y75" s="19">
        <v>0</v>
      </c>
      <c r="Z75" s="19">
        <v>7561453</v>
      </c>
      <c r="AA75" s="19">
        <v>179658</v>
      </c>
      <c r="AB75" s="19">
        <v>0</v>
      </c>
      <c r="AC75" s="19">
        <v>179658</v>
      </c>
      <c r="AD75" s="19">
        <v>0</v>
      </c>
      <c r="AE75" s="19">
        <v>0</v>
      </c>
      <c r="AF75" s="19">
        <v>0</v>
      </c>
      <c r="AG75" s="19">
        <v>179569.19</v>
      </c>
      <c r="AH75" s="19">
        <v>0</v>
      </c>
      <c r="AI75" s="19">
        <v>0</v>
      </c>
      <c r="AJ75" s="19">
        <v>0</v>
      </c>
      <c r="AK75" s="19">
        <v>179569.19</v>
      </c>
      <c r="AL75" s="19">
        <v>7741022.1900000004</v>
      </c>
      <c r="AM75" s="19">
        <v>0</v>
      </c>
      <c r="AN75" s="19">
        <v>0</v>
      </c>
      <c r="AO75" s="19">
        <v>7741022.1900000004</v>
      </c>
      <c r="AP75" s="19">
        <v>7741022.1900000004</v>
      </c>
      <c r="AQ75" s="19">
        <v>1000</v>
      </c>
      <c r="AR75" s="19">
        <v>844000</v>
      </c>
      <c r="AS75" s="19">
        <v>844000</v>
      </c>
      <c r="AT75" s="19">
        <v>9391</v>
      </c>
      <c r="AU75" s="19">
        <v>7926004</v>
      </c>
      <c r="AV75" s="19">
        <v>6897022.1900000004</v>
      </c>
      <c r="AW75" s="19">
        <v>0</v>
      </c>
      <c r="AX75" s="19">
        <v>362994</v>
      </c>
      <c r="AY75" s="19">
        <v>306366645</v>
      </c>
      <c r="AZ75" s="19">
        <v>1930000</v>
      </c>
      <c r="BA75" s="19">
        <v>1628920000</v>
      </c>
      <c r="BB75" s="19">
        <v>5.1813E-4</v>
      </c>
      <c r="BC75" s="19">
        <v>1322553355</v>
      </c>
      <c r="BD75" s="19">
        <v>685254.57</v>
      </c>
      <c r="BE75" s="19">
        <v>1071201</v>
      </c>
      <c r="BF75" s="19">
        <v>904093644</v>
      </c>
      <c r="BG75" s="19">
        <v>7.6286599999999998E-3</v>
      </c>
      <c r="BH75" s="19">
        <v>597726999</v>
      </c>
      <c r="BI75" s="19">
        <v>4559856.05</v>
      </c>
      <c r="BJ75" s="19">
        <v>531888</v>
      </c>
      <c r="BK75" s="19">
        <v>448913472</v>
      </c>
      <c r="BL75" s="19">
        <v>0</v>
      </c>
      <c r="BM75" s="19">
        <v>142546827</v>
      </c>
      <c r="BN75" s="19">
        <v>0</v>
      </c>
      <c r="BO75" s="19">
        <v>5245111</v>
      </c>
      <c r="BP75" s="19">
        <v>0</v>
      </c>
      <c r="BQ75" s="19">
        <v>0</v>
      </c>
      <c r="BR75" s="19">
        <v>-81378</v>
      </c>
      <c r="BS75" s="19">
        <v>1628</v>
      </c>
      <c r="BT75" s="19">
        <v>0</v>
      </c>
      <c r="BU75" s="19">
        <v>5165361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>
        <v>-23</v>
      </c>
      <c r="CB75" s="19">
        <v>5165338</v>
      </c>
      <c r="CC75" s="19">
        <v>0</v>
      </c>
      <c r="CD75" s="19">
        <v>5165338</v>
      </c>
      <c r="CE75" s="19">
        <v>844</v>
      </c>
      <c r="CF75" s="19">
        <v>0</v>
      </c>
      <c r="CG75" s="19">
        <v>844</v>
      </c>
      <c r="CH75" s="19">
        <v>7561453</v>
      </c>
      <c r="CI75" s="19">
        <v>179569.19</v>
      </c>
      <c r="CJ75" s="19">
        <v>0</v>
      </c>
      <c r="CK75" s="19">
        <v>7741022.1900000004</v>
      </c>
      <c r="CL75" s="19">
        <v>9171.83</v>
      </c>
      <c r="CM75" s="19">
        <v>0</v>
      </c>
      <c r="CN75" s="19">
        <v>0</v>
      </c>
      <c r="CO75" s="19">
        <v>0</v>
      </c>
      <c r="CP75" s="19">
        <v>0</v>
      </c>
      <c r="CQ75" s="19">
        <v>0</v>
      </c>
      <c r="CR75" s="19">
        <v>0</v>
      </c>
      <c r="CS75" s="19">
        <v>6214.59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5245461.54</v>
      </c>
      <c r="DB75" s="19">
        <v>0</v>
      </c>
      <c r="DC75" s="19">
        <v>0</v>
      </c>
      <c r="DD75" s="19">
        <v>0</v>
      </c>
      <c r="DE75" s="19">
        <v>9211</v>
      </c>
      <c r="DF75" s="19">
        <v>5236250.54</v>
      </c>
      <c r="DG75" s="19">
        <v>4450812.9589999998</v>
      </c>
      <c r="DH75" s="19">
        <v>0</v>
      </c>
      <c r="DI75" s="19">
        <v>5245110.62</v>
      </c>
      <c r="DJ75" s="19">
        <v>0</v>
      </c>
      <c r="DK75" s="19">
        <v>0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</row>
    <row r="76" spans="1:120">
      <c r="A76" s="19">
        <v>1183</v>
      </c>
      <c r="B76" s="19" t="s">
        <v>227</v>
      </c>
      <c r="C76" s="19">
        <v>1174</v>
      </c>
      <c r="D76" s="19">
        <v>1179</v>
      </c>
      <c r="E76" s="19">
        <v>2353</v>
      </c>
      <c r="F76" s="19">
        <v>1177</v>
      </c>
      <c r="G76" s="19">
        <v>51</v>
      </c>
      <c r="H76" s="19">
        <v>0.77</v>
      </c>
      <c r="I76" s="19">
        <v>1229</v>
      </c>
      <c r="J76" s="19">
        <v>12738030</v>
      </c>
      <c r="K76" s="19">
        <v>6161812</v>
      </c>
      <c r="L76" s="19">
        <v>5542069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1034149</v>
      </c>
      <c r="S76" s="19">
        <v>13138030</v>
      </c>
      <c r="T76" s="19">
        <v>0</v>
      </c>
      <c r="U76" s="19">
        <v>0</v>
      </c>
      <c r="V76" s="19">
        <v>5000</v>
      </c>
      <c r="W76" s="19">
        <v>13133030</v>
      </c>
      <c r="X76" s="19">
        <v>1034149</v>
      </c>
      <c r="Y76" s="19">
        <v>0</v>
      </c>
      <c r="Z76" s="19">
        <v>12098881</v>
      </c>
      <c r="AA76" s="19">
        <v>740804</v>
      </c>
      <c r="AB76" s="19">
        <v>0</v>
      </c>
      <c r="AC76" s="19">
        <v>740744</v>
      </c>
      <c r="AD76" s="19">
        <v>0</v>
      </c>
      <c r="AE76" s="19">
        <v>0</v>
      </c>
      <c r="AF76" s="19">
        <v>60</v>
      </c>
      <c r="AG76" s="19">
        <v>748572</v>
      </c>
      <c r="AH76" s="19">
        <v>0</v>
      </c>
      <c r="AI76" s="19">
        <v>0</v>
      </c>
      <c r="AJ76" s="19">
        <v>0</v>
      </c>
      <c r="AK76" s="19">
        <v>748512</v>
      </c>
      <c r="AL76" s="19">
        <v>12847393</v>
      </c>
      <c r="AM76" s="19">
        <v>0</v>
      </c>
      <c r="AN76" s="19">
        <v>0</v>
      </c>
      <c r="AO76" s="19">
        <v>12847393</v>
      </c>
      <c r="AP76" s="19">
        <v>12847393</v>
      </c>
      <c r="AQ76" s="19">
        <v>1000</v>
      </c>
      <c r="AR76" s="19">
        <v>1229000</v>
      </c>
      <c r="AS76" s="19">
        <v>1229000</v>
      </c>
      <c r="AT76" s="19">
        <v>9391</v>
      </c>
      <c r="AU76" s="19">
        <v>11541539</v>
      </c>
      <c r="AV76" s="19">
        <v>10312539</v>
      </c>
      <c r="AW76" s="19">
        <v>1305854</v>
      </c>
      <c r="AX76" s="19">
        <v>506627</v>
      </c>
      <c r="AY76" s="19">
        <v>622644506</v>
      </c>
      <c r="AZ76" s="19">
        <v>1930000</v>
      </c>
      <c r="BA76" s="19">
        <v>2371970000</v>
      </c>
      <c r="BB76" s="19">
        <v>5.1813E-4</v>
      </c>
      <c r="BC76" s="19">
        <v>1749325494</v>
      </c>
      <c r="BD76" s="19">
        <v>906378.02</v>
      </c>
      <c r="BE76" s="19">
        <v>1071201</v>
      </c>
      <c r="BF76" s="19">
        <v>1316506029</v>
      </c>
      <c r="BG76" s="19">
        <v>7.8332599999999999E-3</v>
      </c>
      <c r="BH76" s="19">
        <v>693861523</v>
      </c>
      <c r="BI76" s="19">
        <v>5435197.71</v>
      </c>
      <c r="BJ76" s="19">
        <v>531888</v>
      </c>
      <c r="BK76" s="19">
        <v>653690352</v>
      </c>
      <c r="BL76" s="19">
        <v>1.9976600000000001E-3</v>
      </c>
      <c r="BM76" s="19">
        <v>31045846</v>
      </c>
      <c r="BN76" s="19">
        <v>62019.040000000001</v>
      </c>
      <c r="BO76" s="19">
        <v>6403595</v>
      </c>
      <c r="BP76" s="19">
        <v>0</v>
      </c>
      <c r="BQ76" s="19">
        <v>0</v>
      </c>
      <c r="BR76" s="19">
        <v>-99352</v>
      </c>
      <c r="BS76" s="19">
        <v>663</v>
      </c>
      <c r="BT76" s="19">
        <v>0</v>
      </c>
      <c r="BU76" s="19">
        <v>6304906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-9</v>
      </c>
      <c r="CB76" s="19">
        <v>6304897</v>
      </c>
      <c r="CC76" s="19">
        <v>0</v>
      </c>
      <c r="CD76" s="19">
        <v>6304897</v>
      </c>
      <c r="CE76" s="19">
        <v>1229</v>
      </c>
      <c r="CF76" s="19">
        <v>0</v>
      </c>
      <c r="CG76" s="19">
        <v>1229</v>
      </c>
      <c r="CH76" s="19">
        <v>12098881</v>
      </c>
      <c r="CI76" s="19">
        <v>748512</v>
      </c>
      <c r="CJ76" s="19">
        <v>0</v>
      </c>
      <c r="CK76" s="19">
        <v>12847393</v>
      </c>
      <c r="CL76" s="19">
        <v>10453.530000000001</v>
      </c>
      <c r="CM76" s="19">
        <v>0</v>
      </c>
      <c r="CN76" s="19">
        <v>0</v>
      </c>
      <c r="CO76" s="19">
        <v>0</v>
      </c>
      <c r="CP76" s="19">
        <v>0</v>
      </c>
      <c r="CQ76" s="19">
        <v>0</v>
      </c>
      <c r="CR76" s="19">
        <v>0</v>
      </c>
      <c r="CS76" s="19">
        <v>5210.41</v>
      </c>
      <c r="CT76" s="19">
        <v>0</v>
      </c>
      <c r="CU76" s="19">
        <v>0</v>
      </c>
      <c r="CV76" s="19">
        <v>0</v>
      </c>
      <c r="CW76" s="19">
        <v>0</v>
      </c>
      <c r="CX76" s="19">
        <v>0</v>
      </c>
      <c r="CY76" s="19">
        <v>0</v>
      </c>
      <c r="CZ76" s="19">
        <v>0</v>
      </c>
      <c r="DA76" s="19">
        <v>5625306.1799999997</v>
      </c>
      <c r="DB76" s="19">
        <v>0</v>
      </c>
      <c r="DC76" s="19">
        <v>0</v>
      </c>
      <c r="DD76" s="19">
        <v>0</v>
      </c>
      <c r="DE76" s="19">
        <v>0</v>
      </c>
      <c r="DF76" s="19">
        <v>5625306.1799999997</v>
      </c>
      <c r="DG76" s="19">
        <v>4781510.2529999996</v>
      </c>
      <c r="DH76" s="19">
        <v>0</v>
      </c>
      <c r="DI76" s="19">
        <v>6403594.7699999996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</row>
    <row r="77" spans="1:120">
      <c r="A77" s="19">
        <v>1204</v>
      </c>
      <c r="B77" s="19" t="s">
        <v>228</v>
      </c>
      <c r="C77" s="19">
        <v>430</v>
      </c>
      <c r="D77" s="19">
        <v>423</v>
      </c>
      <c r="E77" s="19">
        <v>853</v>
      </c>
      <c r="F77" s="19">
        <v>427</v>
      </c>
      <c r="G77" s="19">
        <v>5</v>
      </c>
      <c r="H77" s="19">
        <v>0</v>
      </c>
      <c r="I77" s="19">
        <v>432</v>
      </c>
      <c r="J77" s="19">
        <v>4634616</v>
      </c>
      <c r="K77" s="19">
        <v>1129911</v>
      </c>
      <c r="L77" s="19">
        <v>2842993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661712</v>
      </c>
      <c r="S77" s="19">
        <v>4637988</v>
      </c>
      <c r="T77" s="19">
        <v>0</v>
      </c>
      <c r="U77" s="19">
        <v>0</v>
      </c>
      <c r="V77" s="19">
        <v>0</v>
      </c>
      <c r="W77" s="19">
        <v>4637988</v>
      </c>
      <c r="X77" s="19">
        <v>661712</v>
      </c>
      <c r="Y77" s="19">
        <v>0</v>
      </c>
      <c r="Z77" s="19">
        <v>3976276</v>
      </c>
      <c r="AA77" s="19">
        <v>748737</v>
      </c>
      <c r="AB77" s="19">
        <v>0</v>
      </c>
      <c r="AC77" s="19">
        <v>748462</v>
      </c>
      <c r="AD77" s="19">
        <v>0</v>
      </c>
      <c r="AE77" s="19">
        <v>0</v>
      </c>
      <c r="AF77" s="19">
        <v>275</v>
      </c>
      <c r="AG77" s="19">
        <v>758875</v>
      </c>
      <c r="AH77" s="19">
        <v>0</v>
      </c>
      <c r="AI77" s="19">
        <v>0</v>
      </c>
      <c r="AJ77" s="19">
        <v>0</v>
      </c>
      <c r="AK77" s="19">
        <v>758600</v>
      </c>
      <c r="AL77" s="19">
        <v>4734876</v>
      </c>
      <c r="AM77" s="19">
        <v>0</v>
      </c>
      <c r="AN77" s="19">
        <v>0</v>
      </c>
      <c r="AO77" s="19">
        <v>4734876</v>
      </c>
      <c r="AP77" s="19">
        <v>4734876</v>
      </c>
      <c r="AQ77" s="19">
        <v>1000</v>
      </c>
      <c r="AR77" s="19">
        <v>432000</v>
      </c>
      <c r="AS77" s="19">
        <v>432000</v>
      </c>
      <c r="AT77" s="19">
        <v>9391</v>
      </c>
      <c r="AU77" s="19">
        <v>4056912</v>
      </c>
      <c r="AV77" s="19">
        <v>3624912</v>
      </c>
      <c r="AW77" s="19">
        <v>677964</v>
      </c>
      <c r="AX77" s="19">
        <v>371866</v>
      </c>
      <c r="AY77" s="19">
        <v>160646009</v>
      </c>
      <c r="AZ77" s="19">
        <v>1930000</v>
      </c>
      <c r="BA77" s="19">
        <v>833760000</v>
      </c>
      <c r="BB77" s="19">
        <v>5.1813E-4</v>
      </c>
      <c r="BC77" s="19">
        <v>673113991</v>
      </c>
      <c r="BD77" s="19">
        <v>348760.55</v>
      </c>
      <c r="BE77" s="19">
        <v>1071201</v>
      </c>
      <c r="BF77" s="19">
        <v>462758832</v>
      </c>
      <c r="BG77" s="19">
        <v>7.8332599999999999E-3</v>
      </c>
      <c r="BH77" s="19">
        <v>302112823</v>
      </c>
      <c r="BI77" s="19">
        <v>2366528.29</v>
      </c>
      <c r="BJ77" s="19">
        <v>531888</v>
      </c>
      <c r="BK77" s="19">
        <v>229775616</v>
      </c>
      <c r="BL77" s="19">
        <v>2.9505500000000001E-3</v>
      </c>
      <c r="BM77" s="19">
        <v>69129607</v>
      </c>
      <c r="BN77" s="19">
        <v>203970.36</v>
      </c>
      <c r="BO77" s="19">
        <v>2919259</v>
      </c>
      <c r="BP77" s="19">
        <v>0</v>
      </c>
      <c r="BQ77" s="19">
        <v>0</v>
      </c>
      <c r="BR77" s="19">
        <v>-45293</v>
      </c>
      <c r="BS77" s="19">
        <v>172</v>
      </c>
      <c r="BT77" s="19">
        <v>0</v>
      </c>
      <c r="BU77" s="19">
        <v>2874138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-2</v>
      </c>
      <c r="CB77" s="19">
        <v>2874136</v>
      </c>
      <c r="CC77" s="19">
        <v>0</v>
      </c>
      <c r="CD77" s="19">
        <v>2874136</v>
      </c>
      <c r="CE77" s="19">
        <v>432</v>
      </c>
      <c r="CF77" s="19">
        <v>0</v>
      </c>
      <c r="CG77" s="19">
        <v>432</v>
      </c>
      <c r="CH77" s="19">
        <v>3976276</v>
      </c>
      <c r="CI77" s="19">
        <v>758600</v>
      </c>
      <c r="CJ77" s="19">
        <v>0</v>
      </c>
      <c r="CK77" s="19">
        <v>4734876</v>
      </c>
      <c r="CL77" s="19">
        <v>10960.36</v>
      </c>
      <c r="CM77" s="19">
        <v>0</v>
      </c>
      <c r="CN77" s="19">
        <v>0</v>
      </c>
      <c r="CO77" s="19">
        <v>0</v>
      </c>
      <c r="CP77" s="19">
        <v>0</v>
      </c>
      <c r="CQ77" s="19">
        <v>0</v>
      </c>
      <c r="CR77" s="19">
        <v>0</v>
      </c>
      <c r="CS77" s="19">
        <v>6757.54</v>
      </c>
      <c r="CT77" s="19">
        <v>0</v>
      </c>
      <c r="CU77" s="19">
        <v>0</v>
      </c>
      <c r="CV77" s="19">
        <v>0</v>
      </c>
      <c r="CW77" s="19">
        <v>0</v>
      </c>
      <c r="CX77" s="19">
        <v>0</v>
      </c>
      <c r="CY77" s="19">
        <v>0</v>
      </c>
      <c r="CZ77" s="19">
        <v>0</v>
      </c>
      <c r="DA77" s="19">
        <v>2859590.63</v>
      </c>
      <c r="DB77" s="19">
        <v>0</v>
      </c>
      <c r="DC77" s="19">
        <v>0</v>
      </c>
      <c r="DD77" s="19">
        <v>0</v>
      </c>
      <c r="DE77" s="19">
        <v>0</v>
      </c>
      <c r="DF77" s="19">
        <v>2859590.63</v>
      </c>
      <c r="DG77" s="19">
        <v>2430652.0354999998</v>
      </c>
      <c r="DH77" s="19">
        <v>0</v>
      </c>
      <c r="DI77" s="19">
        <v>2919259.1999999997</v>
      </c>
      <c r="DJ77" s="19">
        <v>0</v>
      </c>
      <c r="DK77" s="19">
        <v>0</v>
      </c>
      <c r="DL77" s="19">
        <v>0</v>
      </c>
      <c r="DM77" s="19">
        <v>0</v>
      </c>
      <c r="DN77" s="19">
        <v>0</v>
      </c>
      <c r="DO77" s="19">
        <v>0</v>
      </c>
      <c r="DP77" s="19">
        <v>0</v>
      </c>
    </row>
    <row r="78" spans="1:120">
      <c r="A78" s="19">
        <v>1218</v>
      </c>
      <c r="B78" s="19" t="s">
        <v>229</v>
      </c>
      <c r="C78" s="19">
        <v>910</v>
      </c>
      <c r="D78" s="19">
        <v>893</v>
      </c>
      <c r="E78" s="19">
        <v>1803</v>
      </c>
      <c r="F78" s="19">
        <v>902</v>
      </c>
      <c r="G78" s="19">
        <v>22</v>
      </c>
      <c r="H78" s="19">
        <v>0</v>
      </c>
      <c r="I78" s="19">
        <v>924</v>
      </c>
      <c r="J78" s="19">
        <v>10286827</v>
      </c>
      <c r="K78" s="19">
        <v>6421661</v>
      </c>
      <c r="L78" s="19">
        <v>2537218</v>
      </c>
      <c r="M78" s="19">
        <v>147941</v>
      </c>
      <c r="N78" s="19">
        <v>0</v>
      </c>
      <c r="O78" s="19">
        <v>0</v>
      </c>
      <c r="P78" s="19">
        <v>0</v>
      </c>
      <c r="Q78" s="19">
        <v>0</v>
      </c>
      <c r="R78" s="19">
        <v>1180007</v>
      </c>
      <c r="S78" s="19">
        <v>10271202</v>
      </c>
      <c r="T78" s="19">
        <v>0</v>
      </c>
      <c r="U78" s="19">
        <v>0</v>
      </c>
      <c r="V78" s="19">
        <v>0</v>
      </c>
      <c r="W78" s="19">
        <v>10271202</v>
      </c>
      <c r="X78" s="19">
        <v>1180007</v>
      </c>
      <c r="Y78" s="19">
        <v>0</v>
      </c>
      <c r="Z78" s="19">
        <v>9091195</v>
      </c>
      <c r="AA78" s="19">
        <v>111764</v>
      </c>
      <c r="AB78" s="19">
        <v>0</v>
      </c>
      <c r="AC78" s="19">
        <v>111764</v>
      </c>
      <c r="AD78" s="19">
        <v>0</v>
      </c>
      <c r="AE78" s="19">
        <v>0</v>
      </c>
      <c r="AF78" s="19">
        <v>0</v>
      </c>
      <c r="AG78" s="19">
        <v>111764</v>
      </c>
      <c r="AH78" s="19">
        <v>75868.13</v>
      </c>
      <c r="AI78" s="19">
        <v>0</v>
      </c>
      <c r="AJ78" s="19">
        <v>0</v>
      </c>
      <c r="AK78" s="19">
        <v>187632.13</v>
      </c>
      <c r="AL78" s="19">
        <v>9278827.1300000008</v>
      </c>
      <c r="AM78" s="19">
        <v>0</v>
      </c>
      <c r="AN78" s="19">
        <v>147941</v>
      </c>
      <c r="AO78" s="19">
        <v>9130886.1300000008</v>
      </c>
      <c r="AP78" s="19">
        <v>9130886.1300000008</v>
      </c>
      <c r="AQ78" s="19">
        <v>1000</v>
      </c>
      <c r="AR78" s="19">
        <v>924000</v>
      </c>
      <c r="AS78" s="19">
        <v>924000</v>
      </c>
      <c r="AT78" s="19">
        <v>9391</v>
      </c>
      <c r="AU78" s="19">
        <v>8677284</v>
      </c>
      <c r="AV78" s="19">
        <v>7753284</v>
      </c>
      <c r="AW78" s="19">
        <v>453602.13000000082</v>
      </c>
      <c r="AX78" s="19">
        <v>803597</v>
      </c>
      <c r="AY78" s="19">
        <v>742524019</v>
      </c>
      <c r="AZ78" s="19">
        <v>1930000</v>
      </c>
      <c r="BA78" s="19">
        <v>1783320000</v>
      </c>
      <c r="BB78" s="19">
        <v>5.1813E-4</v>
      </c>
      <c r="BC78" s="19">
        <v>1040795981</v>
      </c>
      <c r="BD78" s="19">
        <v>539267.62</v>
      </c>
      <c r="BE78" s="19">
        <v>1071201</v>
      </c>
      <c r="BF78" s="19">
        <v>989789724</v>
      </c>
      <c r="BG78" s="19">
        <v>7.8332599999999999E-3</v>
      </c>
      <c r="BH78" s="19">
        <v>247265705</v>
      </c>
      <c r="BI78" s="19">
        <v>1936896.56</v>
      </c>
      <c r="BJ78" s="19">
        <v>531888</v>
      </c>
      <c r="BK78" s="19">
        <v>491464512</v>
      </c>
      <c r="BL78" s="19">
        <v>9.2296000000000001E-4</v>
      </c>
      <c r="BM78" s="19">
        <v>-251059507</v>
      </c>
      <c r="BN78" s="19">
        <v>-231717.88</v>
      </c>
      <c r="BO78" s="19">
        <v>2244446</v>
      </c>
      <c r="BP78" s="19">
        <v>0</v>
      </c>
      <c r="BQ78" s="19">
        <v>0</v>
      </c>
      <c r="BR78" s="19">
        <v>-34823</v>
      </c>
      <c r="BS78" s="19">
        <v>787</v>
      </c>
      <c r="BT78" s="19">
        <v>0</v>
      </c>
      <c r="BU78" s="19">
        <v>2210410</v>
      </c>
      <c r="BV78" s="19">
        <v>0</v>
      </c>
      <c r="BW78" s="19">
        <v>0</v>
      </c>
      <c r="BX78" s="19">
        <v>0</v>
      </c>
      <c r="BY78" s="19">
        <v>0</v>
      </c>
      <c r="BZ78" s="19">
        <v>0</v>
      </c>
      <c r="CA78" s="19">
        <v>-12</v>
      </c>
      <c r="CB78" s="19">
        <v>2210398</v>
      </c>
      <c r="CC78" s="19">
        <v>0</v>
      </c>
      <c r="CD78" s="19">
        <v>2210398</v>
      </c>
      <c r="CE78" s="19">
        <v>924</v>
      </c>
      <c r="CF78" s="19">
        <v>0</v>
      </c>
      <c r="CG78" s="19">
        <v>924</v>
      </c>
      <c r="CH78" s="19">
        <v>9091195</v>
      </c>
      <c r="CI78" s="19">
        <v>187632.13</v>
      </c>
      <c r="CJ78" s="19">
        <v>0</v>
      </c>
      <c r="CK78" s="19">
        <v>9278827.1300000008</v>
      </c>
      <c r="CL78" s="19">
        <v>10042.02</v>
      </c>
      <c r="CM78" s="19">
        <v>0</v>
      </c>
      <c r="CN78" s="19">
        <v>0</v>
      </c>
      <c r="CO78" s="19">
        <v>0</v>
      </c>
      <c r="CP78" s="19">
        <v>0</v>
      </c>
      <c r="CQ78" s="19">
        <v>0</v>
      </c>
      <c r="CR78" s="19">
        <v>0</v>
      </c>
      <c r="CS78" s="19">
        <v>2429.0500000000002</v>
      </c>
      <c r="CT78" s="19">
        <v>0</v>
      </c>
      <c r="CU78" s="19">
        <v>0</v>
      </c>
      <c r="CV78" s="19">
        <v>0</v>
      </c>
      <c r="CW78" s="19">
        <v>0</v>
      </c>
      <c r="CX78" s="19">
        <v>0</v>
      </c>
      <c r="CY78" s="19">
        <v>0</v>
      </c>
      <c r="CZ78" s="19">
        <v>0</v>
      </c>
      <c r="DA78" s="19">
        <v>2575933.13</v>
      </c>
      <c r="DB78" s="19">
        <v>0</v>
      </c>
      <c r="DC78" s="19">
        <v>0</v>
      </c>
      <c r="DD78" s="19">
        <v>0</v>
      </c>
      <c r="DE78" s="19">
        <v>0</v>
      </c>
      <c r="DF78" s="19">
        <v>2575933.13</v>
      </c>
      <c r="DG78" s="19">
        <v>2189543.1604999998</v>
      </c>
      <c r="DH78" s="19">
        <v>0</v>
      </c>
      <c r="DI78" s="19">
        <v>2244446.3000000003</v>
      </c>
      <c r="DJ78" s="19">
        <v>0</v>
      </c>
      <c r="DK78" s="19">
        <v>0</v>
      </c>
      <c r="DL78" s="19">
        <v>0</v>
      </c>
      <c r="DM78" s="19">
        <v>0</v>
      </c>
      <c r="DN78" s="19">
        <v>0</v>
      </c>
      <c r="DO78" s="19">
        <v>0</v>
      </c>
      <c r="DP78" s="19">
        <v>0</v>
      </c>
    </row>
    <row r="79" spans="1:120">
      <c r="A79" s="19">
        <v>1232</v>
      </c>
      <c r="B79" s="19" t="s">
        <v>230</v>
      </c>
      <c r="C79" s="19">
        <v>710</v>
      </c>
      <c r="D79" s="19">
        <v>707</v>
      </c>
      <c r="E79" s="19">
        <v>1417</v>
      </c>
      <c r="F79" s="19">
        <v>709</v>
      </c>
      <c r="G79" s="19">
        <v>13</v>
      </c>
      <c r="H79" s="19">
        <v>0</v>
      </c>
      <c r="I79" s="19">
        <v>722</v>
      </c>
      <c r="J79" s="19">
        <v>7641811</v>
      </c>
      <c r="K79" s="19">
        <v>6146440</v>
      </c>
      <c r="L79" s="19">
        <v>573850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921521</v>
      </c>
      <c r="S79" s="19">
        <v>7610529</v>
      </c>
      <c r="T79" s="19">
        <v>0</v>
      </c>
      <c r="U79" s="19">
        <v>0</v>
      </c>
      <c r="V79" s="19">
        <v>1000</v>
      </c>
      <c r="W79" s="19">
        <v>7609529</v>
      </c>
      <c r="X79" s="19">
        <v>921521</v>
      </c>
      <c r="Y79" s="19">
        <v>0</v>
      </c>
      <c r="Z79" s="19">
        <v>6688008</v>
      </c>
      <c r="AA79" s="19">
        <v>770400</v>
      </c>
      <c r="AB79" s="19">
        <v>0</v>
      </c>
      <c r="AC79" s="19">
        <v>769900</v>
      </c>
      <c r="AD79" s="19">
        <v>0</v>
      </c>
      <c r="AE79" s="19">
        <v>0</v>
      </c>
      <c r="AF79" s="19">
        <v>500</v>
      </c>
      <c r="AG79" s="19">
        <v>783665</v>
      </c>
      <c r="AH79" s="19">
        <v>0</v>
      </c>
      <c r="AI79" s="19">
        <v>0</v>
      </c>
      <c r="AJ79" s="19">
        <v>0</v>
      </c>
      <c r="AK79" s="19">
        <v>783165</v>
      </c>
      <c r="AL79" s="19">
        <v>7471173</v>
      </c>
      <c r="AM79" s="19">
        <v>0</v>
      </c>
      <c r="AN79" s="19">
        <v>0</v>
      </c>
      <c r="AO79" s="19">
        <v>7471173</v>
      </c>
      <c r="AP79" s="19">
        <v>7471173</v>
      </c>
      <c r="AQ79" s="19">
        <v>1000</v>
      </c>
      <c r="AR79" s="19">
        <v>722000</v>
      </c>
      <c r="AS79" s="19">
        <v>722000</v>
      </c>
      <c r="AT79" s="19">
        <v>9391</v>
      </c>
      <c r="AU79" s="19">
        <v>6780302</v>
      </c>
      <c r="AV79" s="19">
        <v>6058302</v>
      </c>
      <c r="AW79" s="19">
        <v>690871</v>
      </c>
      <c r="AX79" s="19">
        <v>1164573</v>
      </c>
      <c r="AY79" s="19">
        <v>840821702</v>
      </c>
      <c r="AZ79" s="19">
        <v>1930000</v>
      </c>
      <c r="BA79" s="19">
        <v>1393460000</v>
      </c>
      <c r="BB79" s="19">
        <v>5.1813E-4</v>
      </c>
      <c r="BC79" s="19">
        <v>552638298</v>
      </c>
      <c r="BD79" s="19">
        <v>286338.48</v>
      </c>
      <c r="BE79" s="19">
        <v>1071201</v>
      </c>
      <c r="BF79" s="19">
        <v>773407122</v>
      </c>
      <c r="BG79" s="19">
        <v>7.8332599999999999E-3</v>
      </c>
      <c r="BH79" s="19">
        <v>-67414580</v>
      </c>
      <c r="BI79" s="19">
        <v>-528075.93000000005</v>
      </c>
      <c r="BJ79" s="19">
        <v>531888</v>
      </c>
      <c r="BK79" s="19">
        <v>384023136</v>
      </c>
      <c r="BL79" s="19">
        <v>1.7990300000000001E-3</v>
      </c>
      <c r="BM79" s="19">
        <v>-456798566</v>
      </c>
      <c r="BN79" s="19">
        <v>-821794.32</v>
      </c>
      <c r="BO79" s="19">
        <v>286338</v>
      </c>
      <c r="BP79" s="19">
        <v>0</v>
      </c>
      <c r="BQ79" s="19">
        <v>0</v>
      </c>
      <c r="BR79" s="19">
        <v>-4443</v>
      </c>
      <c r="BS79" s="19">
        <v>0</v>
      </c>
      <c r="BT79" s="19">
        <v>0</v>
      </c>
      <c r="BU79" s="19">
        <v>281895</v>
      </c>
      <c r="BV79" s="19">
        <v>171424</v>
      </c>
      <c r="BW79" s="19">
        <v>0</v>
      </c>
      <c r="BX79" s="19">
        <v>-2660</v>
      </c>
      <c r="BY79" s="19">
        <v>0</v>
      </c>
      <c r="BZ79" s="19">
        <v>168764</v>
      </c>
      <c r="CA79" s="19">
        <v>0</v>
      </c>
      <c r="CB79" s="19">
        <v>450659</v>
      </c>
      <c r="CC79" s="19">
        <v>0</v>
      </c>
      <c r="CD79" s="19">
        <v>450659</v>
      </c>
      <c r="CE79" s="19">
        <v>722</v>
      </c>
      <c r="CF79" s="19">
        <v>0</v>
      </c>
      <c r="CG79" s="19">
        <v>722</v>
      </c>
      <c r="CH79" s="19">
        <v>6688008</v>
      </c>
      <c r="CI79" s="19">
        <v>783165</v>
      </c>
      <c r="CJ79" s="19">
        <v>0</v>
      </c>
      <c r="CK79" s="19">
        <v>7471173</v>
      </c>
      <c r="CL79" s="19">
        <v>10347.89</v>
      </c>
      <c r="CM79" s="19">
        <v>0</v>
      </c>
      <c r="CN79" s="19">
        <v>0</v>
      </c>
      <c r="CO79" s="19">
        <v>0</v>
      </c>
      <c r="CP79" s="19">
        <v>0</v>
      </c>
      <c r="CQ79" s="19">
        <v>0</v>
      </c>
      <c r="CR79" s="19">
        <v>0</v>
      </c>
      <c r="CS79" s="19">
        <v>396.59</v>
      </c>
      <c r="CT79" s="19">
        <v>0</v>
      </c>
      <c r="CU79" s="19">
        <v>0</v>
      </c>
      <c r="CV79" s="19">
        <v>0</v>
      </c>
      <c r="CW79" s="19">
        <v>0</v>
      </c>
      <c r="CX79" s="19">
        <v>0</v>
      </c>
      <c r="CY79" s="19">
        <v>0</v>
      </c>
      <c r="CZ79" s="19">
        <v>0</v>
      </c>
      <c r="DA79" s="19">
        <v>301228.93</v>
      </c>
      <c r="DB79" s="19">
        <v>237314.81</v>
      </c>
      <c r="DC79" s="19">
        <v>0</v>
      </c>
      <c r="DD79" s="19">
        <v>0</v>
      </c>
      <c r="DE79" s="19">
        <v>0</v>
      </c>
      <c r="DF79" s="19">
        <v>538543.74</v>
      </c>
      <c r="DG79" s="19">
        <v>457762.179</v>
      </c>
      <c r="DH79" s="19">
        <v>0</v>
      </c>
      <c r="DI79" s="19">
        <v>457762.179</v>
      </c>
      <c r="DJ79" s="19">
        <v>171424</v>
      </c>
      <c r="DK79" s="19">
        <v>171424</v>
      </c>
      <c r="DL79" s="19">
        <v>0</v>
      </c>
      <c r="DM79" s="19">
        <v>-2660</v>
      </c>
      <c r="DN79" s="19">
        <v>0</v>
      </c>
      <c r="DO79" s="19">
        <v>168764</v>
      </c>
      <c r="DP79" s="19">
        <v>0</v>
      </c>
    </row>
    <row r="80" spans="1:120">
      <c r="A80" s="19">
        <v>1246</v>
      </c>
      <c r="B80" s="19" t="s">
        <v>231</v>
      </c>
      <c r="C80" s="19">
        <v>632</v>
      </c>
      <c r="D80" s="19">
        <v>628</v>
      </c>
      <c r="E80" s="19">
        <v>1260</v>
      </c>
      <c r="F80" s="19">
        <v>630</v>
      </c>
      <c r="G80" s="19">
        <v>2</v>
      </c>
      <c r="H80" s="19">
        <v>0</v>
      </c>
      <c r="I80" s="19">
        <v>632</v>
      </c>
      <c r="J80" s="19">
        <v>7426695.4299999997</v>
      </c>
      <c r="K80" s="19">
        <v>2867740</v>
      </c>
      <c r="L80" s="19">
        <v>3503101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1055854.43</v>
      </c>
      <c r="S80" s="19">
        <v>7463141.1299999999</v>
      </c>
      <c r="T80" s="19">
        <v>117190</v>
      </c>
      <c r="U80" s="19">
        <v>0</v>
      </c>
      <c r="V80" s="19">
        <v>0</v>
      </c>
      <c r="W80" s="19">
        <v>7345951.1299999999</v>
      </c>
      <c r="X80" s="19">
        <v>1055854.43</v>
      </c>
      <c r="Y80" s="19">
        <v>0</v>
      </c>
      <c r="Z80" s="19">
        <v>6290096.7000000002</v>
      </c>
      <c r="AA80" s="19">
        <v>453942</v>
      </c>
      <c r="AB80" s="19">
        <v>117190</v>
      </c>
      <c r="AC80" s="19">
        <v>336752</v>
      </c>
      <c r="AD80" s="19">
        <v>0</v>
      </c>
      <c r="AE80" s="19">
        <v>0</v>
      </c>
      <c r="AF80" s="19">
        <v>0</v>
      </c>
      <c r="AG80" s="19">
        <v>458405</v>
      </c>
      <c r="AH80" s="19">
        <v>0</v>
      </c>
      <c r="AI80" s="19">
        <v>0</v>
      </c>
      <c r="AJ80" s="19">
        <v>0</v>
      </c>
      <c r="AK80" s="19">
        <v>458405</v>
      </c>
      <c r="AL80" s="19">
        <v>6748501.7000000002</v>
      </c>
      <c r="AM80" s="19">
        <v>0</v>
      </c>
      <c r="AN80" s="19">
        <v>0</v>
      </c>
      <c r="AO80" s="19">
        <v>6748501.7000000002</v>
      </c>
      <c r="AP80" s="19">
        <v>6748501.7000000002</v>
      </c>
      <c r="AQ80" s="19">
        <v>1000</v>
      </c>
      <c r="AR80" s="19">
        <v>632000</v>
      </c>
      <c r="AS80" s="19">
        <v>632000</v>
      </c>
      <c r="AT80" s="19">
        <v>9391</v>
      </c>
      <c r="AU80" s="19">
        <v>5935112</v>
      </c>
      <c r="AV80" s="19">
        <v>5303112</v>
      </c>
      <c r="AW80" s="19">
        <v>813389.70000000019</v>
      </c>
      <c r="AX80" s="19">
        <v>440885</v>
      </c>
      <c r="AY80" s="19">
        <v>278639061</v>
      </c>
      <c r="AZ80" s="19">
        <v>1930000</v>
      </c>
      <c r="BA80" s="19">
        <v>1219760000</v>
      </c>
      <c r="BB80" s="19">
        <v>5.1813E-4</v>
      </c>
      <c r="BC80" s="19">
        <v>941120939</v>
      </c>
      <c r="BD80" s="19">
        <v>487622.99</v>
      </c>
      <c r="BE80" s="19">
        <v>1071201</v>
      </c>
      <c r="BF80" s="19">
        <v>676999032</v>
      </c>
      <c r="BG80" s="19">
        <v>7.8332599999999999E-3</v>
      </c>
      <c r="BH80" s="19">
        <v>398359971</v>
      </c>
      <c r="BI80" s="19">
        <v>3120457.23</v>
      </c>
      <c r="BJ80" s="19">
        <v>531888</v>
      </c>
      <c r="BK80" s="19">
        <v>336153216</v>
      </c>
      <c r="BL80" s="19">
        <v>2.4196999999999999E-3</v>
      </c>
      <c r="BM80" s="19">
        <v>57514155</v>
      </c>
      <c r="BN80" s="19">
        <v>139167</v>
      </c>
      <c r="BO80" s="19">
        <v>3747247</v>
      </c>
      <c r="BP80" s="19">
        <v>0</v>
      </c>
      <c r="BQ80" s="19">
        <v>0</v>
      </c>
      <c r="BR80" s="19">
        <v>-58139</v>
      </c>
      <c r="BS80" s="19">
        <v>300</v>
      </c>
      <c r="BT80" s="19">
        <v>0</v>
      </c>
      <c r="BU80" s="19">
        <v>3689408</v>
      </c>
      <c r="BV80" s="19">
        <v>0</v>
      </c>
      <c r="BW80" s="19">
        <v>0</v>
      </c>
      <c r="BX80" s="19">
        <v>0</v>
      </c>
      <c r="BY80" s="19">
        <v>0</v>
      </c>
      <c r="BZ80" s="19">
        <v>0</v>
      </c>
      <c r="CA80" s="19">
        <v>-5</v>
      </c>
      <c r="CB80" s="19">
        <v>3689403</v>
      </c>
      <c r="CC80" s="19">
        <v>0</v>
      </c>
      <c r="CD80" s="19">
        <v>3689403</v>
      </c>
      <c r="CE80" s="19">
        <v>632</v>
      </c>
      <c r="CF80" s="19">
        <v>0</v>
      </c>
      <c r="CG80" s="19">
        <v>632</v>
      </c>
      <c r="CH80" s="19">
        <v>6290096.7000000002</v>
      </c>
      <c r="CI80" s="19">
        <v>458405</v>
      </c>
      <c r="CJ80" s="19">
        <v>0</v>
      </c>
      <c r="CK80" s="19">
        <v>6748501.7000000002</v>
      </c>
      <c r="CL80" s="19">
        <v>10678.01</v>
      </c>
      <c r="CM80" s="19">
        <v>0</v>
      </c>
      <c r="CN80" s="19">
        <v>0</v>
      </c>
      <c r="CO80" s="19">
        <v>0</v>
      </c>
      <c r="CP80" s="19">
        <v>0</v>
      </c>
      <c r="CQ80" s="19">
        <v>0</v>
      </c>
      <c r="CR80" s="19">
        <v>0</v>
      </c>
      <c r="CS80" s="19">
        <v>5929.19</v>
      </c>
      <c r="CT80" s="19">
        <v>0</v>
      </c>
      <c r="CU80" s="19">
        <v>0</v>
      </c>
      <c r="CV80" s="19">
        <v>0</v>
      </c>
      <c r="CW80" s="19">
        <v>0</v>
      </c>
      <c r="CX80" s="19">
        <v>0</v>
      </c>
      <c r="CY80" s="19">
        <v>0</v>
      </c>
      <c r="CZ80" s="19">
        <v>0</v>
      </c>
      <c r="DA80" s="19">
        <v>3555562.19</v>
      </c>
      <c r="DB80" s="19">
        <v>0</v>
      </c>
      <c r="DC80" s="19">
        <v>0</v>
      </c>
      <c r="DD80" s="19">
        <v>0</v>
      </c>
      <c r="DE80" s="19">
        <v>0</v>
      </c>
      <c r="DF80" s="19">
        <v>3555562.19</v>
      </c>
      <c r="DG80" s="19">
        <v>3022227.8614999996</v>
      </c>
      <c r="DH80" s="19">
        <v>0</v>
      </c>
      <c r="DI80" s="19">
        <v>3747247.2199999997</v>
      </c>
      <c r="DJ80" s="19">
        <v>0</v>
      </c>
      <c r="DK80" s="19">
        <v>0</v>
      </c>
      <c r="DL80" s="19">
        <v>0</v>
      </c>
      <c r="DM80" s="19">
        <v>0</v>
      </c>
      <c r="DN80" s="19">
        <v>0</v>
      </c>
      <c r="DO80" s="19">
        <v>0</v>
      </c>
      <c r="DP80" s="19">
        <v>0</v>
      </c>
    </row>
    <row r="81" spans="1:120">
      <c r="A81" s="19">
        <v>1253</v>
      </c>
      <c r="B81" s="19" t="s">
        <v>232</v>
      </c>
      <c r="C81" s="19">
        <v>2559.75</v>
      </c>
      <c r="D81" s="19">
        <v>2542</v>
      </c>
      <c r="E81" s="19">
        <v>5101.75</v>
      </c>
      <c r="F81" s="19">
        <v>2551</v>
      </c>
      <c r="G81" s="19">
        <v>43</v>
      </c>
      <c r="H81" s="19">
        <v>0</v>
      </c>
      <c r="I81" s="19">
        <v>2594</v>
      </c>
      <c r="J81" s="19">
        <v>30269844</v>
      </c>
      <c r="K81" s="19">
        <v>8882262</v>
      </c>
      <c r="L81" s="19">
        <v>16705724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4681858</v>
      </c>
      <c r="S81" s="19">
        <v>30340544.75</v>
      </c>
      <c r="T81" s="19">
        <v>0</v>
      </c>
      <c r="U81" s="19">
        <v>0</v>
      </c>
      <c r="V81" s="19">
        <v>12000</v>
      </c>
      <c r="W81" s="19">
        <v>30328544.75</v>
      </c>
      <c r="X81" s="19">
        <v>4681858</v>
      </c>
      <c r="Y81" s="19">
        <v>0</v>
      </c>
      <c r="Z81" s="19">
        <v>25646686.75</v>
      </c>
      <c r="AA81" s="19">
        <v>2100364</v>
      </c>
      <c r="AB81" s="19">
        <v>0</v>
      </c>
      <c r="AC81" s="19">
        <v>2097364</v>
      </c>
      <c r="AD81" s="19">
        <v>0</v>
      </c>
      <c r="AE81" s="19">
        <v>0</v>
      </c>
      <c r="AF81" s="19">
        <v>3000</v>
      </c>
      <c r="AG81" s="19">
        <v>1992596.5</v>
      </c>
      <c r="AH81" s="19">
        <v>0</v>
      </c>
      <c r="AI81" s="19">
        <v>0</v>
      </c>
      <c r="AJ81" s="19">
        <v>0</v>
      </c>
      <c r="AK81" s="19">
        <v>1989596.5</v>
      </c>
      <c r="AL81" s="19">
        <v>27636283.25</v>
      </c>
      <c r="AM81" s="19">
        <v>0</v>
      </c>
      <c r="AN81" s="19">
        <v>0</v>
      </c>
      <c r="AO81" s="19">
        <v>27636283.25</v>
      </c>
      <c r="AP81" s="19">
        <v>27636283.25</v>
      </c>
      <c r="AQ81" s="19">
        <v>1000</v>
      </c>
      <c r="AR81" s="19">
        <v>2594000</v>
      </c>
      <c r="AS81" s="19">
        <v>2594000</v>
      </c>
      <c r="AT81" s="19">
        <v>9391</v>
      </c>
      <c r="AU81" s="19">
        <v>24360254</v>
      </c>
      <c r="AV81" s="19">
        <v>21766254</v>
      </c>
      <c r="AW81" s="19">
        <v>3276029.25</v>
      </c>
      <c r="AX81" s="19">
        <v>375458</v>
      </c>
      <c r="AY81" s="19">
        <v>973937100</v>
      </c>
      <c r="AZ81" s="19">
        <v>1930000</v>
      </c>
      <c r="BA81" s="19">
        <v>5006420000</v>
      </c>
      <c r="BB81" s="19">
        <v>5.1813E-4</v>
      </c>
      <c r="BC81" s="19">
        <v>4032482900</v>
      </c>
      <c r="BD81" s="19">
        <v>2089350.36</v>
      </c>
      <c r="BE81" s="19">
        <v>1071201</v>
      </c>
      <c r="BF81" s="19">
        <v>2778695394</v>
      </c>
      <c r="BG81" s="19">
        <v>7.8332599999999999E-3</v>
      </c>
      <c r="BH81" s="19">
        <v>1804758294</v>
      </c>
      <c r="BI81" s="19">
        <v>14137140.949999999</v>
      </c>
      <c r="BJ81" s="19">
        <v>531888</v>
      </c>
      <c r="BK81" s="19">
        <v>1379717472</v>
      </c>
      <c r="BL81" s="19">
        <v>2.3744199999999999E-3</v>
      </c>
      <c r="BM81" s="19">
        <v>405780372</v>
      </c>
      <c r="BN81" s="19">
        <v>963493.03</v>
      </c>
      <c r="BO81" s="19">
        <v>17189984</v>
      </c>
      <c r="BP81" s="19">
        <v>0</v>
      </c>
      <c r="BQ81" s="19">
        <v>0</v>
      </c>
      <c r="BR81" s="19">
        <v>-266705</v>
      </c>
      <c r="BS81" s="19">
        <v>-36827</v>
      </c>
      <c r="BT81" s="19">
        <v>0</v>
      </c>
      <c r="BU81" s="19">
        <v>16886452</v>
      </c>
      <c r="BV81" s="19">
        <v>127910</v>
      </c>
      <c r="BW81" s="19">
        <v>0</v>
      </c>
      <c r="BX81" s="19">
        <v>-1985</v>
      </c>
      <c r="BY81" s="19">
        <v>-719</v>
      </c>
      <c r="BZ81" s="19">
        <v>125206</v>
      </c>
      <c r="CA81" s="19">
        <v>551</v>
      </c>
      <c r="CB81" s="19">
        <v>17012209</v>
      </c>
      <c r="CC81" s="19">
        <v>0</v>
      </c>
      <c r="CD81" s="19">
        <v>17012209</v>
      </c>
      <c r="CE81" s="19">
        <v>2594</v>
      </c>
      <c r="CF81" s="19">
        <v>12</v>
      </c>
      <c r="CG81" s="19">
        <v>2606</v>
      </c>
      <c r="CH81" s="19">
        <v>25646686.75</v>
      </c>
      <c r="CI81" s="19">
        <v>1989596.5</v>
      </c>
      <c r="CJ81" s="19">
        <v>141544</v>
      </c>
      <c r="CK81" s="19">
        <v>27777827.25</v>
      </c>
      <c r="CL81" s="19">
        <v>10659.18</v>
      </c>
      <c r="CM81" s="19">
        <v>127910</v>
      </c>
      <c r="CN81" s="19">
        <v>127910</v>
      </c>
      <c r="CO81" s="19">
        <v>0</v>
      </c>
      <c r="CP81" s="19">
        <v>-1985</v>
      </c>
      <c r="CQ81" s="19">
        <v>-719</v>
      </c>
      <c r="CR81" s="19">
        <v>125206</v>
      </c>
      <c r="CS81" s="19">
        <v>6626.83</v>
      </c>
      <c r="CT81" s="19">
        <v>0</v>
      </c>
      <c r="CU81" s="19">
        <v>0</v>
      </c>
      <c r="CV81" s="19">
        <v>0</v>
      </c>
      <c r="CW81" s="19">
        <v>0</v>
      </c>
      <c r="CX81" s="19">
        <v>0</v>
      </c>
      <c r="CY81" s="19">
        <v>0</v>
      </c>
      <c r="CZ81" s="19">
        <v>0</v>
      </c>
      <c r="DA81" s="19">
        <v>16763473.33</v>
      </c>
      <c r="DB81" s="19">
        <v>0</v>
      </c>
      <c r="DC81" s="19">
        <v>142930.32</v>
      </c>
      <c r="DD81" s="19">
        <v>0</v>
      </c>
      <c r="DE81" s="19">
        <v>0</v>
      </c>
      <c r="DF81" s="19">
        <v>16906403.649999999</v>
      </c>
      <c r="DG81" s="19">
        <v>14370443.102499999</v>
      </c>
      <c r="DH81" s="19">
        <v>127910.16</v>
      </c>
      <c r="DI81" s="19">
        <v>17317894.5</v>
      </c>
      <c r="DJ81" s="19">
        <v>0</v>
      </c>
      <c r="DK81" s="19">
        <v>0</v>
      </c>
      <c r="DL81" s="19">
        <v>0</v>
      </c>
      <c r="DM81" s="19">
        <v>0</v>
      </c>
      <c r="DN81" s="19">
        <v>0</v>
      </c>
      <c r="DO81" s="19">
        <v>0</v>
      </c>
      <c r="DP81" s="19">
        <v>0</v>
      </c>
    </row>
    <row r="82" spans="1:120">
      <c r="A82" s="19">
        <v>1260</v>
      </c>
      <c r="B82" s="19" t="s">
        <v>233</v>
      </c>
      <c r="C82" s="19">
        <v>903</v>
      </c>
      <c r="D82" s="19">
        <v>880</v>
      </c>
      <c r="E82" s="19">
        <v>1783</v>
      </c>
      <c r="F82" s="19">
        <v>892</v>
      </c>
      <c r="G82" s="19">
        <v>46</v>
      </c>
      <c r="H82" s="19">
        <v>0.22</v>
      </c>
      <c r="I82" s="19">
        <v>938</v>
      </c>
      <c r="J82" s="19">
        <v>12647497</v>
      </c>
      <c r="K82" s="19">
        <v>5563570</v>
      </c>
      <c r="L82" s="19">
        <v>3711706</v>
      </c>
      <c r="M82" s="19">
        <v>14365</v>
      </c>
      <c r="N82" s="19">
        <v>0</v>
      </c>
      <c r="O82" s="19">
        <v>0</v>
      </c>
      <c r="P82" s="19">
        <v>0</v>
      </c>
      <c r="Q82" s="19">
        <v>0</v>
      </c>
      <c r="R82" s="19">
        <v>3357856</v>
      </c>
      <c r="S82" s="19">
        <v>14015884</v>
      </c>
      <c r="T82" s="19">
        <v>65000</v>
      </c>
      <c r="U82" s="19">
        <v>0</v>
      </c>
      <c r="V82" s="19">
        <v>500</v>
      </c>
      <c r="W82" s="19">
        <v>13950384</v>
      </c>
      <c r="X82" s="19">
        <v>3357856</v>
      </c>
      <c r="Y82" s="19">
        <v>0</v>
      </c>
      <c r="Z82" s="19">
        <v>10592528</v>
      </c>
      <c r="AA82" s="19">
        <v>989845</v>
      </c>
      <c r="AB82" s="19">
        <v>65000</v>
      </c>
      <c r="AC82" s="19">
        <v>924120</v>
      </c>
      <c r="AD82" s="19">
        <v>0</v>
      </c>
      <c r="AE82" s="19">
        <v>0</v>
      </c>
      <c r="AF82" s="19">
        <v>725</v>
      </c>
      <c r="AG82" s="19">
        <v>1059780</v>
      </c>
      <c r="AH82" s="19">
        <v>0</v>
      </c>
      <c r="AI82" s="19">
        <v>0</v>
      </c>
      <c r="AJ82" s="19">
        <v>0</v>
      </c>
      <c r="AK82" s="19">
        <v>1059055</v>
      </c>
      <c r="AL82" s="19">
        <v>11651583</v>
      </c>
      <c r="AM82" s="19">
        <v>0</v>
      </c>
      <c r="AN82" s="19">
        <v>14365</v>
      </c>
      <c r="AO82" s="19">
        <v>11637218</v>
      </c>
      <c r="AP82" s="19">
        <v>11637218</v>
      </c>
      <c r="AQ82" s="19">
        <v>1000</v>
      </c>
      <c r="AR82" s="19">
        <v>938000</v>
      </c>
      <c r="AS82" s="19">
        <v>938000</v>
      </c>
      <c r="AT82" s="19">
        <v>9391</v>
      </c>
      <c r="AU82" s="19">
        <v>8808758</v>
      </c>
      <c r="AV82" s="19">
        <v>7870758</v>
      </c>
      <c r="AW82" s="19">
        <v>2828460</v>
      </c>
      <c r="AX82" s="19">
        <v>652715</v>
      </c>
      <c r="AY82" s="19">
        <v>612247050</v>
      </c>
      <c r="AZ82" s="19">
        <v>1930000</v>
      </c>
      <c r="BA82" s="19">
        <v>1810340000</v>
      </c>
      <c r="BB82" s="19">
        <v>5.1813E-4</v>
      </c>
      <c r="BC82" s="19">
        <v>1198092950</v>
      </c>
      <c r="BD82" s="19">
        <v>620767.9</v>
      </c>
      <c r="BE82" s="19">
        <v>1071201</v>
      </c>
      <c r="BF82" s="19">
        <v>1004786538</v>
      </c>
      <c r="BG82" s="19">
        <v>7.8332599999999999E-3</v>
      </c>
      <c r="BH82" s="19">
        <v>392539488</v>
      </c>
      <c r="BI82" s="19">
        <v>3074863.87</v>
      </c>
      <c r="BJ82" s="19">
        <v>531888</v>
      </c>
      <c r="BK82" s="19">
        <v>498910944</v>
      </c>
      <c r="BL82" s="19">
        <v>5.6692699999999997E-3</v>
      </c>
      <c r="BM82" s="19">
        <v>-113336106</v>
      </c>
      <c r="BN82" s="19">
        <v>-642532.99</v>
      </c>
      <c r="BO82" s="19">
        <v>3053099</v>
      </c>
      <c r="BP82" s="19">
        <v>0</v>
      </c>
      <c r="BQ82" s="19">
        <v>0</v>
      </c>
      <c r="BR82" s="19">
        <v>-47369</v>
      </c>
      <c r="BS82" s="19">
        <v>639</v>
      </c>
      <c r="BT82" s="19">
        <v>0</v>
      </c>
      <c r="BU82" s="19">
        <v>3006369</v>
      </c>
      <c r="BV82" s="19">
        <v>101162</v>
      </c>
      <c r="BW82" s="19">
        <v>0</v>
      </c>
      <c r="BX82" s="19">
        <v>-1570</v>
      </c>
      <c r="BY82" s="19">
        <v>0</v>
      </c>
      <c r="BZ82" s="19">
        <v>99592</v>
      </c>
      <c r="CA82" s="19">
        <v>-9</v>
      </c>
      <c r="CB82" s="19">
        <v>3105952</v>
      </c>
      <c r="CC82" s="19">
        <v>0</v>
      </c>
      <c r="CD82" s="19">
        <v>3105952</v>
      </c>
      <c r="CE82" s="19">
        <v>938</v>
      </c>
      <c r="CF82" s="19">
        <v>0</v>
      </c>
      <c r="CG82" s="19">
        <v>938</v>
      </c>
      <c r="CH82" s="19">
        <v>10592528</v>
      </c>
      <c r="CI82" s="19">
        <v>1059055</v>
      </c>
      <c r="CJ82" s="19">
        <v>0</v>
      </c>
      <c r="CK82" s="19">
        <v>11651583</v>
      </c>
      <c r="CL82" s="19">
        <v>12421.73</v>
      </c>
      <c r="CM82" s="19">
        <v>0</v>
      </c>
      <c r="CN82" s="19">
        <v>0</v>
      </c>
      <c r="CO82" s="19">
        <v>0</v>
      </c>
      <c r="CP82" s="19">
        <v>0</v>
      </c>
      <c r="CQ82" s="19">
        <v>0</v>
      </c>
      <c r="CR82" s="19">
        <v>0</v>
      </c>
      <c r="CS82" s="19">
        <v>3254.9</v>
      </c>
      <c r="CT82" s="19">
        <v>0</v>
      </c>
      <c r="CU82" s="19">
        <v>0</v>
      </c>
      <c r="CV82" s="19">
        <v>0</v>
      </c>
      <c r="CW82" s="19">
        <v>0</v>
      </c>
      <c r="CX82" s="19">
        <v>0</v>
      </c>
      <c r="CY82" s="19">
        <v>0</v>
      </c>
      <c r="CZ82" s="19">
        <v>0</v>
      </c>
      <c r="DA82" s="19">
        <v>3710894.55</v>
      </c>
      <c r="DB82" s="19">
        <v>0</v>
      </c>
      <c r="DC82" s="19">
        <v>0</v>
      </c>
      <c r="DD82" s="19">
        <v>0</v>
      </c>
      <c r="DE82" s="19">
        <v>0</v>
      </c>
      <c r="DF82" s="19">
        <v>3710894.55</v>
      </c>
      <c r="DG82" s="19">
        <v>3154260.3674999997</v>
      </c>
      <c r="DH82" s="19">
        <v>0</v>
      </c>
      <c r="DI82" s="19">
        <v>3154260.3674999997</v>
      </c>
      <c r="DJ82" s="19">
        <v>101162</v>
      </c>
      <c r="DK82" s="19">
        <v>101162</v>
      </c>
      <c r="DL82" s="19">
        <v>0</v>
      </c>
      <c r="DM82" s="19">
        <v>-1570</v>
      </c>
      <c r="DN82" s="19">
        <v>0</v>
      </c>
      <c r="DO82" s="19">
        <v>99592</v>
      </c>
      <c r="DP82" s="19">
        <v>0</v>
      </c>
    </row>
    <row r="83" spans="1:120">
      <c r="A83" s="19">
        <v>4970</v>
      </c>
      <c r="B83" s="19" t="s">
        <v>234</v>
      </c>
      <c r="C83" s="19">
        <v>5854</v>
      </c>
      <c r="D83" s="19">
        <v>5821</v>
      </c>
      <c r="E83" s="19">
        <v>11675</v>
      </c>
      <c r="F83" s="19">
        <v>5838</v>
      </c>
      <c r="G83" s="19">
        <v>144</v>
      </c>
      <c r="H83" s="19">
        <v>0.72</v>
      </c>
      <c r="I83" s="19">
        <v>5983</v>
      </c>
      <c r="J83" s="19">
        <v>61352737</v>
      </c>
      <c r="K83" s="19">
        <v>19995115</v>
      </c>
      <c r="L83" s="19">
        <v>37017621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4340001</v>
      </c>
      <c r="S83" s="19">
        <v>61352737</v>
      </c>
      <c r="T83" s="19">
        <v>0</v>
      </c>
      <c r="U83" s="19">
        <v>0</v>
      </c>
      <c r="V83" s="19">
        <v>7500</v>
      </c>
      <c r="W83" s="19">
        <v>61345237</v>
      </c>
      <c r="X83" s="19">
        <v>4340001</v>
      </c>
      <c r="Y83" s="19">
        <v>0</v>
      </c>
      <c r="Z83" s="19">
        <v>57005236</v>
      </c>
      <c r="AA83" s="19">
        <v>4255073</v>
      </c>
      <c r="AB83" s="19">
        <v>0</v>
      </c>
      <c r="AC83" s="19">
        <v>4251362</v>
      </c>
      <c r="AD83" s="19">
        <v>0</v>
      </c>
      <c r="AE83" s="19">
        <v>0</v>
      </c>
      <c r="AF83" s="19">
        <v>3711</v>
      </c>
      <c r="AG83" s="19">
        <v>4301586</v>
      </c>
      <c r="AH83" s="19">
        <v>0</v>
      </c>
      <c r="AI83" s="19">
        <v>0</v>
      </c>
      <c r="AJ83" s="19">
        <v>0</v>
      </c>
      <c r="AK83" s="19">
        <v>4297875</v>
      </c>
      <c r="AL83" s="19">
        <v>61303111</v>
      </c>
      <c r="AM83" s="19">
        <v>0</v>
      </c>
      <c r="AN83" s="19">
        <v>0</v>
      </c>
      <c r="AO83" s="19">
        <v>61303111</v>
      </c>
      <c r="AP83" s="19">
        <v>61303111</v>
      </c>
      <c r="AQ83" s="19">
        <v>1000</v>
      </c>
      <c r="AR83" s="19">
        <v>5983000</v>
      </c>
      <c r="AS83" s="19">
        <v>5983000</v>
      </c>
      <c r="AT83" s="19">
        <v>9391</v>
      </c>
      <c r="AU83" s="19">
        <v>56186353</v>
      </c>
      <c r="AV83" s="19">
        <v>50203353</v>
      </c>
      <c r="AW83" s="19">
        <v>5116758</v>
      </c>
      <c r="AX83" s="19">
        <v>362720</v>
      </c>
      <c r="AY83" s="19">
        <v>2170152254</v>
      </c>
      <c r="AZ83" s="19">
        <v>1930000</v>
      </c>
      <c r="BA83" s="19">
        <v>11547190000</v>
      </c>
      <c r="BB83" s="19">
        <v>5.1813E-4</v>
      </c>
      <c r="BC83" s="19">
        <v>9377037746</v>
      </c>
      <c r="BD83" s="19">
        <v>4858524.57</v>
      </c>
      <c r="BE83" s="19">
        <v>1071201</v>
      </c>
      <c r="BF83" s="19">
        <v>6408995583</v>
      </c>
      <c r="BG83" s="19">
        <v>7.8332599999999999E-3</v>
      </c>
      <c r="BH83" s="19">
        <v>4238843329</v>
      </c>
      <c r="BI83" s="19">
        <v>33203961.899999999</v>
      </c>
      <c r="BJ83" s="19">
        <v>531888</v>
      </c>
      <c r="BK83" s="19">
        <v>3182285904</v>
      </c>
      <c r="BL83" s="19">
        <v>1.6078900000000001E-3</v>
      </c>
      <c r="BM83" s="19">
        <v>1012133650</v>
      </c>
      <c r="BN83" s="19">
        <v>1627399.57</v>
      </c>
      <c r="BO83" s="19">
        <v>39689886</v>
      </c>
      <c r="BP83" s="19">
        <v>0</v>
      </c>
      <c r="BQ83" s="19">
        <v>0</v>
      </c>
      <c r="BR83" s="19">
        <v>-615793</v>
      </c>
      <c r="BS83" s="19">
        <v>2282</v>
      </c>
      <c r="BT83" s="19">
        <v>0</v>
      </c>
      <c r="BU83" s="19">
        <v>39076375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-32</v>
      </c>
      <c r="CB83" s="19">
        <v>39076343</v>
      </c>
      <c r="CC83" s="19">
        <v>0</v>
      </c>
      <c r="CD83" s="19">
        <v>39076343</v>
      </c>
      <c r="CE83" s="19">
        <v>5983</v>
      </c>
      <c r="CF83" s="19">
        <v>0</v>
      </c>
      <c r="CG83" s="19">
        <v>5983</v>
      </c>
      <c r="CH83" s="19">
        <v>57005236</v>
      </c>
      <c r="CI83" s="19">
        <v>4297875</v>
      </c>
      <c r="CJ83" s="19">
        <v>0</v>
      </c>
      <c r="CK83" s="19">
        <v>61303111</v>
      </c>
      <c r="CL83" s="19">
        <v>10246.219999999999</v>
      </c>
      <c r="CM83" s="19">
        <v>0</v>
      </c>
      <c r="CN83" s="19">
        <v>0</v>
      </c>
      <c r="CO83" s="19">
        <v>0</v>
      </c>
      <c r="CP83" s="19">
        <v>0</v>
      </c>
      <c r="CQ83" s="19">
        <v>0</v>
      </c>
      <c r="CR83" s="19">
        <v>0</v>
      </c>
      <c r="CS83" s="19">
        <v>6633.78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0</v>
      </c>
      <c r="DA83" s="19">
        <v>37570894.509999998</v>
      </c>
      <c r="DB83" s="19">
        <v>0</v>
      </c>
      <c r="DC83" s="19">
        <v>0</v>
      </c>
      <c r="DD83" s="19">
        <v>0</v>
      </c>
      <c r="DE83" s="19">
        <v>0</v>
      </c>
      <c r="DF83" s="19">
        <v>37570894.509999998</v>
      </c>
      <c r="DG83" s="19">
        <v>31935260.333499998</v>
      </c>
      <c r="DH83" s="19">
        <v>0</v>
      </c>
      <c r="DI83" s="19">
        <v>39689886.039999999</v>
      </c>
      <c r="DJ83" s="19">
        <v>0</v>
      </c>
      <c r="DK83" s="19">
        <v>0</v>
      </c>
      <c r="DL83" s="19">
        <v>0</v>
      </c>
      <c r="DM83" s="19">
        <v>0</v>
      </c>
      <c r="DN83" s="19">
        <v>0</v>
      </c>
      <c r="DO83" s="19">
        <v>0</v>
      </c>
      <c r="DP83" s="19">
        <v>0</v>
      </c>
    </row>
    <row r="84" spans="1:120">
      <c r="A84" s="19">
        <v>1295</v>
      </c>
      <c r="B84" s="19" t="s">
        <v>235</v>
      </c>
      <c r="C84" s="19">
        <v>762</v>
      </c>
      <c r="D84" s="19">
        <v>765</v>
      </c>
      <c r="E84" s="19">
        <v>1527</v>
      </c>
      <c r="F84" s="19">
        <v>764</v>
      </c>
      <c r="G84" s="19">
        <v>27</v>
      </c>
      <c r="H84" s="19">
        <v>0</v>
      </c>
      <c r="I84" s="19">
        <v>791</v>
      </c>
      <c r="J84" s="19">
        <v>8377143</v>
      </c>
      <c r="K84" s="19">
        <v>2907293</v>
      </c>
      <c r="L84" s="19">
        <v>4883770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586080</v>
      </c>
      <c r="S84" s="19">
        <v>8861438</v>
      </c>
      <c r="T84" s="19">
        <v>0</v>
      </c>
      <c r="U84" s="19">
        <v>0</v>
      </c>
      <c r="V84" s="19">
        <v>0</v>
      </c>
      <c r="W84" s="19">
        <v>8861438</v>
      </c>
      <c r="X84" s="19">
        <v>586080</v>
      </c>
      <c r="Y84" s="19">
        <v>0</v>
      </c>
      <c r="Z84" s="19">
        <v>8275358</v>
      </c>
      <c r="AA84" s="19">
        <v>461850</v>
      </c>
      <c r="AB84" s="19">
        <v>0</v>
      </c>
      <c r="AC84" s="19">
        <v>461550</v>
      </c>
      <c r="AD84" s="19">
        <v>0</v>
      </c>
      <c r="AE84" s="19">
        <v>0</v>
      </c>
      <c r="AF84" s="19">
        <v>300</v>
      </c>
      <c r="AG84" s="19">
        <v>464850</v>
      </c>
      <c r="AH84" s="19">
        <v>0</v>
      </c>
      <c r="AI84" s="19">
        <v>0</v>
      </c>
      <c r="AJ84" s="19">
        <v>0</v>
      </c>
      <c r="AK84" s="19">
        <v>464550</v>
      </c>
      <c r="AL84" s="19">
        <v>8739908</v>
      </c>
      <c r="AM84" s="19">
        <v>0</v>
      </c>
      <c r="AN84" s="19">
        <v>0</v>
      </c>
      <c r="AO84" s="19">
        <v>8739908</v>
      </c>
      <c r="AP84" s="19">
        <v>8739908</v>
      </c>
      <c r="AQ84" s="19">
        <v>1000</v>
      </c>
      <c r="AR84" s="19">
        <v>791000</v>
      </c>
      <c r="AS84" s="19">
        <v>791000</v>
      </c>
      <c r="AT84" s="19">
        <v>9391</v>
      </c>
      <c r="AU84" s="19">
        <v>7428281</v>
      </c>
      <c r="AV84" s="19">
        <v>6637281</v>
      </c>
      <c r="AW84" s="19">
        <v>1311627</v>
      </c>
      <c r="AX84" s="19">
        <v>349313</v>
      </c>
      <c r="AY84" s="19">
        <v>276306976</v>
      </c>
      <c r="AZ84" s="19">
        <v>1930000</v>
      </c>
      <c r="BA84" s="19">
        <v>1526630000</v>
      </c>
      <c r="BB84" s="19">
        <v>5.1813E-4</v>
      </c>
      <c r="BC84" s="19">
        <v>1250323024</v>
      </c>
      <c r="BD84" s="19">
        <v>647829.87</v>
      </c>
      <c r="BE84" s="19">
        <v>1071201</v>
      </c>
      <c r="BF84" s="19">
        <v>847319991</v>
      </c>
      <c r="BG84" s="19">
        <v>7.8332599999999999E-3</v>
      </c>
      <c r="BH84" s="19">
        <v>571013015</v>
      </c>
      <c r="BI84" s="19">
        <v>4472893.41</v>
      </c>
      <c r="BJ84" s="19">
        <v>531888</v>
      </c>
      <c r="BK84" s="19">
        <v>420723408</v>
      </c>
      <c r="BL84" s="19">
        <v>3.1175500000000002E-3</v>
      </c>
      <c r="BM84" s="19">
        <v>144416432</v>
      </c>
      <c r="BN84" s="19">
        <v>450225.45</v>
      </c>
      <c r="BO84" s="19">
        <v>5570949</v>
      </c>
      <c r="BP84" s="19">
        <v>0</v>
      </c>
      <c r="BQ84" s="19">
        <v>0</v>
      </c>
      <c r="BR84" s="19">
        <v>-86434</v>
      </c>
      <c r="BS84" s="19">
        <v>295</v>
      </c>
      <c r="BT84" s="19">
        <v>0</v>
      </c>
      <c r="BU84" s="19">
        <v>5484810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-4</v>
      </c>
      <c r="CB84" s="19">
        <v>5484806</v>
      </c>
      <c r="CC84" s="19">
        <v>0</v>
      </c>
      <c r="CD84" s="19">
        <v>5484806</v>
      </c>
      <c r="CE84" s="19">
        <v>791</v>
      </c>
      <c r="CF84" s="19">
        <v>0</v>
      </c>
      <c r="CG84" s="19">
        <v>791</v>
      </c>
      <c r="CH84" s="19">
        <v>8275358</v>
      </c>
      <c r="CI84" s="19">
        <v>464550</v>
      </c>
      <c r="CJ84" s="19">
        <v>0</v>
      </c>
      <c r="CK84" s="19">
        <v>8739908</v>
      </c>
      <c r="CL84" s="19">
        <v>11049.19</v>
      </c>
      <c r="CM84" s="19">
        <v>0</v>
      </c>
      <c r="CN84" s="19">
        <v>0</v>
      </c>
      <c r="CO84" s="19">
        <v>0</v>
      </c>
      <c r="CP84" s="19">
        <v>0</v>
      </c>
      <c r="CQ84" s="19">
        <v>0</v>
      </c>
      <c r="CR84" s="19">
        <v>0</v>
      </c>
      <c r="CS84" s="19">
        <v>7042.92</v>
      </c>
      <c r="CT84" s="19">
        <v>0</v>
      </c>
      <c r="CU84" s="19">
        <v>0</v>
      </c>
      <c r="CV84" s="19">
        <v>0</v>
      </c>
      <c r="CW84" s="19">
        <v>0</v>
      </c>
      <c r="CX84" s="19">
        <v>0</v>
      </c>
      <c r="CY84" s="19">
        <v>0</v>
      </c>
      <c r="CZ84" s="19">
        <v>0</v>
      </c>
      <c r="DA84" s="19">
        <v>4956753.6100000003</v>
      </c>
      <c r="DB84" s="19">
        <v>0</v>
      </c>
      <c r="DC84" s="19">
        <v>0</v>
      </c>
      <c r="DD84" s="19">
        <v>0</v>
      </c>
      <c r="DE84" s="19">
        <v>1051</v>
      </c>
      <c r="DF84" s="19">
        <v>4955702.6100000003</v>
      </c>
      <c r="DG84" s="19">
        <v>4212347.2185000004</v>
      </c>
      <c r="DH84" s="19">
        <v>0</v>
      </c>
      <c r="DI84" s="19">
        <v>5570948.7300000004</v>
      </c>
      <c r="DJ84" s="19">
        <v>0</v>
      </c>
      <c r="DK84" s="19">
        <v>0</v>
      </c>
      <c r="DL84" s="19">
        <v>0</v>
      </c>
      <c r="DM84" s="19">
        <v>0</v>
      </c>
      <c r="DN84" s="19">
        <v>0</v>
      </c>
      <c r="DO84" s="19">
        <v>0</v>
      </c>
      <c r="DP84" s="19">
        <v>0</v>
      </c>
    </row>
    <row r="85" spans="1:120">
      <c r="A85" s="19">
        <v>1309</v>
      </c>
      <c r="B85" s="19" t="s">
        <v>236</v>
      </c>
      <c r="C85" s="19">
        <v>760</v>
      </c>
      <c r="D85" s="19">
        <v>763</v>
      </c>
      <c r="E85" s="19">
        <v>1523</v>
      </c>
      <c r="F85" s="19">
        <v>762</v>
      </c>
      <c r="G85" s="19">
        <v>46</v>
      </c>
      <c r="H85" s="19">
        <v>0</v>
      </c>
      <c r="I85" s="19">
        <v>808</v>
      </c>
      <c r="J85" s="19">
        <v>9188423</v>
      </c>
      <c r="K85" s="19">
        <v>3668822</v>
      </c>
      <c r="L85" s="19">
        <v>4887406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632195</v>
      </c>
      <c r="S85" s="19">
        <v>9188423</v>
      </c>
      <c r="T85" s="19">
        <v>0</v>
      </c>
      <c r="U85" s="19">
        <v>0</v>
      </c>
      <c r="V85" s="19">
        <v>2000</v>
      </c>
      <c r="W85" s="19">
        <v>9186423</v>
      </c>
      <c r="X85" s="19">
        <v>632195</v>
      </c>
      <c r="Y85" s="19">
        <v>0</v>
      </c>
      <c r="Z85" s="19">
        <v>8554228</v>
      </c>
      <c r="AA85" s="19">
        <v>953024</v>
      </c>
      <c r="AB85" s="19">
        <v>0</v>
      </c>
      <c r="AC85" s="19">
        <v>952994</v>
      </c>
      <c r="AD85" s="19">
        <v>0</v>
      </c>
      <c r="AE85" s="19">
        <v>0</v>
      </c>
      <c r="AF85" s="19">
        <v>30</v>
      </c>
      <c r="AG85" s="19">
        <v>1099619</v>
      </c>
      <c r="AH85" s="19">
        <v>845.52</v>
      </c>
      <c r="AI85" s="19">
        <v>0</v>
      </c>
      <c r="AJ85" s="19">
        <v>0</v>
      </c>
      <c r="AK85" s="19">
        <v>1100434.52</v>
      </c>
      <c r="AL85" s="19">
        <v>9654662.5199999996</v>
      </c>
      <c r="AM85" s="19">
        <v>0</v>
      </c>
      <c r="AN85" s="19">
        <v>0</v>
      </c>
      <c r="AO85" s="19">
        <v>9654662.5199999996</v>
      </c>
      <c r="AP85" s="19">
        <v>9654662.5199999996</v>
      </c>
      <c r="AQ85" s="19">
        <v>1000</v>
      </c>
      <c r="AR85" s="19">
        <v>808000</v>
      </c>
      <c r="AS85" s="19">
        <v>808000</v>
      </c>
      <c r="AT85" s="19">
        <v>9391</v>
      </c>
      <c r="AU85" s="19">
        <v>7587928</v>
      </c>
      <c r="AV85" s="19">
        <v>6779928</v>
      </c>
      <c r="AW85" s="19">
        <v>2066734.5199999996</v>
      </c>
      <c r="AX85" s="19">
        <v>453126</v>
      </c>
      <c r="AY85" s="19">
        <v>366125977</v>
      </c>
      <c r="AZ85" s="19">
        <v>1930000</v>
      </c>
      <c r="BA85" s="19">
        <v>1559440000</v>
      </c>
      <c r="BB85" s="19">
        <v>5.1813E-4</v>
      </c>
      <c r="BC85" s="19">
        <v>1193314023</v>
      </c>
      <c r="BD85" s="19">
        <v>618291.79</v>
      </c>
      <c r="BE85" s="19">
        <v>1071201</v>
      </c>
      <c r="BF85" s="19">
        <v>865530408</v>
      </c>
      <c r="BG85" s="19">
        <v>7.8332599999999999E-3</v>
      </c>
      <c r="BH85" s="19">
        <v>499404431</v>
      </c>
      <c r="BI85" s="19">
        <v>3911964.75</v>
      </c>
      <c r="BJ85" s="19">
        <v>531888</v>
      </c>
      <c r="BK85" s="19">
        <v>429765504</v>
      </c>
      <c r="BL85" s="19">
        <v>4.80898E-3</v>
      </c>
      <c r="BM85" s="19">
        <v>63639527</v>
      </c>
      <c r="BN85" s="19">
        <v>306041.21000000002</v>
      </c>
      <c r="BO85" s="19">
        <v>4836298</v>
      </c>
      <c r="BP85" s="19">
        <v>0</v>
      </c>
      <c r="BQ85" s="19">
        <v>0</v>
      </c>
      <c r="BR85" s="19">
        <v>-75036</v>
      </c>
      <c r="BS85" s="19">
        <v>394</v>
      </c>
      <c r="BT85" s="19">
        <v>0</v>
      </c>
      <c r="BU85" s="19">
        <v>4761656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-6</v>
      </c>
      <c r="CB85" s="19">
        <v>4761650</v>
      </c>
      <c r="CC85" s="19">
        <v>0</v>
      </c>
      <c r="CD85" s="19">
        <v>4761650</v>
      </c>
      <c r="CE85" s="19">
        <v>808</v>
      </c>
      <c r="CF85" s="19">
        <v>0</v>
      </c>
      <c r="CG85" s="19">
        <v>808</v>
      </c>
      <c r="CH85" s="19">
        <v>8554228</v>
      </c>
      <c r="CI85" s="19">
        <v>1100434.52</v>
      </c>
      <c r="CJ85" s="19">
        <v>0</v>
      </c>
      <c r="CK85" s="19">
        <v>9654662.5199999996</v>
      </c>
      <c r="CL85" s="19">
        <v>11948.84</v>
      </c>
      <c r="CM85" s="19">
        <v>0</v>
      </c>
      <c r="CN85" s="19">
        <v>0</v>
      </c>
      <c r="CO85" s="19">
        <v>0</v>
      </c>
      <c r="CP85" s="19">
        <v>0</v>
      </c>
      <c r="CQ85" s="19">
        <v>0</v>
      </c>
      <c r="CR85" s="19">
        <v>0</v>
      </c>
      <c r="CS85" s="19">
        <v>5985.52</v>
      </c>
      <c r="CT85" s="19">
        <v>0</v>
      </c>
      <c r="CU85" s="19">
        <v>0</v>
      </c>
      <c r="CV85" s="19">
        <v>0</v>
      </c>
      <c r="CW85" s="19">
        <v>0</v>
      </c>
      <c r="CX85" s="19">
        <v>0</v>
      </c>
      <c r="CY85" s="19">
        <v>0</v>
      </c>
      <c r="CZ85" s="19">
        <v>0</v>
      </c>
      <c r="DA85" s="19">
        <v>4960565.74</v>
      </c>
      <c r="DB85" s="19">
        <v>0</v>
      </c>
      <c r="DC85" s="19">
        <v>0</v>
      </c>
      <c r="DD85" s="19">
        <v>0</v>
      </c>
      <c r="DE85" s="19">
        <v>0</v>
      </c>
      <c r="DF85" s="19">
        <v>4960565.74</v>
      </c>
      <c r="DG85" s="19">
        <v>4216480.8789999997</v>
      </c>
      <c r="DH85" s="19">
        <v>0</v>
      </c>
      <c r="DI85" s="19">
        <v>4836297.75</v>
      </c>
      <c r="DJ85" s="19">
        <v>0</v>
      </c>
      <c r="DK85" s="19">
        <v>0</v>
      </c>
      <c r="DL85" s="19">
        <v>0</v>
      </c>
      <c r="DM85" s="19">
        <v>0</v>
      </c>
      <c r="DN85" s="19">
        <v>0</v>
      </c>
      <c r="DO85" s="19">
        <v>0</v>
      </c>
      <c r="DP85" s="19">
        <v>0</v>
      </c>
    </row>
    <row r="86" spans="1:120">
      <c r="A86" s="19">
        <v>1316</v>
      </c>
      <c r="B86" s="19" t="s">
        <v>237</v>
      </c>
      <c r="C86" s="19">
        <v>3395</v>
      </c>
      <c r="D86" s="19">
        <v>3408</v>
      </c>
      <c r="E86" s="19">
        <v>6803</v>
      </c>
      <c r="F86" s="19">
        <v>3402</v>
      </c>
      <c r="G86" s="19">
        <v>12</v>
      </c>
      <c r="H86" s="19">
        <v>0</v>
      </c>
      <c r="I86" s="19">
        <v>3414</v>
      </c>
      <c r="J86" s="19">
        <v>35277880</v>
      </c>
      <c r="K86" s="19">
        <v>17570592</v>
      </c>
      <c r="L86" s="19">
        <v>15852730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1854558</v>
      </c>
      <c r="S86" s="19">
        <v>35277880</v>
      </c>
      <c r="T86" s="19">
        <v>0</v>
      </c>
      <c r="U86" s="19">
        <v>0</v>
      </c>
      <c r="V86" s="19">
        <v>89000</v>
      </c>
      <c r="W86" s="19">
        <v>35188880</v>
      </c>
      <c r="X86" s="19">
        <v>1854558</v>
      </c>
      <c r="Y86" s="19">
        <v>0</v>
      </c>
      <c r="Z86" s="19">
        <v>33334322</v>
      </c>
      <c r="AA86" s="19">
        <v>2896000</v>
      </c>
      <c r="AB86" s="19">
        <v>0</v>
      </c>
      <c r="AC86" s="19">
        <v>2896000</v>
      </c>
      <c r="AD86" s="19">
        <v>0</v>
      </c>
      <c r="AE86" s="19">
        <v>0</v>
      </c>
      <c r="AF86" s="19">
        <v>0</v>
      </c>
      <c r="AG86" s="19">
        <v>2930218</v>
      </c>
      <c r="AH86" s="19">
        <v>284362.73</v>
      </c>
      <c r="AI86" s="19">
        <v>0</v>
      </c>
      <c r="AJ86" s="19">
        <v>0</v>
      </c>
      <c r="AK86" s="19">
        <v>3214580.73</v>
      </c>
      <c r="AL86" s="19">
        <v>36548902.729999997</v>
      </c>
      <c r="AM86" s="19">
        <v>0</v>
      </c>
      <c r="AN86" s="19">
        <v>0</v>
      </c>
      <c r="AO86" s="19">
        <v>36548902.729999997</v>
      </c>
      <c r="AP86" s="19">
        <v>36548902.729999997</v>
      </c>
      <c r="AQ86" s="19">
        <v>1000</v>
      </c>
      <c r="AR86" s="19">
        <v>3414000</v>
      </c>
      <c r="AS86" s="19">
        <v>3414000</v>
      </c>
      <c r="AT86" s="19">
        <v>9391</v>
      </c>
      <c r="AU86" s="19">
        <v>32060874</v>
      </c>
      <c r="AV86" s="19">
        <v>28646874</v>
      </c>
      <c r="AW86" s="19">
        <v>4488028.7299999967</v>
      </c>
      <c r="AX86" s="19">
        <v>552199</v>
      </c>
      <c r="AY86" s="19">
        <v>1885206100</v>
      </c>
      <c r="AZ86" s="19">
        <v>1930000</v>
      </c>
      <c r="BA86" s="19">
        <v>6589020000</v>
      </c>
      <c r="BB86" s="19">
        <v>5.1813E-4</v>
      </c>
      <c r="BC86" s="19">
        <v>4703813900</v>
      </c>
      <c r="BD86" s="19">
        <v>2437187.1</v>
      </c>
      <c r="BE86" s="19">
        <v>1071201</v>
      </c>
      <c r="BF86" s="19">
        <v>3657080214</v>
      </c>
      <c r="BG86" s="19">
        <v>7.8332599999999999E-3</v>
      </c>
      <c r="BH86" s="19">
        <v>1771874114</v>
      </c>
      <c r="BI86" s="19">
        <v>13879550.619999999</v>
      </c>
      <c r="BJ86" s="19">
        <v>531888</v>
      </c>
      <c r="BK86" s="19">
        <v>1815865632</v>
      </c>
      <c r="BL86" s="19">
        <v>2.4715599999999998E-3</v>
      </c>
      <c r="BM86" s="19">
        <v>-69340468</v>
      </c>
      <c r="BN86" s="19">
        <v>-171379.13</v>
      </c>
      <c r="BO86" s="19">
        <v>16145359</v>
      </c>
      <c r="BP86" s="19">
        <v>0</v>
      </c>
      <c r="BQ86" s="19">
        <v>0</v>
      </c>
      <c r="BR86" s="19">
        <v>-250497</v>
      </c>
      <c r="BS86" s="19">
        <v>1972</v>
      </c>
      <c r="BT86" s="19">
        <v>0</v>
      </c>
      <c r="BU86" s="19">
        <v>15896834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-29</v>
      </c>
      <c r="CB86" s="19">
        <v>15896805</v>
      </c>
      <c r="CC86" s="19">
        <v>0</v>
      </c>
      <c r="CD86" s="19">
        <v>15896805</v>
      </c>
      <c r="CE86" s="19">
        <v>3414</v>
      </c>
      <c r="CF86" s="19">
        <v>0</v>
      </c>
      <c r="CG86" s="19">
        <v>3414</v>
      </c>
      <c r="CH86" s="19">
        <v>33334322</v>
      </c>
      <c r="CI86" s="19">
        <v>3214580.73</v>
      </c>
      <c r="CJ86" s="19">
        <v>0</v>
      </c>
      <c r="CK86" s="19">
        <v>36548902.729999997</v>
      </c>
      <c r="CL86" s="19">
        <v>10705.6</v>
      </c>
      <c r="CM86" s="19">
        <v>0</v>
      </c>
      <c r="CN86" s="19">
        <v>0</v>
      </c>
      <c r="CO86" s="19">
        <v>0</v>
      </c>
      <c r="CP86" s="19">
        <v>0</v>
      </c>
      <c r="CQ86" s="19">
        <v>0</v>
      </c>
      <c r="CR86" s="19">
        <v>0</v>
      </c>
      <c r="CS86" s="19">
        <v>4729.16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0</v>
      </c>
      <c r="CZ86" s="19">
        <v>0</v>
      </c>
      <c r="DA86" s="19">
        <v>16090918.029999999</v>
      </c>
      <c r="DB86" s="19">
        <v>0</v>
      </c>
      <c r="DC86" s="19">
        <v>0</v>
      </c>
      <c r="DD86" s="19">
        <v>0</v>
      </c>
      <c r="DE86" s="19">
        <v>0</v>
      </c>
      <c r="DF86" s="19">
        <v>16090918.029999999</v>
      </c>
      <c r="DG86" s="19">
        <v>13677280.325499998</v>
      </c>
      <c r="DH86" s="19">
        <v>0</v>
      </c>
      <c r="DI86" s="19">
        <v>16145358.589999998</v>
      </c>
      <c r="DJ86" s="19">
        <v>0</v>
      </c>
      <c r="DK86" s="19">
        <v>0</v>
      </c>
      <c r="DL86" s="19">
        <v>0</v>
      </c>
      <c r="DM86" s="19">
        <v>0</v>
      </c>
      <c r="DN86" s="19">
        <v>0</v>
      </c>
      <c r="DO86" s="19">
        <v>0</v>
      </c>
      <c r="DP86" s="19">
        <v>0</v>
      </c>
    </row>
    <row r="87" spans="1:120">
      <c r="A87" s="19">
        <v>1380</v>
      </c>
      <c r="B87" s="19" t="s">
        <v>238</v>
      </c>
      <c r="C87" s="19">
        <v>2733</v>
      </c>
      <c r="D87" s="19">
        <v>2702</v>
      </c>
      <c r="E87" s="19">
        <v>5435</v>
      </c>
      <c r="F87" s="19">
        <v>2718</v>
      </c>
      <c r="G87" s="19">
        <v>51</v>
      </c>
      <c r="H87" s="19">
        <v>0</v>
      </c>
      <c r="I87" s="19">
        <v>2769</v>
      </c>
      <c r="J87" s="19">
        <v>27159070</v>
      </c>
      <c r="K87" s="19">
        <v>14326468</v>
      </c>
      <c r="L87" s="19">
        <v>10854972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1977630</v>
      </c>
      <c r="S87" s="19">
        <v>29337575</v>
      </c>
      <c r="T87" s="19">
        <v>0</v>
      </c>
      <c r="U87" s="19">
        <v>0</v>
      </c>
      <c r="V87" s="19">
        <v>0</v>
      </c>
      <c r="W87" s="19">
        <v>29337575</v>
      </c>
      <c r="X87" s="19">
        <v>1977630</v>
      </c>
      <c r="Y87" s="19">
        <v>0</v>
      </c>
      <c r="Z87" s="19">
        <v>27359945</v>
      </c>
      <c r="AA87" s="19">
        <v>1419173</v>
      </c>
      <c r="AB87" s="19">
        <v>0</v>
      </c>
      <c r="AC87" s="19">
        <v>1419173</v>
      </c>
      <c r="AD87" s="19">
        <v>0</v>
      </c>
      <c r="AE87" s="19">
        <v>0</v>
      </c>
      <c r="AF87" s="19">
        <v>0</v>
      </c>
      <c r="AG87" s="19">
        <v>1442901</v>
      </c>
      <c r="AH87" s="19">
        <v>0</v>
      </c>
      <c r="AI87" s="19">
        <v>0</v>
      </c>
      <c r="AJ87" s="19">
        <v>0</v>
      </c>
      <c r="AK87" s="19">
        <v>1442901</v>
      </c>
      <c r="AL87" s="19">
        <v>28802846</v>
      </c>
      <c r="AM87" s="19">
        <v>0</v>
      </c>
      <c r="AN87" s="19">
        <v>0</v>
      </c>
      <c r="AO87" s="19">
        <v>28802846</v>
      </c>
      <c r="AP87" s="19">
        <v>28802846</v>
      </c>
      <c r="AQ87" s="19">
        <v>1000</v>
      </c>
      <c r="AR87" s="19">
        <v>2769000</v>
      </c>
      <c r="AS87" s="19">
        <v>2769000</v>
      </c>
      <c r="AT87" s="19">
        <v>9391</v>
      </c>
      <c r="AU87" s="19">
        <v>26003679</v>
      </c>
      <c r="AV87" s="19">
        <v>23234679</v>
      </c>
      <c r="AW87" s="19">
        <v>2799167</v>
      </c>
      <c r="AX87" s="19">
        <v>592794</v>
      </c>
      <c r="AY87" s="19">
        <v>1641447376</v>
      </c>
      <c r="AZ87" s="19">
        <v>1930000</v>
      </c>
      <c r="BA87" s="19">
        <v>5344170000</v>
      </c>
      <c r="BB87" s="19">
        <v>5.1813E-4</v>
      </c>
      <c r="BC87" s="19">
        <v>3702722624</v>
      </c>
      <c r="BD87" s="19">
        <v>1918491.67</v>
      </c>
      <c r="BE87" s="19">
        <v>1071201</v>
      </c>
      <c r="BF87" s="19">
        <v>2966155569</v>
      </c>
      <c r="BG87" s="19">
        <v>7.8332599999999999E-3</v>
      </c>
      <c r="BH87" s="19">
        <v>1324708193</v>
      </c>
      <c r="BI87" s="19">
        <v>10376783.699999999</v>
      </c>
      <c r="BJ87" s="19">
        <v>531888</v>
      </c>
      <c r="BK87" s="19">
        <v>1472797872</v>
      </c>
      <c r="BL87" s="19">
        <v>1.90058E-3</v>
      </c>
      <c r="BM87" s="19">
        <v>-168649504</v>
      </c>
      <c r="BN87" s="19">
        <v>-320531.87</v>
      </c>
      <c r="BO87" s="19">
        <v>11974744</v>
      </c>
      <c r="BP87" s="19">
        <v>0</v>
      </c>
      <c r="BQ87" s="19">
        <v>0</v>
      </c>
      <c r="BR87" s="19">
        <v>-185789</v>
      </c>
      <c r="BS87" s="19">
        <v>1800</v>
      </c>
      <c r="BT87" s="19">
        <v>0</v>
      </c>
      <c r="BU87" s="19">
        <v>11790755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-26</v>
      </c>
      <c r="CB87" s="19">
        <v>11790729</v>
      </c>
      <c r="CC87" s="19">
        <v>0</v>
      </c>
      <c r="CD87" s="19">
        <v>11790729</v>
      </c>
      <c r="CE87" s="19">
        <v>2769</v>
      </c>
      <c r="CF87" s="19">
        <v>0</v>
      </c>
      <c r="CG87" s="19">
        <v>2769</v>
      </c>
      <c r="CH87" s="19">
        <v>27359945</v>
      </c>
      <c r="CI87" s="19">
        <v>1442901</v>
      </c>
      <c r="CJ87" s="19">
        <v>0</v>
      </c>
      <c r="CK87" s="19">
        <v>28802846</v>
      </c>
      <c r="CL87" s="19">
        <v>10401.89</v>
      </c>
      <c r="CM87" s="19">
        <v>0</v>
      </c>
      <c r="CN87" s="19">
        <v>0</v>
      </c>
      <c r="CO87" s="19">
        <v>0</v>
      </c>
      <c r="CP87" s="19">
        <v>0</v>
      </c>
      <c r="CQ87" s="19">
        <v>0</v>
      </c>
      <c r="CR87" s="19">
        <v>0</v>
      </c>
      <c r="CS87" s="19">
        <v>4324.57</v>
      </c>
      <c r="CT87" s="19">
        <v>0</v>
      </c>
      <c r="CU87" s="19">
        <v>0</v>
      </c>
      <c r="CV87" s="19">
        <v>0</v>
      </c>
      <c r="CW87" s="19">
        <v>0</v>
      </c>
      <c r="CX87" s="19">
        <v>0</v>
      </c>
      <c r="CY87" s="19">
        <v>0</v>
      </c>
      <c r="CZ87" s="19">
        <v>0</v>
      </c>
      <c r="DA87" s="19">
        <v>10857695.93</v>
      </c>
      <c r="DB87" s="19">
        <v>0</v>
      </c>
      <c r="DC87" s="19">
        <v>0</v>
      </c>
      <c r="DD87" s="19">
        <v>0</v>
      </c>
      <c r="DE87" s="19">
        <v>0</v>
      </c>
      <c r="DF87" s="19">
        <v>10857695.93</v>
      </c>
      <c r="DG87" s="19">
        <v>9229041.5405000001</v>
      </c>
      <c r="DH87" s="19">
        <v>0</v>
      </c>
      <c r="DI87" s="19">
        <v>11974743.5</v>
      </c>
      <c r="DJ87" s="19">
        <v>0</v>
      </c>
      <c r="DK87" s="19">
        <v>0</v>
      </c>
      <c r="DL87" s="19">
        <v>0</v>
      </c>
      <c r="DM87" s="19">
        <v>0</v>
      </c>
      <c r="DN87" s="19">
        <v>0</v>
      </c>
      <c r="DO87" s="19">
        <v>0</v>
      </c>
      <c r="DP87" s="19">
        <v>0</v>
      </c>
    </row>
    <row r="88" spans="1:120">
      <c r="A88" s="19">
        <v>1407</v>
      </c>
      <c r="B88" s="19" t="s">
        <v>239</v>
      </c>
      <c r="C88" s="19">
        <v>1380</v>
      </c>
      <c r="D88" s="19">
        <v>1388</v>
      </c>
      <c r="E88" s="19">
        <v>2768</v>
      </c>
      <c r="F88" s="19">
        <v>1384</v>
      </c>
      <c r="G88" s="19">
        <v>54</v>
      </c>
      <c r="H88" s="19">
        <v>0.22</v>
      </c>
      <c r="I88" s="19">
        <v>1438</v>
      </c>
      <c r="J88" s="19">
        <v>14624177</v>
      </c>
      <c r="K88" s="19">
        <v>4370434</v>
      </c>
      <c r="L88" s="19">
        <v>8325955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1927788</v>
      </c>
      <c r="S88" s="19">
        <v>14849724</v>
      </c>
      <c r="T88" s="19">
        <v>0</v>
      </c>
      <c r="U88" s="19">
        <v>0</v>
      </c>
      <c r="V88" s="19">
        <v>0</v>
      </c>
      <c r="W88" s="19">
        <v>14849724</v>
      </c>
      <c r="X88" s="19">
        <v>1927788</v>
      </c>
      <c r="Y88" s="19">
        <v>0</v>
      </c>
      <c r="Z88" s="19">
        <v>12921936</v>
      </c>
      <c r="AA88" s="19">
        <v>921258.73</v>
      </c>
      <c r="AB88" s="19">
        <v>0</v>
      </c>
      <c r="AC88" s="19">
        <v>902261</v>
      </c>
      <c r="AD88" s="19">
        <v>0</v>
      </c>
      <c r="AE88" s="19">
        <v>0</v>
      </c>
      <c r="AF88" s="19">
        <v>18997.73</v>
      </c>
      <c r="AG88" s="19">
        <v>921258.73</v>
      </c>
      <c r="AH88" s="19">
        <v>0</v>
      </c>
      <c r="AI88" s="19">
        <v>0</v>
      </c>
      <c r="AJ88" s="19">
        <v>0</v>
      </c>
      <c r="AK88" s="19">
        <v>902261</v>
      </c>
      <c r="AL88" s="19">
        <v>13824197</v>
      </c>
      <c r="AM88" s="19">
        <v>0</v>
      </c>
      <c r="AN88" s="19">
        <v>0</v>
      </c>
      <c r="AO88" s="19">
        <v>13824197</v>
      </c>
      <c r="AP88" s="19">
        <v>13824197</v>
      </c>
      <c r="AQ88" s="19">
        <v>1000</v>
      </c>
      <c r="AR88" s="19">
        <v>1438000</v>
      </c>
      <c r="AS88" s="19">
        <v>1438000</v>
      </c>
      <c r="AT88" s="19">
        <v>9391</v>
      </c>
      <c r="AU88" s="19">
        <v>13504258</v>
      </c>
      <c r="AV88" s="19">
        <v>12066258</v>
      </c>
      <c r="AW88" s="19">
        <v>319939</v>
      </c>
      <c r="AX88" s="19">
        <v>439289</v>
      </c>
      <c r="AY88" s="19">
        <v>631697424</v>
      </c>
      <c r="AZ88" s="19">
        <v>1930000</v>
      </c>
      <c r="BA88" s="19">
        <v>2775340000</v>
      </c>
      <c r="BB88" s="19">
        <v>5.1813E-4</v>
      </c>
      <c r="BC88" s="19">
        <v>2143642576</v>
      </c>
      <c r="BD88" s="19">
        <v>1110685.53</v>
      </c>
      <c r="BE88" s="19">
        <v>1071201</v>
      </c>
      <c r="BF88" s="19">
        <v>1540387038</v>
      </c>
      <c r="BG88" s="19">
        <v>7.8332599999999999E-3</v>
      </c>
      <c r="BH88" s="19">
        <v>908689614</v>
      </c>
      <c r="BI88" s="19">
        <v>7118002.0099999998</v>
      </c>
      <c r="BJ88" s="19">
        <v>531888</v>
      </c>
      <c r="BK88" s="19">
        <v>764854944</v>
      </c>
      <c r="BL88" s="19">
        <v>4.1829999999999998E-4</v>
      </c>
      <c r="BM88" s="19">
        <v>133157520</v>
      </c>
      <c r="BN88" s="19">
        <v>55699.79</v>
      </c>
      <c r="BO88" s="19">
        <v>8284387</v>
      </c>
      <c r="BP88" s="19">
        <v>0</v>
      </c>
      <c r="BQ88" s="19">
        <v>0</v>
      </c>
      <c r="BR88" s="19">
        <v>-128533</v>
      </c>
      <c r="BS88" s="19">
        <v>633</v>
      </c>
      <c r="BT88" s="19">
        <v>0</v>
      </c>
      <c r="BU88" s="19">
        <v>8156487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-9</v>
      </c>
      <c r="CB88" s="19">
        <v>8156478</v>
      </c>
      <c r="CC88" s="19">
        <v>0</v>
      </c>
      <c r="CD88" s="19">
        <v>8156478</v>
      </c>
      <c r="CE88" s="19">
        <v>1438</v>
      </c>
      <c r="CF88" s="19">
        <v>0</v>
      </c>
      <c r="CG88" s="19">
        <v>1438</v>
      </c>
      <c r="CH88" s="19">
        <v>12921936</v>
      </c>
      <c r="CI88" s="19">
        <v>902261</v>
      </c>
      <c r="CJ88" s="19">
        <v>0</v>
      </c>
      <c r="CK88" s="19">
        <v>13824197</v>
      </c>
      <c r="CL88" s="19">
        <v>9613.49</v>
      </c>
      <c r="CM88" s="19">
        <v>0</v>
      </c>
      <c r="CN88" s="19">
        <v>0</v>
      </c>
      <c r="CO88" s="19">
        <v>0</v>
      </c>
      <c r="CP88" s="19">
        <v>0</v>
      </c>
      <c r="CQ88" s="19">
        <v>0</v>
      </c>
      <c r="CR88" s="19">
        <v>0</v>
      </c>
      <c r="CS88" s="19">
        <v>5761.05</v>
      </c>
      <c r="CT88" s="19">
        <v>0</v>
      </c>
      <c r="CU88" s="19">
        <v>0</v>
      </c>
      <c r="CV88" s="19">
        <v>0</v>
      </c>
      <c r="CW88" s="19">
        <v>0</v>
      </c>
      <c r="CX88" s="19">
        <v>0</v>
      </c>
      <c r="CY88" s="19">
        <v>0</v>
      </c>
      <c r="CZ88" s="19">
        <v>0</v>
      </c>
      <c r="DA88" s="19">
        <v>8450542.4700000007</v>
      </c>
      <c r="DB88" s="19">
        <v>0</v>
      </c>
      <c r="DC88" s="19">
        <v>0</v>
      </c>
      <c r="DD88" s="19">
        <v>0</v>
      </c>
      <c r="DE88" s="19">
        <v>0</v>
      </c>
      <c r="DF88" s="19">
        <v>8450542.4700000007</v>
      </c>
      <c r="DG88" s="19">
        <v>7182961.0995000005</v>
      </c>
      <c r="DH88" s="19">
        <v>0</v>
      </c>
      <c r="DI88" s="19">
        <v>8284387.3300000001</v>
      </c>
      <c r="DJ88" s="19">
        <v>0</v>
      </c>
      <c r="DK88" s="19">
        <v>0</v>
      </c>
      <c r="DL88" s="19">
        <v>0</v>
      </c>
      <c r="DM88" s="19">
        <v>0</v>
      </c>
      <c r="DN88" s="19">
        <v>0</v>
      </c>
      <c r="DO88" s="19">
        <v>0</v>
      </c>
      <c r="DP88" s="19">
        <v>0</v>
      </c>
    </row>
    <row r="89" spans="1:120">
      <c r="A89" s="19">
        <v>1414</v>
      </c>
      <c r="B89" s="19" t="s">
        <v>240</v>
      </c>
      <c r="C89" s="19">
        <v>3813</v>
      </c>
      <c r="D89" s="19">
        <v>3817</v>
      </c>
      <c r="E89" s="19">
        <v>7630</v>
      </c>
      <c r="F89" s="19">
        <v>3815</v>
      </c>
      <c r="G89" s="19">
        <v>72</v>
      </c>
      <c r="H89" s="19">
        <v>0</v>
      </c>
      <c r="I89" s="19">
        <v>3887</v>
      </c>
      <c r="J89" s="19">
        <v>38715827</v>
      </c>
      <c r="K89" s="19">
        <v>14263751</v>
      </c>
      <c r="L89" s="19">
        <v>21061826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3390250</v>
      </c>
      <c r="S89" s="19">
        <v>39947322</v>
      </c>
      <c r="T89" s="19">
        <v>0</v>
      </c>
      <c r="U89" s="19">
        <v>0</v>
      </c>
      <c r="V89" s="19">
        <v>4000</v>
      </c>
      <c r="W89" s="19">
        <v>39943322</v>
      </c>
      <c r="X89" s="19">
        <v>3390250</v>
      </c>
      <c r="Y89" s="19">
        <v>0</v>
      </c>
      <c r="Z89" s="19">
        <v>36553072</v>
      </c>
      <c r="AA89" s="19">
        <v>5551101</v>
      </c>
      <c r="AB89" s="19">
        <v>0</v>
      </c>
      <c r="AC89" s="19">
        <v>5551101</v>
      </c>
      <c r="AD89" s="19">
        <v>0</v>
      </c>
      <c r="AE89" s="19">
        <v>0</v>
      </c>
      <c r="AF89" s="19">
        <v>0</v>
      </c>
      <c r="AG89" s="19">
        <v>5204053.5</v>
      </c>
      <c r="AH89" s="19">
        <v>0</v>
      </c>
      <c r="AI89" s="19">
        <v>0</v>
      </c>
      <c r="AJ89" s="19">
        <v>0</v>
      </c>
      <c r="AK89" s="19">
        <v>5204053.5</v>
      </c>
      <c r="AL89" s="19">
        <v>41757125.5</v>
      </c>
      <c r="AM89" s="19">
        <v>0</v>
      </c>
      <c r="AN89" s="19">
        <v>0</v>
      </c>
      <c r="AO89" s="19">
        <v>41757125.5</v>
      </c>
      <c r="AP89" s="19">
        <v>41757125.5</v>
      </c>
      <c r="AQ89" s="19">
        <v>1000</v>
      </c>
      <c r="AR89" s="19">
        <v>3887000</v>
      </c>
      <c r="AS89" s="19">
        <v>3887000</v>
      </c>
      <c r="AT89" s="19">
        <v>9391</v>
      </c>
      <c r="AU89" s="19">
        <v>36502817</v>
      </c>
      <c r="AV89" s="19">
        <v>32615817</v>
      </c>
      <c r="AW89" s="19">
        <v>5254308.5</v>
      </c>
      <c r="AX89" s="19">
        <v>465313</v>
      </c>
      <c r="AY89" s="19">
        <v>1808670506</v>
      </c>
      <c r="AZ89" s="19">
        <v>1930000</v>
      </c>
      <c r="BA89" s="19">
        <v>7501910000</v>
      </c>
      <c r="BB89" s="19">
        <v>5.1813E-4</v>
      </c>
      <c r="BC89" s="19">
        <v>5693239494</v>
      </c>
      <c r="BD89" s="19">
        <v>2949838.18</v>
      </c>
      <c r="BE89" s="19">
        <v>1071201</v>
      </c>
      <c r="BF89" s="19">
        <v>4163758287</v>
      </c>
      <c r="BG89" s="19">
        <v>7.8332599999999999E-3</v>
      </c>
      <c r="BH89" s="19">
        <v>2355087781</v>
      </c>
      <c r="BI89" s="19">
        <v>18448014.91</v>
      </c>
      <c r="BJ89" s="19">
        <v>531888</v>
      </c>
      <c r="BK89" s="19">
        <v>2067448656</v>
      </c>
      <c r="BL89" s="19">
        <v>2.5414499999999998E-3</v>
      </c>
      <c r="BM89" s="19">
        <v>258778150</v>
      </c>
      <c r="BN89" s="19">
        <v>657671.73</v>
      </c>
      <c r="BO89" s="19">
        <v>22055525</v>
      </c>
      <c r="BP89" s="19">
        <v>0</v>
      </c>
      <c r="BQ89" s="19">
        <v>0</v>
      </c>
      <c r="BR89" s="19">
        <v>-342194</v>
      </c>
      <c r="BS89" s="19">
        <v>1864</v>
      </c>
      <c r="BT89" s="19">
        <v>0</v>
      </c>
      <c r="BU89" s="19">
        <v>21715195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-27</v>
      </c>
      <c r="CB89" s="19">
        <v>21715168</v>
      </c>
      <c r="CC89" s="19">
        <v>0</v>
      </c>
      <c r="CD89" s="19">
        <v>21715168</v>
      </c>
      <c r="CE89" s="19">
        <v>3887</v>
      </c>
      <c r="CF89" s="19">
        <v>0</v>
      </c>
      <c r="CG89" s="19">
        <v>3887</v>
      </c>
      <c r="CH89" s="19">
        <v>36553072</v>
      </c>
      <c r="CI89" s="19">
        <v>5204053.5</v>
      </c>
      <c r="CJ89" s="19">
        <v>0</v>
      </c>
      <c r="CK89" s="19">
        <v>41757125.5</v>
      </c>
      <c r="CL89" s="19">
        <v>10742.76</v>
      </c>
      <c r="CM89" s="19">
        <v>0</v>
      </c>
      <c r="CN89" s="19">
        <v>0</v>
      </c>
      <c r="CO89" s="19">
        <v>0</v>
      </c>
      <c r="CP89" s="19">
        <v>0</v>
      </c>
      <c r="CQ89" s="19">
        <v>0</v>
      </c>
      <c r="CR89" s="19">
        <v>0</v>
      </c>
      <c r="CS89" s="19">
        <v>5674.18</v>
      </c>
      <c r="CT89" s="19">
        <v>0</v>
      </c>
      <c r="CU89" s="19">
        <v>0</v>
      </c>
      <c r="CV89" s="19">
        <v>0</v>
      </c>
      <c r="CW89" s="19">
        <v>0</v>
      </c>
      <c r="CX89" s="19">
        <v>0</v>
      </c>
      <c r="CY89" s="19">
        <v>0</v>
      </c>
      <c r="CZ89" s="19">
        <v>0</v>
      </c>
      <c r="DA89" s="19">
        <v>21377315.379999999</v>
      </c>
      <c r="DB89" s="19">
        <v>0</v>
      </c>
      <c r="DC89" s="19">
        <v>0</v>
      </c>
      <c r="DD89" s="19">
        <v>0</v>
      </c>
      <c r="DE89" s="19">
        <v>0</v>
      </c>
      <c r="DF89" s="19">
        <v>21377315.379999999</v>
      </c>
      <c r="DG89" s="19">
        <v>18170718.072999999</v>
      </c>
      <c r="DH89" s="19">
        <v>0</v>
      </c>
      <c r="DI89" s="19">
        <v>22055524.82</v>
      </c>
      <c r="DJ89" s="19">
        <v>0</v>
      </c>
      <c r="DK89" s="19">
        <v>0</v>
      </c>
      <c r="DL89" s="19">
        <v>0</v>
      </c>
      <c r="DM89" s="19">
        <v>0</v>
      </c>
      <c r="DN89" s="19">
        <v>0</v>
      </c>
      <c r="DO89" s="19">
        <v>0</v>
      </c>
      <c r="DP89" s="19">
        <v>0</v>
      </c>
    </row>
    <row r="90" spans="1:120">
      <c r="A90" s="19">
        <v>1421</v>
      </c>
      <c r="B90" s="19" t="s">
        <v>241</v>
      </c>
      <c r="C90" s="19">
        <v>579</v>
      </c>
      <c r="D90" s="19">
        <v>572</v>
      </c>
      <c r="E90" s="19">
        <v>1151</v>
      </c>
      <c r="F90" s="19">
        <v>576</v>
      </c>
      <c r="G90" s="19">
        <v>23</v>
      </c>
      <c r="H90" s="19">
        <v>0</v>
      </c>
      <c r="I90" s="19">
        <v>599</v>
      </c>
      <c r="J90" s="19">
        <v>6769791</v>
      </c>
      <c r="K90" s="19">
        <v>3235956</v>
      </c>
      <c r="L90" s="19">
        <v>2875899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657936</v>
      </c>
      <c r="S90" s="19">
        <v>6769791</v>
      </c>
      <c r="T90" s="19">
        <v>0</v>
      </c>
      <c r="U90" s="19">
        <v>0</v>
      </c>
      <c r="V90" s="19">
        <v>1000</v>
      </c>
      <c r="W90" s="19">
        <v>6768791</v>
      </c>
      <c r="X90" s="19">
        <v>657936</v>
      </c>
      <c r="Y90" s="19">
        <v>0</v>
      </c>
      <c r="Z90" s="19">
        <v>6110855</v>
      </c>
      <c r="AA90" s="19">
        <v>5580271.4000000004</v>
      </c>
      <c r="AB90" s="19">
        <v>0</v>
      </c>
      <c r="AC90" s="19">
        <v>479594</v>
      </c>
      <c r="AD90" s="19">
        <v>0</v>
      </c>
      <c r="AE90" s="19">
        <v>5015798.4000000004</v>
      </c>
      <c r="AF90" s="19">
        <v>84879</v>
      </c>
      <c r="AG90" s="19">
        <v>5510489.4000000004</v>
      </c>
      <c r="AH90" s="19">
        <v>0</v>
      </c>
      <c r="AI90" s="19">
        <v>5015798.4000000004</v>
      </c>
      <c r="AJ90" s="19">
        <v>0</v>
      </c>
      <c r="AK90" s="19">
        <v>409812</v>
      </c>
      <c r="AL90" s="19">
        <v>6520667</v>
      </c>
      <c r="AM90" s="19">
        <v>0</v>
      </c>
      <c r="AN90" s="19">
        <v>0</v>
      </c>
      <c r="AO90" s="19">
        <v>6520667</v>
      </c>
      <c r="AP90" s="19">
        <v>6520667</v>
      </c>
      <c r="AQ90" s="19">
        <v>1000</v>
      </c>
      <c r="AR90" s="19">
        <v>599000</v>
      </c>
      <c r="AS90" s="19">
        <v>599000</v>
      </c>
      <c r="AT90" s="19">
        <v>9391</v>
      </c>
      <c r="AU90" s="19">
        <v>5625209</v>
      </c>
      <c r="AV90" s="19">
        <v>5026209</v>
      </c>
      <c r="AW90" s="19">
        <v>895458</v>
      </c>
      <c r="AX90" s="19">
        <v>546993</v>
      </c>
      <c r="AY90" s="19">
        <v>327648913</v>
      </c>
      <c r="AZ90" s="19">
        <v>1930000</v>
      </c>
      <c r="BA90" s="19">
        <v>1156070000</v>
      </c>
      <c r="BB90" s="19">
        <v>5.1813E-4</v>
      </c>
      <c r="BC90" s="19">
        <v>828421087</v>
      </c>
      <c r="BD90" s="19">
        <v>429229.82</v>
      </c>
      <c r="BE90" s="19">
        <v>1071201</v>
      </c>
      <c r="BF90" s="19">
        <v>641649399</v>
      </c>
      <c r="BG90" s="19">
        <v>7.8332599999999999E-3</v>
      </c>
      <c r="BH90" s="19">
        <v>314000486</v>
      </c>
      <c r="BI90" s="19">
        <v>2459647.4500000002</v>
      </c>
      <c r="BJ90" s="19">
        <v>531888</v>
      </c>
      <c r="BK90" s="19">
        <v>318600912</v>
      </c>
      <c r="BL90" s="19">
        <v>2.81059E-3</v>
      </c>
      <c r="BM90" s="19">
        <v>-9048001</v>
      </c>
      <c r="BN90" s="19">
        <v>-25430.22</v>
      </c>
      <c r="BO90" s="19">
        <v>2863447</v>
      </c>
      <c r="BP90" s="19">
        <v>0</v>
      </c>
      <c r="BQ90" s="19">
        <v>0</v>
      </c>
      <c r="BR90" s="19">
        <v>-44427</v>
      </c>
      <c r="BS90" s="19">
        <v>349</v>
      </c>
      <c r="BT90" s="19">
        <v>0</v>
      </c>
      <c r="BU90" s="19">
        <v>2819369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-5</v>
      </c>
      <c r="CB90" s="19">
        <v>2819364</v>
      </c>
      <c r="CC90" s="19">
        <v>0</v>
      </c>
      <c r="CD90" s="19">
        <v>2819364</v>
      </c>
      <c r="CE90" s="19">
        <v>599</v>
      </c>
      <c r="CF90" s="19">
        <v>0</v>
      </c>
      <c r="CG90" s="19">
        <v>599</v>
      </c>
      <c r="CH90" s="19">
        <v>6110855</v>
      </c>
      <c r="CI90" s="19">
        <v>409812</v>
      </c>
      <c r="CJ90" s="19">
        <v>0</v>
      </c>
      <c r="CK90" s="19">
        <v>6520667</v>
      </c>
      <c r="CL90" s="19">
        <v>10885.92</v>
      </c>
      <c r="CM90" s="19">
        <v>0</v>
      </c>
      <c r="CN90" s="19">
        <v>0</v>
      </c>
      <c r="CO90" s="19">
        <v>0</v>
      </c>
      <c r="CP90" s="19">
        <v>0</v>
      </c>
      <c r="CQ90" s="19">
        <v>0</v>
      </c>
      <c r="CR90" s="19">
        <v>0</v>
      </c>
      <c r="CS90" s="19">
        <v>4780.38</v>
      </c>
      <c r="CT90" s="19">
        <v>0</v>
      </c>
      <c r="CU90" s="19">
        <v>0</v>
      </c>
      <c r="CV90" s="19">
        <v>0</v>
      </c>
      <c r="CW90" s="19">
        <v>0</v>
      </c>
      <c r="CX90" s="19">
        <v>0</v>
      </c>
      <c r="CY90" s="19">
        <v>0</v>
      </c>
      <c r="CZ90" s="19">
        <v>0</v>
      </c>
      <c r="DA90" s="19">
        <v>2919098.57</v>
      </c>
      <c r="DB90" s="19">
        <v>0</v>
      </c>
      <c r="DC90" s="19">
        <v>0</v>
      </c>
      <c r="DD90" s="19">
        <v>0</v>
      </c>
      <c r="DE90" s="19">
        <v>10379</v>
      </c>
      <c r="DF90" s="19">
        <v>2908719.57</v>
      </c>
      <c r="DG90" s="19">
        <v>2472411.6344999997</v>
      </c>
      <c r="DH90" s="19">
        <v>0</v>
      </c>
      <c r="DI90" s="19">
        <v>2863447.05</v>
      </c>
      <c r="DJ90" s="19">
        <v>0</v>
      </c>
      <c r="DK90" s="19">
        <v>0</v>
      </c>
      <c r="DL90" s="19">
        <v>0</v>
      </c>
      <c r="DM90" s="19">
        <v>0</v>
      </c>
      <c r="DN90" s="19">
        <v>0</v>
      </c>
      <c r="DO90" s="19">
        <v>0</v>
      </c>
      <c r="DP90" s="19">
        <v>0</v>
      </c>
    </row>
    <row r="91" spans="1:120">
      <c r="A91" s="19">
        <v>2744</v>
      </c>
      <c r="B91" s="19" t="s">
        <v>242</v>
      </c>
      <c r="C91" s="19">
        <v>811</v>
      </c>
      <c r="D91" s="19">
        <v>796</v>
      </c>
      <c r="E91" s="19">
        <v>1607</v>
      </c>
      <c r="F91" s="19">
        <v>804</v>
      </c>
      <c r="G91" s="19">
        <v>37</v>
      </c>
      <c r="H91" s="19">
        <v>0.11</v>
      </c>
      <c r="I91" s="19">
        <v>841</v>
      </c>
      <c r="J91" s="19">
        <v>9437790</v>
      </c>
      <c r="K91" s="19">
        <v>2632389</v>
      </c>
      <c r="L91" s="19">
        <v>5945877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859524</v>
      </c>
      <c r="S91" s="19">
        <v>10089294.199999999</v>
      </c>
      <c r="T91" s="19">
        <v>0</v>
      </c>
      <c r="U91" s="19">
        <v>0</v>
      </c>
      <c r="V91" s="19">
        <v>0</v>
      </c>
      <c r="W91" s="19">
        <v>10089294.199999999</v>
      </c>
      <c r="X91" s="19">
        <v>859524</v>
      </c>
      <c r="Y91" s="19">
        <v>0</v>
      </c>
      <c r="Z91" s="19">
        <v>9229770.1999999993</v>
      </c>
      <c r="AA91" s="19">
        <v>1494169</v>
      </c>
      <c r="AB91" s="19">
        <v>0</v>
      </c>
      <c r="AC91" s="19">
        <v>1493169</v>
      </c>
      <c r="AD91" s="19">
        <v>0</v>
      </c>
      <c r="AE91" s="19">
        <v>0</v>
      </c>
      <c r="AF91" s="19">
        <v>1000</v>
      </c>
      <c r="AG91" s="19">
        <v>1505960</v>
      </c>
      <c r="AH91" s="19">
        <v>0</v>
      </c>
      <c r="AI91" s="19">
        <v>0</v>
      </c>
      <c r="AJ91" s="19">
        <v>0</v>
      </c>
      <c r="AK91" s="19">
        <v>1504960</v>
      </c>
      <c r="AL91" s="19">
        <v>10734730.199999999</v>
      </c>
      <c r="AM91" s="19">
        <v>0</v>
      </c>
      <c r="AN91" s="19">
        <v>0</v>
      </c>
      <c r="AO91" s="19">
        <v>10734730.199999999</v>
      </c>
      <c r="AP91" s="19">
        <v>10734730.199999999</v>
      </c>
      <c r="AQ91" s="19">
        <v>1000</v>
      </c>
      <c r="AR91" s="19">
        <v>841000</v>
      </c>
      <c r="AS91" s="19">
        <v>841000</v>
      </c>
      <c r="AT91" s="19">
        <v>9391</v>
      </c>
      <c r="AU91" s="19">
        <v>7897831</v>
      </c>
      <c r="AV91" s="19">
        <v>7056831</v>
      </c>
      <c r="AW91" s="19">
        <v>2836899.1999999993</v>
      </c>
      <c r="AX91" s="19">
        <v>370575</v>
      </c>
      <c r="AY91" s="19">
        <v>311653761</v>
      </c>
      <c r="AZ91" s="19">
        <v>1930000</v>
      </c>
      <c r="BA91" s="19">
        <v>1623130000</v>
      </c>
      <c r="BB91" s="19">
        <v>5.1813E-4</v>
      </c>
      <c r="BC91" s="19">
        <v>1311476239</v>
      </c>
      <c r="BD91" s="19">
        <v>679515.18</v>
      </c>
      <c r="BE91" s="19">
        <v>1071201</v>
      </c>
      <c r="BF91" s="19">
        <v>900880041</v>
      </c>
      <c r="BG91" s="19">
        <v>7.8332599999999999E-3</v>
      </c>
      <c r="BH91" s="19">
        <v>589226280</v>
      </c>
      <c r="BI91" s="19">
        <v>4615562.6500000004</v>
      </c>
      <c r="BJ91" s="19">
        <v>531888</v>
      </c>
      <c r="BK91" s="19">
        <v>447317808</v>
      </c>
      <c r="BL91" s="19">
        <v>6.3420200000000003E-3</v>
      </c>
      <c r="BM91" s="19">
        <v>135664047</v>
      </c>
      <c r="BN91" s="19">
        <v>860384.1</v>
      </c>
      <c r="BO91" s="19">
        <v>6155462</v>
      </c>
      <c r="BP91" s="19">
        <v>0</v>
      </c>
      <c r="BQ91" s="19">
        <v>0</v>
      </c>
      <c r="BR91" s="19">
        <v>-95503</v>
      </c>
      <c r="BS91" s="19">
        <v>343</v>
      </c>
      <c r="BT91" s="19">
        <v>0</v>
      </c>
      <c r="BU91" s="19">
        <v>6060302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-4</v>
      </c>
      <c r="CB91" s="19">
        <v>6060298</v>
      </c>
      <c r="CC91" s="19">
        <v>0</v>
      </c>
      <c r="CD91" s="19">
        <v>6060298</v>
      </c>
      <c r="CE91" s="19">
        <v>841</v>
      </c>
      <c r="CF91" s="19">
        <v>0</v>
      </c>
      <c r="CG91" s="19">
        <v>841</v>
      </c>
      <c r="CH91" s="19">
        <v>9229770.1999999993</v>
      </c>
      <c r="CI91" s="19">
        <v>1504960</v>
      </c>
      <c r="CJ91" s="19">
        <v>0</v>
      </c>
      <c r="CK91" s="19">
        <v>10734730.199999999</v>
      </c>
      <c r="CL91" s="19">
        <v>12764.25</v>
      </c>
      <c r="CM91" s="19">
        <v>0</v>
      </c>
      <c r="CN91" s="19">
        <v>0</v>
      </c>
      <c r="CO91" s="19">
        <v>0</v>
      </c>
      <c r="CP91" s="19">
        <v>0</v>
      </c>
      <c r="CQ91" s="19">
        <v>0</v>
      </c>
      <c r="CR91" s="19">
        <v>0</v>
      </c>
      <c r="CS91" s="19">
        <v>7319.22</v>
      </c>
      <c r="CT91" s="19">
        <v>0</v>
      </c>
      <c r="CU91" s="19">
        <v>0</v>
      </c>
      <c r="CV91" s="19">
        <v>0</v>
      </c>
      <c r="CW91" s="19">
        <v>0</v>
      </c>
      <c r="CX91" s="19">
        <v>0</v>
      </c>
      <c r="CY91" s="19">
        <v>0</v>
      </c>
      <c r="CZ91" s="19">
        <v>0</v>
      </c>
      <c r="DA91" s="19">
        <v>6034713.3499999996</v>
      </c>
      <c r="DB91" s="19">
        <v>0</v>
      </c>
      <c r="DC91" s="19">
        <v>0</v>
      </c>
      <c r="DD91" s="19">
        <v>0</v>
      </c>
      <c r="DE91" s="19">
        <v>0</v>
      </c>
      <c r="DF91" s="19">
        <v>6034713.3499999996</v>
      </c>
      <c r="DG91" s="19">
        <v>5129506.3474999992</v>
      </c>
      <c r="DH91" s="19">
        <v>0</v>
      </c>
      <c r="DI91" s="19">
        <v>6155461.9299999997</v>
      </c>
      <c r="DJ91" s="19">
        <v>0</v>
      </c>
      <c r="DK91" s="19">
        <v>0</v>
      </c>
      <c r="DL91" s="19">
        <v>0</v>
      </c>
      <c r="DM91" s="19">
        <v>0</v>
      </c>
      <c r="DN91" s="19">
        <v>0</v>
      </c>
      <c r="DO91" s="19">
        <v>0</v>
      </c>
      <c r="DP91" s="19">
        <v>0</v>
      </c>
    </row>
    <row r="92" spans="1:120">
      <c r="A92" s="19">
        <v>1428</v>
      </c>
      <c r="B92" s="19" t="s">
        <v>243</v>
      </c>
      <c r="C92" s="19">
        <v>1275</v>
      </c>
      <c r="D92" s="19">
        <v>1268</v>
      </c>
      <c r="E92" s="19">
        <v>2543</v>
      </c>
      <c r="F92" s="19">
        <v>1272</v>
      </c>
      <c r="G92" s="19">
        <v>20</v>
      </c>
      <c r="H92" s="19">
        <v>0</v>
      </c>
      <c r="I92" s="19">
        <v>1292</v>
      </c>
      <c r="J92" s="19">
        <v>15861920</v>
      </c>
      <c r="K92" s="19">
        <v>8299321</v>
      </c>
      <c r="L92" s="19">
        <v>6479371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1083228</v>
      </c>
      <c r="S92" s="19">
        <v>16078597</v>
      </c>
      <c r="T92" s="19">
        <v>0</v>
      </c>
      <c r="U92" s="19">
        <v>0</v>
      </c>
      <c r="V92" s="19">
        <v>435637</v>
      </c>
      <c r="W92" s="19">
        <v>15642960</v>
      </c>
      <c r="X92" s="19">
        <v>1083228</v>
      </c>
      <c r="Y92" s="19">
        <v>0</v>
      </c>
      <c r="Z92" s="19">
        <v>14559732</v>
      </c>
      <c r="AA92" s="19">
        <v>82557</v>
      </c>
      <c r="AB92" s="19">
        <v>0</v>
      </c>
      <c r="AC92" s="19">
        <v>82557</v>
      </c>
      <c r="AD92" s="19">
        <v>0</v>
      </c>
      <c r="AE92" s="19">
        <v>0</v>
      </c>
      <c r="AF92" s="19">
        <v>0</v>
      </c>
      <c r="AG92" s="19">
        <v>82557</v>
      </c>
      <c r="AH92" s="19">
        <v>0</v>
      </c>
      <c r="AI92" s="19">
        <v>0</v>
      </c>
      <c r="AJ92" s="19">
        <v>0</v>
      </c>
      <c r="AK92" s="19">
        <v>82557</v>
      </c>
      <c r="AL92" s="19">
        <v>14642289</v>
      </c>
      <c r="AM92" s="19">
        <v>0</v>
      </c>
      <c r="AN92" s="19">
        <v>0</v>
      </c>
      <c r="AO92" s="19">
        <v>14642289</v>
      </c>
      <c r="AP92" s="19">
        <v>14642289</v>
      </c>
      <c r="AQ92" s="19">
        <v>1000</v>
      </c>
      <c r="AR92" s="19">
        <v>1292000</v>
      </c>
      <c r="AS92" s="19">
        <v>1292000</v>
      </c>
      <c r="AT92" s="19">
        <v>9391</v>
      </c>
      <c r="AU92" s="19">
        <v>12133172</v>
      </c>
      <c r="AV92" s="19">
        <v>10841172</v>
      </c>
      <c r="AW92" s="19">
        <v>2509117</v>
      </c>
      <c r="AX92" s="19">
        <v>523430</v>
      </c>
      <c r="AY92" s="19">
        <v>676271720</v>
      </c>
      <c r="AZ92" s="19">
        <v>1930000</v>
      </c>
      <c r="BA92" s="19">
        <v>2493560000</v>
      </c>
      <c r="BB92" s="19">
        <v>5.1813E-4</v>
      </c>
      <c r="BC92" s="19">
        <v>1817288280</v>
      </c>
      <c r="BD92" s="19">
        <v>941591.58</v>
      </c>
      <c r="BE92" s="19">
        <v>1071201</v>
      </c>
      <c r="BF92" s="19">
        <v>1383991692</v>
      </c>
      <c r="BG92" s="19">
        <v>7.8332599999999999E-3</v>
      </c>
      <c r="BH92" s="19">
        <v>707719972</v>
      </c>
      <c r="BI92" s="19">
        <v>5543754.5499999998</v>
      </c>
      <c r="BJ92" s="19">
        <v>531888</v>
      </c>
      <c r="BK92" s="19">
        <v>687199296</v>
      </c>
      <c r="BL92" s="19">
        <v>3.6512200000000002E-3</v>
      </c>
      <c r="BM92" s="19">
        <v>10927576</v>
      </c>
      <c r="BN92" s="19">
        <v>39898.980000000003</v>
      </c>
      <c r="BO92" s="19">
        <v>6525245</v>
      </c>
      <c r="BP92" s="19">
        <v>0</v>
      </c>
      <c r="BQ92" s="19">
        <v>0</v>
      </c>
      <c r="BR92" s="19">
        <v>-101240</v>
      </c>
      <c r="BS92" s="19">
        <v>743</v>
      </c>
      <c r="BT92" s="19">
        <v>0</v>
      </c>
      <c r="BU92" s="19">
        <v>6424748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-11</v>
      </c>
      <c r="CB92" s="19">
        <v>6424737</v>
      </c>
      <c r="CC92" s="19">
        <v>0</v>
      </c>
      <c r="CD92" s="19">
        <v>6424737</v>
      </c>
      <c r="CE92" s="19">
        <v>1292</v>
      </c>
      <c r="CF92" s="19">
        <v>0</v>
      </c>
      <c r="CG92" s="19">
        <v>1292</v>
      </c>
      <c r="CH92" s="19">
        <v>14559732</v>
      </c>
      <c r="CI92" s="19">
        <v>82557</v>
      </c>
      <c r="CJ92" s="19">
        <v>0</v>
      </c>
      <c r="CK92" s="19">
        <v>14642289</v>
      </c>
      <c r="CL92" s="19">
        <v>11333.04</v>
      </c>
      <c r="CM92" s="19">
        <v>0</v>
      </c>
      <c r="CN92" s="19">
        <v>0</v>
      </c>
      <c r="CO92" s="19">
        <v>0</v>
      </c>
      <c r="CP92" s="19">
        <v>0</v>
      </c>
      <c r="CQ92" s="19">
        <v>0</v>
      </c>
      <c r="CR92" s="19">
        <v>0</v>
      </c>
      <c r="CS92" s="19">
        <v>5050.5</v>
      </c>
      <c r="CT92" s="19">
        <v>0</v>
      </c>
      <c r="CU92" s="19">
        <v>0</v>
      </c>
      <c r="CV92" s="19">
        <v>0</v>
      </c>
      <c r="CW92" s="19">
        <v>0</v>
      </c>
      <c r="CX92" s="19">
        <v>0</v>
      </c>
      <c r="CY92" s="19">
        <v>0</v>
      </c>
      <c r="CZ92" s="19">
        <v>0</v>
      </c>
      <c r="DA92" s="19">
        <v>6576635.8200000003</v>
      </c>
      <c r="DB92" s="19">
        <v>0</v>
      </c>
      <c r="DC92" s="19">
        <v>0</v>
      </c>
      <c r="DD92" s="19">
        <v>0</v>
      </c>
      <c r="DE92" s="19">
        <v>2</v>
      </c>
      <c r="DF92" s="19">
        <v>6576633.8200000003</v>
      </c>
      <c r="DG92" s="19">
        <v>5590138.7470000004</v>
      </c>
      <c r="DH92" s="19">
        <v>0</v>
      </c>
      <c r="DI92" s="19">
        <v>6525245.1100000003</v>
      </c>
      <c r="DJ92" s="19">
        <v>0</v>
      </c>
      <c r="DK92" s="19">
        <v>0</v>
      </c>
      <c r="DL92" s="19">
        <v>0</v>
      </c>
      <c r="DM92" s="19">
        <v>0</v>
      </c>
      <c r="DN92" s="19">
        <v>0</v>
      </c>
      <c r="DO92" s="19">
        <v>0</v>
      </c>
      <c r="DP92" s="19">
        <v>0</v>
      </c>
    </row>
    <row r="93" spans="1:120">
      <c r="A93" s="19">
        <v>1449</v>
      </c>
      <c r="B93" s="19" t="s">
        <v>244</v>
      </c>
      <c r="C93" s="19">
        <v>124</v>
      </c>
      <c r="D93" s="19">
        <v>122</v>
      </c>
      <c r="E93" s="19">
        <v>246</v>
      </c>
      <c r="F93" s="19">
        <v>123</v>
      </c>
      <c r="G93" s="19">
        <v>3</v>
      </c>
      <c r="H93" s="19">
        <v>0</v>
      </c>
      <c r="I93" s="19">
        <v>126</v>
      </c>
      <c r="J93" s="19">
        <v>1568472</v>
      </c>
      <c r="K93" s="19">
        <v>617956</v>
      </c>
      <c r="L93" s="19">
        <v>730880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219636</v>
      </c>
      <c r="S93" s="19">
        <v>1620469</v>
      </c>
      <c r="T93" s="19">
        <v>0</v>
      </c>
      <c r="U93" s="19">
        <v>0</v>
      </c>
      <c r="V93" s="19">
        <v>0</v>
      </c>
      <c r="W93" s="19">
        <v>1620469</v>
      </c>
      <c r="X93" s="19">
        <v>219636</v>
      </c>
      <c r="Y93" s="19">
        <v>0</v>
      </c>
      <c r="Z93" s="19">
        <v>1400833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1400833</v>
      </c>
      <c r="AM93" s="19">
        <v>0</v>
      </c>
      <c r="AN93" s="19">
        <v>0</v>
      </c>
      <c r="AO93" s="19">
        <v>1400833</v>
      </c>
      <c r="AP93" s="19">
        <v>1400833</v>
      </c>
      <c r="AQ93" s="19">
        <v>1000</v>
      </c>
      <c r="AR93" s="19">
        <v>126000</v>
      </c>
      <c r="AS93" s="19">
        <v>126000</v>
      </c>
      <c r="AT93" s="19">
        <v>9391</v>
      </c>
      <c r="AU93" s="19">
        <v>1183266</v>
      </c>
      <c r="AV93" s="19">
        <v>1057266</v>
      </c>
      <c r="AW93" s="19">
        <v>217567</v>
      </c>
      <c r="AX93" s="19">
        <v>640929</v>
      </c>
      <c r="AY93" s="19">
        <v>80756992</v>
      </c>
      <c r="AZ93" s="19">
        <v>2895000</v>
      </c>
      <c r="BA93" s="19">
        <v>364770000</v>
      </c>
      <c r="BB93" s="19">
        <v>3.4541999999999998E-4</v>
      </c>
      <c r="BC93" s="19">
        <v>284013008</v>
      </c>
      <c r="BD93" s="19">
        <v>98103.77</v>
      </c>
      <c r="BE93" s="19">
        <v>1606801</v>
      </c>
      <c r="BF93" s="19">
        <v>202456926</v>
      </c>
      <c r="BG93" s="19">
        <v>5.2221799999999999E-3</v>
      </c>
      <c r="BH93" s="19">
        <v>121699934</v>
      </c>
      <c r="BI93" s="19">
        <v>635538.96</v>
      </c>
      <c r="BJ93" s="19">
        <v>797832</v>
      </c>
      <c r="BK93" s="19">
        <v>100526832</v>
      </c>
      <c r="BL93" s="19">
        <v>2.1642699999999998E-3</v>
      </c>
      <c r="BM93" s="19">
        <v>19769840</v>
      </c>
      <c r="BN93" s="19">
        <v>42787.27</v>
      </c>
      <c r="BO93" s="19">
        <v>776430</v>
      </c>
      <c r="BP93" s="19">
        <v>0</v>
      </c>
      <c r="BQ93" s="19">
        <v>0</v>
      </c>
      <c r="BR93" s="19">
        <v>-12046</v>
      </c>
      <c r="BS93" s="19">
        <v>56</v>
      </c>
      <c r="BT93" s="19">
        <v>0</v>
      </c>
      <c r="BU93" s="19">
        <v>764440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-1</v>
      </c>
      <c r="CB93" s="19">
        <v>764439</v>
      </c>
      <c r="CC93" s="19">
        <v>0</v>
      </c>
      <c r="CD93" s="19">
        <v>764439</v>
      </c>
      <c r="CE93" s="19">
        <v>126</v>
      </c>
      <c r="CF93" s="19">
        <v>0</v>
      </c>
      <c r="CG93" s="19">
        <v>126</v>
      </c>
      <c r="CH93" s="19">
        <v>1400833</v>
      </c>
      <c r="CI93" s="19">
        <v>0</v>
      </c>
      <c r="CJ93" s="19">
        <v>0</v>
      </c>
      <c r="CK93" s="19">
        <v>1400833</v>
      </c>
      <c r="CL93" s="19">
        <v>11117.72</v>
      </c>
      <c r="CM93" s="19">
        <v>0</v>
      </c>
      <c r="CN93" s="19">
        <v>0</v>
      </c>
      <c r="CO93" s="19">
        <v>0</v>
      </c>
      <c r="CP93" s="19">
        <v>0</v>
      </c>
      <c r="CQ93" s="19">
        <v>0</v>
      </c>
      <c r="CR93" s="19">
        <v>0</v>
      </c>
      <c r="CS93" s="19">
        <v>6162.14</v>
      </c>
      <c r="CT93" s="19">
        <v>0</v>
      </c>
      <c r="CU93" s="19">
        <v>0</v>
      </c>
      <c r="CV93" s="19">
        <v>0</v>
      </c>
      <c r="CW93" s="19">
        <v>0</v>
      </c>
      <c r="CX93" s="19">
        <v>0</v>
      </c>
      <c r="CY93" s="19">
        <v>0</v>
      </c>
      <c r="CZ93" s="19">
        <v>0</v>
      </c>
      <c r="DA93" s="19">
        <v>741817.25</v>
      </c>
      <c r="DB93" s="19">
        <v>0</v>
      </c>
      <c r="DC93" s="19">
        <v>0</v>
      </c>
      <c r="DD93" s="19">
        <v>0</v>
      </c>
      <c r="DE93" s="19">
        <v>0</v>
      </c>
      <c r="DF93" s="19">
        <v>741817.25</v>
      </c>
      <c r="DG93" s="19">
        <v>630544.66249999998</v>
      </c>
      <c r="DH93" s="19">
        <v>0</v>
      </c>
      <c r="DI93" s="19">
        <v>776430</v>
      </c>
      <c r="DJ93" s="19">
        <v>0</v>
      </c>
      <c r="DK93" s="19">
        <v>0</v>
      </c>
      <c r="DL93" s="19">
        <v>0</v>
      </c>
      <c r="DM93" s="19">
        <v>0</v>
      </c>
      <c r="DN93" s="19">
        <v>0</v>
      </c>
      <c r="DO93" s="19">
        <v>0</v>
      </c>
      <c r="DP93" s="19">
        <v>0</v>
      </c>
    </row>
    <row r="94" spans="1:120">
      <c r="A94" s="19">
        <v>1491</v>
      </c>
      <c r="B94" s="19" t="s">
        <v>245</v>
      </c>
      <c r="C94" s="19">
        <v>403</v>
      </c>
      <c r="D94" s="19">
        <v>415</v>
      </c>
      <c r="E94" s="19">
        <v>818</v>
      </c>
      <c r="F94" s="19">
        <v>409</v>
      </c>
      <c r="G94" s="19">
        <v>0</v>
      </c>
      <c r="H94" s="19">
        <v>0</v>
      </c>
      <c r="I94" s="19">
        <v>409</v>
      </c>
      <c r="J94" s="19">
        <v>5365617</v>
      </c>
      <c r="K94" s="19">
        <v>4590575</v>
      </c>
      <c r="L94" s="19">
        <v>65006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710036</v>
      </c>
      <c r="S94" s="19">
        <v>5314171.8099999996</v>
      </c>
      <c r="T94" s="19">
        <v>81975.5</v>
      </c>
      <c r="U94" s="19">
        <v>0</v>
      </c>
      <c r="V94" s="19">
        <v>0</v>
      </c>
      <c r="W94" s="19">
        <v>5232196.3099999996</v>
      </c>
      <c r="X94" s="19">
        <v>710036</v>
      </c>
      <c r="Y94" s="19">
        <v>0</v>
      </c>
      <c r="Z94" s="19">
        <v>4522160.3099999996</v>
      </c>
      <c r="AA94" s="19">
        <v>543998.5</v>
      </c>
      <c r="AB94" s="19">
        <v>81975.5</v>
      </c>
      <c r="AC94" s="19">
        <v>462023</v>
      </c>
      <c r="AD94" s="19">
        <v>0</v>
      </c>
      <c r="AE94" s="19">
        <v>0</v>
      </c>
      <c r="AF94" s="19">
        <v>0</v>
      </c>
      <c r="AG94" s="19">
        <v>544038.5</v>
      </c>
      <c r="AH94" s="19">
        <v>0</v>
      </c>
      <c r="AI94" s="19">
        <v>0</v>
      </c>
      <c r="AJ94" s="19">
        <v>0</v>
      </c>
      <c r="AK94" s="19">
        <v>544038.5</v>
      </c>
      <c r="AL94" s="19">
        <v>5066198.8099999996</v>
      </c>
      <c r="AM94" s="19">
        <v>0</v>
      </c>
      <c r="AN94" s="19">
        <v>0</v>
      </c>
      <c r="AO94" s="19">
        <v>5066198.8099999996</v>
      </c>
      <c r="AP94" s="19">
        <v>5066198.8099999996</v>
      </c>
      <c r="AQ94" s="19">
        <v>1000</v>
      </c>
      <c r="AR94" s="19">
        <v>409000</v>
      </c>
      <c r="AS94" s="19">
        <v>409000</v>
      </c>
      <c r="AT94" s="19">
        <v>9391</v>
      </c>
      <c r="AU94" s="19">
        <v>3840919</v>
      </c>
      <c r="AV94" s="19">
        <v>3431919</v>
      </c>
      <c r="AW94" s="19">
        <v>1225279.8099999996</v>
      </c>
      <c r="AX94" s="19">
        <v>3041657</v>
      </c>
      <c r="AY94" s="19">
        <v>1244037660</v>
      </c>
      <c r="AZ94" s="19">
        <v>1930000</v>
      </c>
      <c r="BA94" s="19">
        <v>789370000</v>
      </c>
      <c r="BB94" s="19">
        <v>5.1813E-4</v>
      </c>
      <c r="BC94" s="19">
        <v>-454667660</v>
      </c>
      <c r="BD94" s="19">
        <v>0</v>
      </c>
      <c r="BE94" s="19">
        <v>1071201</v>
      </c>
      <c r="BF94" s="19">
        <v>438121209</v>
      </c>
      <c r="BG94" s="19">
        <v>7.8332599999999999E-3</v>
      </c>
      <c r="BH94" s="19">
        <v>-805916451</v>
      </c>
      <c r="BI94" s="19">
        <v>-6312953.0999999996</v>
      </c>
      <c r="BJ94" s="19">
        <v>531888</v>
      </c>
      <c r="BK94" s="19">
        <v>217542192</v>
      </c>
      <c r="BL94" s="19">
        <v>5.6323800000000002E-3</v>
      </c>
      <c r="BM94" s="19">
        <v>-1026495468</v>
      </c>
      <c r="BN94" s="19">
        <v>-5781612.54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34223</v>
      </c>
      <c r="BW94" s="19">
        <v>0</v>
      </c>
      <c r="BX94" s="19">
        <v>-531</v>
      </c>
      <c r="BY94" s="19">
        <v>0</v>
      </c>
      <c r="BZ94" s="19">
        <v>33692</v>
      </c>
      <c r="CA94" s="19">
        <v>0</v>
      </c>
      <c r="CB94" s="19">
        <v>33692</v>
      </c>
      <c r="CC94" s="19">
        <v>0</v>
      </c>
      <c r="CD94" s="19">
        <v>33692</v>
      </c>
      <c r="CE94" s="19">
        <v>409</v>
      </c>
      <c r="CF94" s="19">
        <v>0</v>
      </c>
      <c r="CG94" s="19">
        <v>409</v>
      </c>
      <c r="CH94" s="19">
        <v>4522160.3099999996</v>
      </c>
      <c r="CI94" s="19">
        <v>544038.5</v>
      </c>
      <c r="CJ94" s="19">
        <v>0</v>
      </c>
      <c r="CK94" s="19">
        <v>5066198.8099999996</v>
      </c>
      <c r="CL94" s="19">
        <v>12386.79</v>
      </c>
      <c r="CM94" s="19">
        <v>0</v>
      </c>
      <c r="CN94" s="19">
        <v>0</v>
      </c>
      <c r="CO94" s="19">
        <v>0</v>
      </c>
      <c r="CP94" s="19">
        <v>0</v>
      </c>
      <c r="CQ94" s="19">
        <v>0</v>
      </c>
      <c r="CR94" s="19">
        <v>0</v>
      </c>
      <c r="CS94" s="19">
        <v>0</v>
      </c>
      <c r="CT94" s="19">
        <v>0</v>
      </c>
      <c r="CU94" s="19">
        <v>0</v>
      </c>
      <c r="CV94" s="19">
        <v>0</v>
      </c>
      <c r="CW94" s="19">
        <v>0</v>
      </c>
      <c r="CX94" s="19">
        <v>0</v>
      </c>
      <c r="CY94" s="19">
        <v>0</v>
      </c>
      <c r="CZ94" s="19">
        <v>0</v>
      </c>
      <c r="DA94" s="19">
        <v>0</v>
      </c>
      <c r="DB94" s="19">
        <v>40261.85</v>
      </c>
      <c r="DC94" s="19">
        <v>0</v>
      </c>
      <c r="DD94" s="19">
        <v>0</v>
      </c>
      <c r="DE94" s="19">
        <v>0</v>
      </c>
      <c r="DF94" s="19">
        <v>40261.85</v>
      </c>
      <c r="DG94" s="19">
        <v>34222.572499999995</v>
      </c>
      <c r="DH94" s="19">
        <v>0</v>
      </c>
      <c r="DI94" s="19">
        <v>34222.572499999995</v>
      </c>
      <c r="DJ94" s="19">
        <v>34223</v>
      </c>
      <c r="DK94" s="19">
        <v>34223</v>
      </c>
      <c r="DL94" s="19">
        <v>0</v>
      </c>
      <c r="DM94" s="19">
        <v>-531</v>
      </c>
      <c r="DN94" s="19">
        <v>0</v>
      </c>
      <c r="DO94" s="19">
        <v>33692</v>
      </c>
      <c r="DP94" s="19">
        <v>0</v>
      </c>
    </row>
    <row r="95" spans="1:120">
      <c r="A95" s="19">
        <v>1499</v>
      </c>
      <c r="B95" s="19" t="s">
        <v>246</v>
      </c>
      <c r="C95" s="19">
        <v>957</v>
      </c>
      <c r="D95" s="19">
        <v>971</v>
      </c>
      <c r="E95" s="19">
        <v>1928</v>
      </c>
      <c r="F95" s="19">
        <v>964</v>
      </c>
      <c r="G95" s="19">
        <v>14</v>
      </c>
      <c r="H95" s="19">
        <v>0.06</v>
      </c>
      <c r="I95" s="19">
        <v>978</v>
      </c>
      <c r="J95" s="19">
        <v>10933081</v>
      </c>
      <c r="K95" s="19">
        <v>4493975</v>
      </c>
      <c r="L95" s="19">
        <v>5198975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1240131</v>
      </c>
      <c r="S95" s="19">
        <v>11003824</v>
      </c>
      <c r="T95" s="19">
        <v>0</v>
      </c>
      <c r="U95" s="19">
        <v>0</v>
      </c>
      <c r="V95" s="19">
        <v>0</v>
      </c>
      <c r="W95" s="19">
        <v>11003824</v>
      </c>
      <c r="X95" s="19">
        <v>1240131</v>
      </c>
      <c r="Y95" s="19">
        <v>0</v>
      </c>
      <c r="Z95" s="19">
        <v>9763693</v>
      </c>
      <c r="AA95" s="19">
        <v>190519</v>
      </c>
      <c r="AB95" s="19">
        <v>0</v>
      </c>
      <c r="AC95" s="19">
        <v>172519</v>
      </c>
      <c r="AD95" s="19">
        <v>0</v>
      </c>
      <c r="AE95" s="19">
        <v>0</v>
      </c>
      <c r="AF95" s="19">
        <v>18000</v>
      </c>
      <c r="AG95" s="19">
        <v>183316.07</v>
      </c>
      <c r="AH95" s="19">
        <v>0</v>
      </c>
      <c r="AI95" s="19">
        <v>0</v>
      </c>
      <c r="AJ95" s="19">
        <v>0</v>
      </c>
      <c r="AK95" s="19">
        <v>165316.07</v>
      </c>
      <c r="AL95" s="19">
        <v>9929009.0700000003</v>
      </c>
      <c r="AM95" s="19">
        <v>0</v>
      </c>
      <c r="AN95" s="19">
        <v>0</v>
      </c>
      <c r="AO95" s="19">
        <v>9929009.0700000003</v>
      </c>
      <c r="AP95" s="19">
        <v>9929009.0700000003</v>
      </c>
      <c r="AQ95" s="19">
        <v>1000</v>
      </c>
      <c r="AR95" s="19">
        <v>978000</v>
      </c>
      <c r="AS95" s="19">
        <v>978000</v>
      </c>
      <c r="AT95" s="19">
        <v>9391</v>
      </c>
      <c r="AU95" s="19">
        <v>9184398</v>
      </c>
      <c r="AV95" s="19">
        <v>8206398</v>
      </c>
      <c r="AW95" s="19">
        <v>744611.0700000003</v>
      </c>
      <c r="AX95" s="19">
        <v>484039</v>
      </c>
      <c r="AY95" s="19">
        <v>473390132</v>
      </c>
      <c r="AZ95" s="19">
        <v>1930000</v>
      </c>
      <c r="BA95" s="19">
        <v>1887540000</v>
      </c>
      <c r="BB95" s="19">
        <v>5.1813E-4</v>
      </c>
      <c r="BC95" s="19">
        <v>1414149868</v>
      </c>
      <c r="BD95" s="19">
        <v>732713.47</v>
      </c>
      <c r="BE95" s="19">
        <v>1071201</v>
      </c>
      <c r="BF95" s="19">
        <v>1047634578</v>
      </c>
      <c r="BG95" s="19">
        <v>7.8332599999999999E-3</v>
      </c>
      <c r="BH95" s="19">
        <v>574244446</v>
      </c>
      <c r="BI95" s="19">
        <v>4498206.05</v>
      </c>
      <c r="BJ95" s="19">
        <v>531888</v>
      </c>
      <c r="BK95" s="19">
        <v>520186464</v>
      </c>
      <c r="BL95" s="19">
        <v>1.43143E-3</v>
      </c>
      <c r="BM95" s="19">
        <v>46796332</v>
      </c>
      <c r="BN95" s="19">
        <v>66985.67</v>
      </c>
      <c r="BO95" s="19">
        <v>5297905</v>
      </c>
      <c r="BP95" s="19">
        <v>0</v>
      </c>
      <c r="BQ95" s="19">
        <v>0</v>
      </c>
      <c r="BR95" s="19">
        <v>-82198</v>
      </c>
      <c r="BS95" s="19">
        <v>501</v>
      </c>
      <c r="BT95" s="19">
        <v>0</v>
      </c>
      <c r="BU95" s="19">
        <v>5216208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-7</v>
      </c>
      <c r="CB95" s="19">
        <v>5216201</v>
      </c>
      <c r="CC95" s="19">
        <v>0</v>
      </c>
      <c r="CD95" s="19">
        <v>5216201</v>
      </c>
      <c r="CE95" s="19">
        <v>978</v>
      </c>
      <c r="CF95" s="19">
        <v>0</v>
      </c>
      <c r="CG95" s="19">
        <v>978</v>
      </c>
      <c r="CH95" s="19">
        <v>9763693</v>
      </c>
      <c r="CI95" s="19">
        <v>165316.07</v>
      </c>
      <c r="CJ95" s="19">
        <v>0</v>
      </c>
      <c r="CK95" s="19">
        <v>9929009.0700000003</v>
      </c>
      <c r="CL95" s="19">
        <v>10152.36</v>
      </c>
      <c r="CM95" s="19">
        <v>0</v>
      </c>
      <c r="CN95" s="19">
        <v>0</v>
      </c>
      <c r="CO95" s="19">
        <v>0</v>
      </c>
      <c r="CP95" s="19">
        <v>0</v>
      </c>
      <c r="CQ95" s="19">
        <v>0</v>
      </c>
      <c r="CR95" s="19">
        <v>0</v>
      </c>
      <c r="CS95" s="19">
        <v>5417.08</v>
      </c>
      <c r="CT95" s="19">
        <v>0</v>
      </c>
      <c r="CU95" s="19">
        <v>0</v>
      </c>
      <c r="CV95" s="19">
        <v>0</v>
      </c>
      <c r="CW95" s="19">
        <v>0</v>
      </c>
      <c r="CX95" s="19">
        <v>0</v>
      </c>
      <c r="CY95" s="19">
        <v>0</v>
      </c>
      <c r="CZ95" s="19">
        <v>0</v>
      </c>
      <c r="DA95" s="19">
        <v>5276905.55</v>
      </c>
      <c r="DB95" s="19">
        <v>0</v>
      </c>
      <c r="DC95" s="19">
        <v>0</v>
      </c>
      <c r="DD95" s="19">
        <v>0</v>
      </c>
      <c r="DE95" s="19">
        <v>0</v>
      </c>
      <c r="DF95" s="19">
        <v>5276905.55</v>
      </c>
      <c r="DG95" s="19">
        <v>4485369.7174999993</v>
      </c>
      <c r="DH95" s="19">
        <v>0</v>
      </c>
      <c r="DI95" s="19">
        <v>5297905.1899999995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</row>
    <row r="96" spans="1:120">
      <c r="A96" s="19">
        <v>1540</v>
      </c>
      <c r="B96" s="19" t="s">
        <v>247</v>
      </c>
      <c r="C96" s="19">
        <v>1704</v>
      </c>
      <c r="D96" s="19">
        <v>1701</v>
      </c>
      <c r="E96" s="19">
        <v>3405</v>
      </c>
      <c r="F96" s="19">
        <v>1703</v>
      </c>
      <c r="G96" s="19">
        <v>27</v>
      </c>
      <c r="H96" s="19">
        <v>0.55000000000000004</v>
      </c>
      <c r="I96" s="19">
        <v>1731</v>
      </c>
      <c r="J96" s="19">
        <v>17479921.73</v>
      </c>
      <c r="K96" s="19">
        <v>12444611</v>
      </c>
      <c r="L96" s="19">
        <v>3725559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1309751.73</v>
      </c>
      <c r="S96" s="19">
        <v>17884708.390000001</v>
      </c>
      <c r="T96" s="19">
        <v>0</v>
      </c>
      <c r="U96" s="19">
        <v>0</v>
      </c>
      <c r="V96" s="19">
        <v>4000</v>
      </c>
      <c r="W96" s="19">
        <v>17880708.390000001</v>
      </c>
      <c r="X96" s="19">
        <v>1309751.73</v>
      </c>
      <c r="Y96" s="19">
        <v>0</v>
      </c>
      <c r="Z96" s="19">
        <v>16570956.66</v>
      </c>
      <c r="AA96" s="19">
        <v>1829627</v>
      </c>
      <c r="AB96" s="19">
        <v>0</v>
      </c>
      <c r="AC96" s="19">
        <v>1829627</v>
      </c>
      <c r="AD96" s="19">
        <v>0</v>
      </c>
      <c r="AE96" s="19">
        <v>0</v>
      </c>
      <c r="AF96" s="19">
        <v>0</v>
      </c>
      <c r="AG96" s="19">
        <v>2241109.2400000002</v>
      </c>
      <c r="AH96" s="19">
        <v>0</v>
      </c>
      <c r="AI96" s="19">
        <v>0</v>
      </c>
      <c r="AJ96" s="19">
        <v>0</v>
      </c>
      <c r="AK96" s="19">
        <v>2241109.2400000002</v>
      </c>
      <c r="AL96" s="19">
        <v>18812065.899999999</v>
      </c>
      <c r="AM96" s="19">
        <v>0</v>
      </c>
      <c r="AN96" s="19">
        <v>0</v>
      </c>
      <c r="AO96" s="19">
        <v>18812065.899999999</v>
      </c>
      <c r="AP96" s="19">
        <v>18812065.899999999</v>
      </c>
      <c r="AQ96" s="19">
        <v>1000</v>
      </c>
      <c r="AR96" s="19">
        <v>1731000</v>
      </c>
      <c r="AS96" s="19">
        <v>1731000</v>
      </c>
      <c r="AT96" s="19">
        <v>9391</v>
      </c>
      <c r="AU96" s="19">
        <v>16255821</v>
      </c>
      <c r="AV96" s="19">
        <v>14524821</v>
      </c>
      <c r="AW96" s="19">
        <v>2556244.8999999985</v>
      </c>
      <c r="AX96" s="19">
        <v>812437</v>
      </c>
      <c r="AY96" s="19">
        <v>1406328907</v>
      </c>
      <c r="AZ96" s="19">
        <v>1930000</v>
      </c>
      <c r="BA96" s="19">
        <v>3340830000</v>
      </c>
      <c r="BB96" s="19">
        <v>5.1813E-4</v>
      </c>
      <c r="BC96" s="19">
        <v>1934501093</v>
      </c>
      <c r="BD96" s="19">
        <v>1002323.05</v>
      </c>
      <c r="BE96" s="19">
        <v>1071201</v>
      </c>
      <c r="BF96" s="19">
        <v>1854248931</v>
      </c>
      <c r="BG96" s="19">
        <v>7.8332599999999999E-3</v>
      </c>
      <c r="BH96" s="19">
        <v>447920024</v>
      </c>
      <c r="BI96" s="19">
        <v>3508674.01</v>
      </c>
      <c r="BJ96" s="19">
        <v>531888</v>
      </c>
      <c r="BK96" s="19">
        <v>920698128</v>
      </c>
      <c r="BL96" s="19">
        <v>2.7764199999999999E-3</v>
      </c>
      <c r="BM96" s="19">
        <v>-485630779</v>
      </c>
      <c r="BN96" s="19">
        <v>-1348315.01</v>
      </c>
      <c r="BO96" s="19">
        <v>3162682</v>
      </c>
      <c r="BP96" s="19">
        <v>0</v>
      </c>
      <c r="BQ96" s="19">
        <v>0</v>
      </c>
      <c r="BR96" s="19">
        <v>-49069</v>
      </c>
      <c r="BS96" s="19">
        <v>1506</v>
      </c>
      <c r="BT96" s="19">
        <v>0</v>
      </c>
      <c r="BU96" s="19">
        <v>3115119</v>
      </c>
      <c r="BV96" s="19">
        <v>44496</v>
      </c>
      <c r="BW96" s="19">
        <v>0</v>
      </c>
      <c r="BX96" s="19">
        <v>-690</v>
      </c>
      <c r="BY96" s="19">
        <v>0</v>
      </c>
      <c r="BZ96" s="19">
        <v>43806</v>
      </c>
      <c r="CA96" s="19">
        <v>-22</v>
      </c>
      <c r="CB96" s="19">
        <v>3158903</v>
      </c>
      <c r="CC96" s="19">
        <v>0</v>
      </c>
      <c r="CD96" s="19">
        <v>3158903</v>
      </c>
      <c r="CE96" s="19">
        <v>1731</v>
      </c>
      <c r="CF96" s="19">
        <v>0</v>
      </c>
      <c r="CG96" s="19">
        <v>1731</v>
      </c>
      <c r="CH96" s="19">
        <v>16570956.66</v>
      </c>
      <c r="CI96" s="19">
        <v>2241109.2400000002</v>
      </c>
      <c r="CJ96" s="19">
        <v>0</v>
      </c>
      <c r="CK96" s="19">
        <v>18812065.899999999</v>
      </c>
      <c r="CL96" s="19">
        <v>10867.74</v>
      </c>
      <c r="CM96" s="19">
        <v>0</v>
      </c>
      <c r="CN96" s="19">
        <v>0</v>
      </c>
      <c r="CO96" s="19">
        <v>0</v>
      </c>
      <c r="CP96" s="19">
        <v>0</v>
      </c>
      <c r="CQ96" s="19">
        <v>0</v>
      </c>
      <c r="CR96" s="19">
        <v>0</v>
      </c>
      <c r="CS96" s="19">
        <v>1827.08</v>
      </c>
      <c r="CT96" s="19">
        <v>0</v>
      </c>
      <c r="CU96" s="19">
        <v>0</v>
      </c>
      <c r="CV96" s="19">
        <v>0</v>
      </c>
      <c r="CW96" s="19">
        <v>0</v>
      </c>
      <c r="CX96" s="19">
        <v>0</v>
      </c>
      <c r="CY96" s="19">
        <v>0</v>
      </c>
      <c r="CZ96" s="19">
        <v>0</v>
      </c>
      <c r="DA96" s="19">
        <v>3782457.82</v>
      </c>
      <c r="DB96" s="19">
        <v>0</v>
      </c>
      <c r="DC96" s="19">
        <v>0</v>
      </c>
      <c r="DD96" s="19">
        <v>0</v>
      </c>
      <c r="DE96" s="19">
        <v>9307</v>
      </c>
      <c r="DF96" s="19">
        <v>3773150.82</v>
      </c>
      <c r="DG96" s="19">
        <v>3207178.1969999997</v>
      </c>
      <c r="DH96" s="19">
        <v>0</v>
      </c>
      <c r="DI96" s="19">
        <v>3207178.1969999997</v>
      </c>
      <c r="DJ96" s="19">
        <v>44496</v>
      </c>
      <c r="DK96" s="19">
        <v>44496</v>
      </c>
      <c r="DL96" s="19">
        <v>0</v>
      </c>
      <c r="DM96" s="19">
        <v>-690</v>
      </c>
      <c r="DN96" s="19">
        <v>0</v>
      </c>
      <c r="DO96" s="19">
        <v>43806</v>
      </c>
      <c r="DP96" s="19">
        <v>0</v>
      </c>
    </row>
    <row r="97" spans="1:120">
      <c r="A97" s="19">
        <v>1554</v>
      </c>
      <c r="B97" s="19" t="s">
        <v>248</v>
      </c>
      <c r="C97" s="19">
        <v>10824</v>
      </c>
      <c r="D97" s="19">
        <v>10814</v>
      </c>
      <c r="E97" s="19">
        <v>21638</v>
      </c>
      <c r="F97" s="19">
        <v>10819</v>
      </c>
      <c r="G97" s="19">
        <v>381</v>
      </c>
      <c r="H97" s="19">
        <v>0.65</v>
      </c>
      <c r="I97" s="19">
        <v>11201</v>
      </c>
      <c r="J97" s="19">
        <v>115366263</v>
      </c>
      <c r="K97" s="19">
        <v>46883478</v>
      </c>
      <c r="L97" s="19">
        <v>58978159</v>
      </c>
      <c r="M97" s="19">
        <v>0</v>
      </c>
      <c r="N97" s="19">
        <v>0</v>
      </c>
      <c r="O97" s="19">
        <v>0</v>
      </c>
      <c r="P97" s="19">
        <v>0</v>
      </c>
      <c r="Q97" s="19">
        <v>1000</v>
      </c>
      <c r="R97" s="19">
        <v>9503626</v>
      </c>
      <c r="S97" s="19">
        <v>117305917.65000001</v>
      </c>
      <c r="T97" s="19">
        <v>0</v>
      </c>
      <c r="U97" s="19">
        <v>0</v>
      </c>
      <c r="V97" s="19">
        <v>25000</v>
      </c>
      <c r="W97" s="19">
        <v>117280917.65000001</v>
      </c>
      <c r="X97" s="19">
        <v>9503626</v>
      </c>
      <c r="Y97" s="19">
        <v>0</v>
      </c>
      <c r="Z97" s="19">
        <v>107777291.65000001</v>
      </c>
      <c r="AA97" s="19">
        <v>5806465</v>
      </c>
      <c r="AB97" s="19">
        <v>0</v>
      </c>
      <c r="AC97" s="19">
        <v>5806465</v>
      </c>
      <c r="AD97" s="19">
        <v>0</v>
      </c>
      <c r="AE97" s="19">
        <v>0</v>
      </c>
      <c r="AF97" s="19">
        <v>0</v>
      </c>
      <c r="AG97" s="19">
        <v>5794593</v>
      </c>
      <c r="AH97" s="19">
        <v>0</v>
      </c>
      <c r="AI97" s="19">
        <v>0</v>
      </c>
      <c r="AJ97" s="19">
        <v>0</v>
      </c>
      <c r="AK97" s="19">
        <v>5794593</v>
      </c>
      <c r="AL97" s="19">
        <v>113571884.65000001</v>
      </c>
      <c r="AM97" s="19">
        <v>0</v>
      </c>
      <c r="AN97" s="19">
        <v>0</v>
      </c>
      <c r="AO97" s="19">
        <v>113571884.65000001</v>
      </c>
      <c r="AP97" s="19">
        <v>113571884.65000001</v>
      </c>
      <c r="AQ97" s="19">
        <v>1000</v>
      </c>
      <c r="AR97" s="19">
        <v>11201000</v>
      </c>
      <c r="AS97" s="19">
        <v>11201000</v>
      </c>
      <c r="AT97" s="19">
        <v>9391</v>
      </c>
      <c r="AU97" s="19">
        <v>105188591</v>
      </c>
      <c r="AV97" s="19">
        <v>93987591</v>
      </c>
      <c r="AW97" s="19">
        <v>8383293.650000006</v>
      </c>
      <c r="AX97" s="19">
        <v>512651</v>
      </c>
      <c r="AY97" s="19">
        <v>5742205796</v>
      </c>
      <c r="AZ97" s="19">
        <v>1930000</v>
      </c>
      <c r="BA97" s="19">
        <v>21617930000</v>
      </c>
      <c r="BB97" s="19">
        <v>5.1813E-4</v>
      </c>
      <c r="BC97" s="19">
        <v>15875724204</v>
      </c>
      <c r="BD97" s="19">
        <v>8225688.9800000004</v>
      </c>
      <c r="BE97" s="19">
        <v>1071201</v>
      </c>
      <c r="BF97" s="19">
        <v>11998522401</v>
      </c>
      <c r="BG97" s="19">
        <v>7.8332599999999999E-3</v>
      </c>
      <c r="BH97" s="19">
        <v>6256316605</v>
      </c>
      <c r="BI97" s="19">
        <v>49007354.609999999</v>
      </c>
      <c r="BJ97" s="19">
        <v>531888</v>
      </c>
      <c r="BK97" s="19">
        <v>5957677488</v>
      </c>
      <c r="BL97" s="19">
        <v>1.4071400000000001E-3</v>
      </c>
      <c r="BM97" s="19">
        <v>215471692</v>
      </c>
      <c r="BN97" s="19">
        <v>303198.84000000003</v>
      </c>
      <c r="BO97" s="19">
        <v>57536242</v>
      </c>
      <c r="BP97" s="19">
        <v>0</v>
      </c>
      <c r="BQ97" s="19">
        <v>0</v>
      </c>
      <c r="BR97" s="19">
        <v>-892681</v>
      </c>
      <c r="BS97" s="19">
        <v>5903</v>
      </c>
      <c r="BT97" s="19">
        <v>0</v>
      </c>
      <c r="BU97" s="19">
        <v>56649464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-85</v>
      </c>
      <c r="CB97" s="19">
        <v>56649379</v>
      </c>
      <c r="CC97" s="19">
        <v>0</v>
      </c>
      <c r="CD97" s="19">
        <v>56649379</v>
      </c>
      <c r="CE97" s="19">
        <v>11201</v>
      </c>
      <c r="CF97" s="19">
        <v>0</v>
      </c>
      <c r="CG97" s="19">
        <v>11201</v>
      </c>
      <c r="CH97" s="19">
        <v>107777291.65000001</v>
      </c>
      <c r="CI97" s="19">
        <v>5794593</v>
      </c>
      <c r="CJ97" s="19">
        <v>0</v>
      </c>
      <c r="CK97" s="19">
        <v>113571884.65000001</v>
      </c>
      <c r="CL97" s="19">
        <v>10139.44</v>
      </c>
      <c r="CM97" s="19">
        <v>0</v>
      </c>
      <c r="CN97" s="19">
        <v>0</v>
      </c>
      <c r="CO97" s="19">
        <v>0</v>
      </c>
      <c r="CP97" s="19">
        <v>0</v>
      </c>
      <c r="CQ97" s="19">
        <v>0</v>
      </c>
      <c r="CR97" s="19">
        <v>0</v>
      </c>
      <c r="CS97" s="19">
        <v>5136.71</v>
      </c>
      <c r="CT97" s="19">
        <v>0</v>
      </c>
      <c r="CU97" s="19">
        <v>0</v>
      </c>
      <c r="CV97" s="19">
        <v>0</v>
      </c>
      <c r="CW97" s="19">
        <v>0</v>
      </c>
      <c r="CX97" s="19">
        <v>0</v>
      </c>
      <c r="CY97" s="19">
        <v>0</v>
      </c>
      <c r="CZ97" s="19">
        <v>0</v>
      </c>
      <c r="DA97" s="19">
        <v>59862477</v>
      </c>
      <c r="DB97" s="19">
        <v>0</v>
      </c>
      <c r="DC97" s="19">
        <v>0</v>
      </c>
      <c r="DD97" s="19">
        <v>0</v>
      </c>
      <c r="DE97" s="19">
        <v>0</v>
      </c>
      <c r="DF97" s="19">
        <v>59862477</v>
      </c>
      <c r="DG97" s="19">
        <v>50883105.449999996</v>
      </c>
      <c r="DH97" s="19">
        <v>0</v>
      </c>
      <c r="DI97" s="19">
        <v>57536242.430000007</v>
      </c>
      <c r="DJ97" s="19">
        <v>0</v>
      </c>
      <c r="DK97" s="19">
        <v>0</v>
      </c>
      <c r="DL97" s="19">
        <v>0</v>
      </c>
      <c r="DM97" s="19">
        <v>0</v>
      </c>
      <c r="DN97" s="19">
        <v>0</v>
      </c>
      <c r="DO97" s="19">
        <v>0</v>
      </c>
      <c r="DP97" s="19">
        <v>0</v>
      </c>
    </row>
    <row r="98" spans="1:120">
      <c r="A98" s="19">
        <v>1561</v>
      </c>
      <c r="B98" s="19" t="s">
        <v>249</v>
      </c>
      <c r="C98" s="19">
        <v>606</v>
      </c>
      <c r="D98" s="19">
        <v>604</v>
      </c>
      <c r="E98" s="19">
        <v>1210</v>
      </c>
      <c r="F98" s="19">
        <v>605</v>
      </c>
      <c r="G98" s="19">
        <v>58</v>
      </c>
      <c r="H98" s="19">
        <v>0</v>
      </c>
      <c r="I98" s="19">
        <v>663</v>
      </c>
      <c r="J98" s="19">
        <v>7228126</v>
      </c>
      <c r="K98" s="19">
        <v>1541085</v>
      </c>
      <c r="L98" s="19">
        <v>4836303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850738</v>
      </c>
      <c r="S98" s="19">
        <v>7228126</v>
      </c>
      <c r="T98" s="19">
        <v>0</v>
      </c>
      <c r="U98" s="19">
        <v>0</v>
      </c>
      <c r="V98" s="19">
        <v>0</v>
      </c>
      <c r="W98" s="19">
        <v>7228126</v>
      </c>
      <c r="X98" s="19">
        <v>850738</v>
      </c>
      <c r="Y98" s="19">
        <v>0</v>
      </c>
      <c r="Z98" s="19">
        <v>6377388</v>
      </c>
      <c r="AA98" s="19">
        <v>843154.35</v>
      </c>
      <c r="AB98" s="19">
        <v>0</v>
      </c>
      <c r="AC98" s="19">
        <v>544915</v>
      </c>
      <c r="AD98" s="19">
        <v>0</v>
      </c>
      <c r="AE98" s="19">
        <v>0</v>
      </c>
      <c r="AF98" s="19">
        <v>298239.34999999998</v>
      </c>
      <c r="AG98" s="19">
        <v>847352.15</v>
      </c>
      <c r="AH98" s="19">
        <v>0</v>
      </c>
      <c r="AI98" s="19">
        <v>0</v>
      </c>
      <c r="AJ98" s="19">
        <v>0</v>
      </c>
      <c r="AK98" s="19">
        <v>549112.80000000005</v>
      </c>
      <c r="AL98" s="19">
        <v>6926500.7999999998</v>
      </c>
      <c r="AM98" s="19">
        <v>0</v>
      </c>
      <c r="AN98" s="19">
        <v>0</v>
      </c>
      <c r="AO98" s="19">
        <v>6926500.7999999998</v>
      </c>
      <c r="AP98" s="19">
        <v>6926500.7999999998</v>
      </c>
      <c r="AQ98" s="19">
        <v>1000</v>
      </c>
      <c r="AR98" s="19">
        <v>663000</v>
      </c>
      <c r="AS98" s="19">
        <v>663000</v>
      </c>
      <c r="AT98" s="19">
        <v>9391</v>
      </c>
      <c r="AU98" s="19">
        <v>6226233</v>
      </c>
      <c r="AV98" s="19">
        <v>5563233</v>
      </c>
      <c r="AW98" s="19">
        <v>700267.79999999981</v>
      </c>
      <c r="AX98" s="19">
        <v>298271</v>
      </c>
      <c r="AY98" s="19">
        <v>197753774</v>
      </c>
      <c r="AZ98" s="19">
        <v>1930000</v>
      </c>
      <c r="BA98" s="19">
        <v>1279590000</v>
      </c>
      <c r="BB98" s="19">
        <v>5.1813E-4</v>
      </c>
      <c r="BC98" s="19">
        <v>1081836226</v>
      </c>
      <c r="BD98" s="19">
        <v>560531.80000000005</v>
      </c>
      <c r="BE98" s="19">
        <v>1071201</v>
      </c>
      <c r="BF98" s="19">
        <v>710206263</v>
      </c>
      <c r="BG98" s="19">
        <v>7.8332599999999999E-3</v>
      </c>
      <c r="BH98" s="19">
        <v>512452489</v>
      </c>
      <c r="BI98" s="19">
        <v>4014173.58</v>
      </c>
      <c r="BJ98" s="19">
        <v>531888</v>
      </c>
      <c r="BK98" s="19">
        <v>352641744</v>
      </c>
      <c r="BL98" s="19">
        <v>1.9857799999999999E-3</v>
      </c>
      <c r="BM98" s="19">
        <v>154887970</v>
      </c>
      <c r="BN98" s="19">
        <v>307573.43</v>
      </c>
      <c r="BO98" s="19">
        <v>4882279</v>
      </c>
      <c r="BP98" s="19">
        <v>0</v>
      </c>
      <c r="BQ98" s="19">
        <v>0</v>
      </c>
      <c r="BR98" s="19">
        <v>-75749</v>
      </c>
      <c r="BS98" s="19">
        <v>206</v>
      </c>
      <c r="BT98" s="19">
        <v>0</v>
      </c>
      <c r="BU98" s="19">
        <v>4806736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-3</v>
      </c>
      <c r="CB98" s="19">
        <v>4806733</v>
      </c>
      <c r="CC98" s="19">
        <v>0</v>
      </c>
      <c r="CD98" s="19">
        <v>4806733</v>
      </c>
      <c r="CE98" s="19">
        <v>663</v>
      </c>
      <c r="CF98" s="19">
        <v>0</v>
      </c>
      <c r="CG98" s="19">
        <v>663</v>
      </c>
      <c r="CH98" s="19">
        <v>6377388</v>
      </c>
      <c r="CI98" s="19">
        <v>549112.80000000005</v>
      </c>
      <c r="CJ98" s="19">
        <v>0</v>
      </c>
      <c r="CK98" s="19">
        <v>6926500.7999999998</v>
      </c>
      <c r="CL98" s="19">
        <v>10447.209999999999</v>
      </c>
      <c r="CM98" s="19">
        <v>0</v>
      </c>
      <c r="CN98" s="19">
        <v>0</v>
      </c>
      <c r="CO98" s="19">
        <v>0</v>
      </c>
      <c r="CP98" s="19">
        <v>0</v>
      </c>
      <c r="CQ98" s="19">
        <v>0</v>
      </c>
      <c r="CR98" s="19">
        <v>0</v>
      </c>
      <c r="CS98" s="19">
        <v>7363.92</v>
      </c>
      <c r="CT98" s="19">
        <v>0</v>
      </c>
      <c r="CU98" s="19">
        <v>0</v>
      </c>
      <c r="CV98" s="19">
        <v>0</v>
      </c>
      <c r="CW98" s="19">
        <v>0</v>
      </c>
      <c r="CX98" s="19">
        <v>0</v>
      </c>
      <c r="CY98" s="19">
        <v>0</v>
      </c>
      <c r="CZ98" s="19">
        <v>0</v>
      </c>
      <c r="DA98" s="19">
        <v>4908469.0599999996</v>
      </c>
      <c r="DB98" s="19">
        <v>0</v>
      </c>
      <c r="DC98" s="19">
        <v>0</v>
      </c>
      <c r="DD98" s="19">
        <v>0</v>
      </c>
      <c r="DE98" s="19">
        <v>0</v>
      </c>
      <c r="DF98" s="19">
        <v>4908469.0599999996</v>
      </c>
      <c r="DG98" s="19">
        <v>4172198.7009999994</v>
      </c>
      <c r="DH98" s="19">
        <v>0</v>
      </c>
      <c r="DI98" s="19">
        <v>4882278.8099999996</v>
      </c>
      <c r="DJ98" s="19">
        <v>0</v>
      </c>
      <c r="DK98" s="19">
        <v>0</v>
      </c>
      <c r="DL98" s="19">
        <v>0</v>
      </c>
      <c r="DM98" s="19">
        <v>0</v>
      </c>
      <c r="DN98" s="19">
        <v>0</v>
      </c>
      <c r="DO98" s="19">
        <v>0</v>
      </c>
      <c r="DP98" s="19">
        <v>0</v>
      </c>
    </row>
    <row r="99" spans="1:120">
      <c r="A99" s="19">
        <v>1568</v>
      </c>
      <c r="B99" s="19" t="s">
        <v>250</v>
      </c>
      <c r="C99" s="19">
        <v>1819</v>
      </c>
      <c r="D99" s="19">
        <v>1815</v>
      </c>
      <c r="E99" s="19">
        <v>3634</v>
      </c>
      <c r="F99" s="19">
        <v>1817</v>
      </c>
      <c r="G99" s="19">
        <v>44</v>
      </c>
      <c r="H99" s="19">
        <v>0.66</v>
      </c>
      <c r="I99" s="19">
        <v>1862</v>
      </c>
      <c r="J99" s="19">
        <v>18129500</v>
      </c>
      <c r="K99" s="19">
        <v>7429047</v>
      </c>
      <c r="L99" s="19">
        <v>9614685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1085768</v>
      </c>
      <c r="S99" s="19">
        <v>19114295</v>
      </c>
      <c r="T99" s="19">
        <v>0</v>
      </c>
      <c r="U99" s="19">
        <v>0</v>
      </c>
      <c r="V99" s="19">
        <v>0</v>
      </c>
      <c r="W99" s="19">
        <v>19114295</v>
      </c>
      <c r="X99" s="19">
        <v>1085768</v>
      </c>
      <c r="Y99" s="19">
        <v>0</v>
      </c>
      <c r="Z99" s="19">
        <v>18028527</v>
      </c>
      <c r="AA99" s="19">
        <v>1837030</v>
      </c>
      <c r="AB99" s="19">
        <v>0</v>
      </c>
      <c r="AC99" s="19">
        <v>1837000</v>
      </c>
      <c r="AD99" s="19">
        <v>0</v>
      </c>
      <c r="AE99" s="19">
        <v>0</v>
      </c>
      <c r="AF99" s="19">
        <v>30</v>
      </c>
      <c r="AG99" s="19">
        <v>1847933</v>
      </c>
      <c r="AH99" s="19">
        <v>0</v>
      </c>
      <c r="AI99" s="19">
        <v>0</v>
      </c>
      <c r="AJ99" s="19">
        <v>0</v>
      </c>
      <c r="AK99" s="19">
        <v>1847903</v>
      </c>
      <c r="AL99" s="19">
        <v>19876430</v>
      </c>
      <c r="AM99" s="19">
        <v>0</v>
      </c>
      <c r="AN99" s="19">
        <v>0</v>
      </c>
      <c r="AO99" s="19">
        <v>19876430</v>
      </c>
      <c r="AP99" s="19">
        <v>19876430</v>
      </c>
      <c r="AQ99" s="19">
        <v>1000</v>
      </c>
      <c r="AR99" s="19">
        <v>1862000</v>
      </c>
      <c r="AS99" s="19">
        <v>1862000</v>
      </c>
      <c r="AT99" s="19">
        <v>9391</v>
      </c>
      <c r="AU99" s="19">
        <v>17486042</v>
      </c>
      <c r="AV99" s="19">
        <v>15624042</v>
      </c>
      <c r="AW99" s="19">
        <v>2390388</v>
      </c>
      <c r="AX99" s="19">
        <v>492495</v>
      </c>
      <c r="AY99" s="19">
        <v>917025467</v>
      </c>
      <c r="AZ99" s="19">
        <v>1930000</v>
      </c>
      <c r="BA99" s="19">
        <v>3593660000</v>
      </c>
      <c r="BB99" s="19">
        <v>5.1813E-4</v>
      </c>
      <c r="BC99" s="19">
        <v>2676634533</v>
      </c>
      <c r="BD99" s="19">
        <v>1386844.65</v>
      </c>
      <c r="BE99" s="19">
        <v>1071201</v>
      </c>
      <c r="BF99" s="19">
        <v>1994576262</v>
      </c>
      <c r="BG99" s="19">
        <v>7.8332599999999999E-3</v>
      </c>
      <c r="BH99" s="19">
        <v>1077550795</v>
      </c>
      <c r="BI99" s="19">
        <v>8440735.5399999991</v>
      </c>
      <c r="BJ99" s="19">
        <v>531888</v>
      </c>
      <c r="BK99" s="19">
        <v>990375456</v>
      </c>
      <c r="BL99" s="19">
        <v>2.41362E-3</v>
      </c>
      <c r="BM99" s="19">
        <v>73349989</v>
      </c>
      <c r="BN99" s="19">
        <v>177039</v>
      </c>
      <c r="BO99" s="19">
        <v>10004619</v>
      </c>
      <c r="BP99" s="19">
        <v>0</v>
      </c>
      <c r="BQ99" s="19">
        <v>0</v>
      </c>
      <c r="BR99" s="19">
        <v>-155223</v>
      </c>
      <c r="BS99" s="19">
        <v>971</v>
      </c>
      <c r="BT99" s="19">
        <v>0</v>
      </c>
      <c r="BU99" s="19">
        <v>9850367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-14</v>
      </c>
      <c r="CB99" s="19">
        <v>9850353</v>
      </c>
      <c r="CC99" s="19">
        <v>0</v>
      </c>
      <c r="CD99" s="19">
        <v>9850353</v>
      </c>
      <c r="CE99" s="19">
        <v>1862</v>
      </c>
      <c r="CF99" s="19">
        <v>0</v>
      </c>
      <c r="CG99" s="19">
        <v>1862</v>
      </c>
      <c r="CH99" s="19">
        <v>18028527</v>
      </c>
      <c r="CI99" s="19">
        <v>1847903</v>
      </c>
      <c r="CJ99" s="19">
        <v>0</v>
      </c>
      <c r="CK99" s="19">
        <v>19876430</v>
      </c>
      <c r="CL99" s="19">
        <v>10674.77</v>
      </c>
      <c r="CM99" s="19">
        <v>0</v>
      </c>
      <c r="CN99" s="19">
        <v>0</v>
      </c>
      <c r="CO99" s="19">
        <v>0</v>
      </c>
      <c r="CP99" s="19">
        <v>0</v>
      </c>
      <c r="CQ99" s="19">
        <v>0</v>
      </c>
      <c r="CR99" s="19">
        <v>0</v>
      </c>
      <c r="CS99" s="19">
        <v>5373.05</v>
      </c>
      <c r="CT99" s="19">
        <v>0</v>
      </c>
      <c r="CU99" s="19">
        <v>0</v>
      </c>
      <c r="CV99" s="19">
        <v>0</v>
      </c>
      <c r="CW99" s="19">
        <v>0</v>
      </c>
      <c r="CX99" s="19">
        <v>0</v>
      </c>
      <c r="CY99" s="19">
        <v>0</v>
      </c>
      <c r="CZ99" s="19">
        <v>0</v>
      </c>
      <c r="DA99" s="19">
        <v>9758867.7699999996</v>
      </c>
      <c r="DB99" s="19">
        <v>0</v>
      </c>
      <c r="DC99" s="19">
        <v>0</v>
      </c>
      <c r="DD99" s="19">
        <v>0</v>
      </c>
      <c r="DE99" s="19">
        <v>0</v>
      </c>
      <c r="DF99" s="19">
        <v>9758867.7699999996</v>
      </c>
      <c r="DG99" s="19">
        <v>8295037.6044999994</v>
      </c>
      <c r="DH99" s="19">
        <v>0</v>
      </c>
      <c r="DI99" s="19">
        <v>10004619.189999999</v>
      </c>
      <c r="DJ99" s="19">
        <v>0</v>
      </c>
      <c r="DK99" s="19">
        <v>0</v>
      </c>
      <c r="DL99" s="19">
        <v>0</v>
      </c>
      <c r="DM99" s="19">
        <v>0</v>
      </c>
      <c r="DN99" s="19">
        <v>0</v>
      </c>
      <c r="DO99" s="19">
        <v>0</v>
      </c>
      <c r="DP99" s="19">
        <v>0</v>
      </c>
    </row>
    <row r="100" spans="1:120">
      <c r="A100" s="19">
        <v>1582</v>
      </c>
      <c r="B100" s="19" t="s">
        <v>251</v>
      </c>
      <c r="C100" s="19">
        <v>358</v>
      </c>
      <c r="D100" s="19">
        <v>362</v>
      </c>
      <c r="E100" s="19">
        <v>720</v>
      </c>
      <c r="F100" s="19">
        <v>360</v>
      </c>
      <c r="G100" s="19">
        <v>15</v>
      </c>
      <c r="H100" s="19">
        <v>0</v>
      </c>
      <c r="I100" s="19">
        <v>375</v>
      </c>
      <c r="J100" s="19">
        <v>4986370</v>
      </c>
      <c r="K100" s="19">
        <v>4115658</v>
      </c>
      <c r="L100" s="19">
        <v>59025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811687</v>
      </c>
      <c r="S100" s="19">
        <v>4893705</v>
      </c>
      <c r="T100" s="19">
        <v>0</v>
      </c>
      <c r="U100" s="19">
        <v>0</v>
      </c>
      <c r="V100" s="19">
        <v>0</v>
      </c>
      <c r="W100" s="19">
        <v>4893705</v>
      </c>
      <c r="X100" s="19">
        <v>811687</v>
      </c>
      <c r="Y100" s="19">
        <v>0</v>
      </c>
      <c r="Z100" s="19">
        <v>4082018</v>
      </c>
      <c r="AA100" s="19">
        <v>334700</v>
      </c>
      <c r="AB100" s="19">
        <v>0</v>
      </c>
      <c r="AC100" s="19">
        <v>334000</v>
      </c>
      <c r="AD100" s="19">
        <v>0</v>
      </c>
      <c r="AE100" s="19">
        <v>0</v>
      </c>
      <c r="AF100" s="19">
        <v>700</v>
      </c>
      <c r="AG100" s="19">
        <v>337950</v>
      </c>
      <c r="AH100" s="19">
        <v>0</v>
      </c>
      <c r="AI100" s="19">
        <v>0</v>
      </c>
      <c r="AJ100" s="19">
        <v>0</v>
      </c>
      <c r="AK100" s="19">
        <v>337250</v>
      </c>
      <c r="AL100" s="19">
        <v>4419268</v>
      </c>
      <c r="AM100" s="19">
        <v>0</v>
      </c>
      <c r="AN100" s="19">
        <v>0</v>
      </c>
      <c r="AO100" s="19">
        <v>4419268</v>
      </c>
      <c r="AP100" s="19">
        <v>4419268</v>
      </c>
      <c r="AQ100" s="19">
        <v>1000</v>
      </c>
      <c r="AR100" s="19">
        <v>375000</v>
      </c>
      <c r="AS100" s="19">
        <v>375000</v>
      </c>
      <c r="AT100" s="19">
        <v>9391</v>
      </c>
      <c r="AU100" s="19">
        <v>3521625</v>
      </c>
      <c r="AV100" s="19">
        <v>3146625</v>
      </c>
      <c r="AW100" s="19">
        <v>897643</v>
      </c>
      <c r="AX100" s="19">
        <v>1976223</v>
      </c>
      <c r="AY100" s="19">
        <v>741083635</v>
      </c>
      <c r="AZ100" s="19">
        <v>1930000</v>
      </c>
      <c r="BA100" s="19">
        <v>723750000</v>
      </c>
      <c r="BB100" s="19">
        <v>5.1813E-4</v>
      </c>
      <c r="BC100" s="19">
        <v>-17333635</v>
      </c>
      <c r="BD100" s="19">
        <v>0</v>
      </c>
      <c r="BE100" s="19">
        <v>1071201</v>
      </c>
      <c r="BF100" s="19">
        <v>401700375</v>
      </c>
      <c r="BG100" s="19">
        <v>7.8332599999999999E-3</v>
      </c>
      <c r="BH100" s="19">
        <v>-339383260</v>
      </c>
      <c r="BI100" s="19">
        <v>-2658477.3199999998</v>
      </c>
      <c r="BJ100" s="19">
        <v>531888</v>
      </c>
      <c r="BK100" s="19">
        <v>199458000</v>
      </c>
      <c r="BL100" s="19">
        <v>4.5004099999999998E-3</v>
      </c>
      <c r="BM100" s="19">
        <v>-541625635</v>
      </c>
      <c r="BN100" s="19">
        <v>-2437537.42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31530</v>
      </c>
      <c r="BW100" s="19">
        <v>0</v>
      </c>
      <c r="BX100" s="19">
        <v>-489</v>
      </c>
      <c r="BY100" s="19">
        <v>0</v>
      </c>
      <c r="BZ100" s="19">
        <v>31041</v>
      </c>
      <c r="CA100" s="19">
        <v>0</v>
      </c>
      <c r="CB100" s="19">
        <v>31041</v>
      </c>
      <c r="CC100" s="19">
        <v>0</v>
      </c>
      <c r="CD100" s="19">
        <v>31041</v>
      </c>
      <c r="CE100" s="19">
        <v>375</v>
      </c>
      <c r="CF100" s="19">
        <v>0</v>
      </c>
      <c r="CG100" s="19">
        <v>375</v>
      </c>
      <c r="CH100" s="19">
        <v>4082018</v>
      </c>
      <c r="CI100" s="19">
        <v>337250</v>
      </c>
      <c r="CJ100" s="19">
        <v>0</v>
      </c>
      <c r="CK100" s="19">
        <v>4419268</v>
      </c>
      <c r="CL100" s="19">
        <v>11784.71</v>
      </c>
      <c r="CM100" s="19">
        <v>0</v>
      </c>
      <c r="CN100" s="19">
        <v>0</v>
      </c>
      <c r="CO100" s="19">
        <v>0</v>
      </c>
      <c r="CP100" s="19">
        <v>0</v>
      </c>
      <c r="CQ100" s="19">
        <v>0</v>
      </c>
      <c r="CR100" s="19">
        <v>0</v>
      </c>
      <c r="CS100" s="19">
        <v>0</v>
      </c>
      <c r="CT100" s="19">
        <v>0</v>
      </c>
      <c r="CU100" s="19">
        <v>0</v>
      </c>
      <c r="CV100" s="19">
        <v>0</v>
      </c>
      <c r="CW100" s="19">
        <v>0</v>
      </c>
      <c r="CX100" s="19">
        <v>0</v>
      </c>
      <c r="CY100" s="19">
        <v>0</v>
      </c>
      <c r="CZ100" s="19">
        <v>0</v>
      </c>
      <c r="DA100" s="19">
        <v>0</v>
      </c>
      <c r="DB100" s="19">
        <v>37094.089999999997</v>
      </c>
      <c r="DC100" s="19">
        <v>0</v>
      </c>
      <c r="DD100" s="19">
        <v>0</v>
      </c>
      <c r="DE100" s="19">
        <v>0</v>
      </c>
      <c r="DF100" s="19">
        <v>37094.089999999997</v>
      </c>
      <c r="DG100" s="19">
        <v>31529.976499999997</v>
      </c>
      <c r="DH100" s="19">
        <v>0</v>
      </c>
      <c r="DI100" s="19">
        <v>31529.976499999997</v>
      </c>
      <c r="DJ100" s="19">
        <v>31530</v>
      </c>
      <c r="DK100" s="19">
        <v>31530</v>
      </c>
      <c r="DL100" s="19">
        <v>0</v>
      </c>
      <c r="DM100" s="19">
        <v>-489</v>
      </c>
      <c r="DN100" s="19">
        <v>0</v>
      </c>
      <c r="DO100" s="19">
        <v>31041</v>
      </c>
      <c r="DP100" s="19">
        <v>0</v>
      </c>
    </row>
    <row r="101" spans="1:120">
      <c r="A101" s="19">
        <v>1600</v>
      </c>
      <c r="B101" s="19" t="s">
        <v>252</v>
      </c>
      <c r="C101" s="19">
        <v>604</v>
      </c>
      <c r="D101" s="19">
        <v>600</v>
      </c>
      <c r="E101" s="19">
        <v>1204</v>
      </c>
      <c r="F101" s="19">
        <v>602</v>
      </c>
      <c r="G101" s="19">
        <v>14</v>
      </c>
      <c r="H101" s="19">
        <v>0</v>
      </c>
      <c r="I101" s="19">
        <v>616</v>
      </c>
      <c r="J101" s="19">
        <v>7059166</v>
      </c>
      <c r="K101" s="19">
        <v>2065607</v>
      </c>
      <c r="L101" s="19">
        <v>4040462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953097</v>
      </c>
      <c r="S101" s="19">
        <v>7059166</v>
      </c>
      <c r="T101" s="19">
        <v>0</v>
      </c>
      <c r="U101" s="19">
        <v>0</v>
      </c>
      <c r="V101" s="19">
        <v>0</v>
      </c>
      <c r="W101" s="19">
        <v>7059166</v>
      </c>
      <c r="X101" s="19">
        <v>953097</v>
      </c>
      <c r="Y101" s="19">
        <v>0</v>
      </c>
      <c r="Z101" s="19">
        <v>6106069</v>
      </c>
      <c r="AA101" s="19">
        <v>828956</v>
      </c>
      <c r="AB101" s="19">
        <v>0</v>
      </c>
      <c r="AC101" s="19">
        <v>828681</v>
      </c>
      <c r="AD101" s="19">
        <v>0</v>
      </c>
      <c r="AE101" s="19">
        <v>0</v>
      </c>
      <c r="AF101" s="19">
        <v>275</v>
      </c>
      <c r="AG101" s="19">
        <v>842931</v>
      </c>
      <c r="AH101" s="19">
        <v>0</v>
      </c>
      <c r="AI101" s="19">
        <v>0</v>
      </c>
      <c r="AJ101" s="19">
        <v>0</v>
      </c>
      <c r="AK101" s="19">
        <v>842656</v>
      </c>
      <c r="AL101" s="19">
        <v>6948725</v>
      </c>
      <c r="AM101" s="19">
        <v>0</v>
      </c>
      <c r="AN101" s="19">
        <v>0</v>
      </c>
      <c r="AO101" s="19">
        <v>6948725</v>
      </c>
      <c r="AP101" s="19">
        <v>6948725</v>
      </c>
      <c r="AQ101" s="19">
        <v>1000</v>
      </c>
      <c r="AR101" s="19">
        <v>616000</v>
      </c>
      <c r="AS101" s="19">
        <v>616000</v>
      </c>
      <c r="AT101" s="19">
        <v>9391</v>
      </c>
      <c r="AU101" s="19">
        <v>5784856</v>
      </c>
      <c r="AV101" s="19">
        <v>5168856</v>
      </c>
      <c r="AW101" s="19">
        <v>1163869</v>
      </c>
      <c r="AX101" s="19">
        <v>368214</v>
      </c>
      <c r="AY101" s="19">
        <v>226819589</v>
      </c>
      <c r="AZ101" s="19">
        <v>1930000</v>
      </c>
      <c r="BA101" s="19">
        <v>1188880000</v>
      </c>
      <c r="BB101" s="19">
        <v>5.1813E-4</v>
      </c>
      <c r="BC101" s="19">
        <v>962060411</v>
      </c>
      <c r="BD101" s="19">
        <v>498472.36</v>
      </c>
      <c r="BE101" s="19">
        <v>1071201</v>
      </c>
      <c r="BF101" s="19">
        <v>659859816</v>
      </c>
      <c r="BG101" s="19">
        <v>7.8332599999999999E-3</v>
      </c>
      <c r="BH101" s="19">
        <v>433040227</v>
      </c>
      <c r="BI101" s="19">
        <v>3392116.69</v>
      </c>
      <c r="BJ101" s="19">
        <v>531888</v>
      </c>
      <c r="BK101" s="19">
        <v>327643008</v>
      </c>
      <c r="BL101" s="19">
        <v>3.5522499999999999E-3</v>
      </c>
      <c r="BM101" s="19">
        <v>100823419</v>
      </c>
      <c r="BN101" s="19">
        <v>358149.99</v>
      </c>
      <c r="BO101" s="19">
        <v>4248739</v>
      </c>
      <c r="BP101" s="19">
        <v>0</v>
      </c>
      <c r="BQ101" s="19">
        <v>0</v>
      </c>
      <c r="BR101" s="19">
        <v>-65920</v>
      </c>
      <c r="BS101" s="19">
        <v>242</v>
      </c>
      <c r="BT101" s="19">
        <v>0</v>
      </c>
      <c r="BU101" s="19">
        <v>4183061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-3</v>
      </c>
      <c r="CB101" s="19">
        <v>4183058</v>
      </c>
      <c r="CC101" s="19">
        <v>0</v>
      </c>
      <c r="CD101" s="19">
        <v>4183058</v>
      </c>
      <c r="CE101" s="19">
        <v>616</v>
      </c>
      <c r="CF101" s="19">
        <v>0</v>
      </c>
      <c r="CG101" s="19">
        <v>616</v>
      </c>
      <c r="CH101" s="19">
        <v>6106069</v>
      </c>
      <c r="CI101" s="19">
        <v>842656</v>
      </c>
      <c r="CJ101" s="19">
        <v>0</v>
      </c>
      <c r="CK101" s="19">
        <v>6948725</v>
      </c>
      <c r="CL101" s="19">
        <v>11280.4</v>
      </c>
      <c r="CM101" s="19">
        <v>0</v>
      </c>
      <c r="CN101" s="19">
        <v>0</v>
      </c>
      <c r="CO101" s="19">
        <v>0</v>
      </c>
      <c r="CP101" s="19">
        <v>0</v>
      </c>
      <c r="CQ101" s="19">
        <v>0</v>
      </c>
      <c r="CR101" s="19">
        <v>0</v>
      </c>
      <c r="CS101" s="19">
        <v>6897.3</v>
      </c>
      <c r="CT101" s="19">
        <v>0</v>
      </c>
      <c r="CU101" s="19">
        <v>0</v>
      </c>
      <c r="CV101" s="19">
        <v>0</v>
      </c>
      <c r="CW101" s="19">
        <v>0</v>
      </c>
      <c r="CX101" s="19">
        <v>0</v>
      </c>
      <c r="CY101" s="19">
        <v>0</v>
      </c>
      <c r="CZ101" s="19">
        <v>0</v>
      </c>
      <c r="DA101" s="19">
        <v>4100840.27</v>
      </c>
      <c r="DB101" s="19">
        <v>0</v>
      </c>
      <c r="DC101" s="19">
        <v>0</v>
      </c>
      <c r="DD101" s="19">
        <v>0</v>
      </c>
      <c r="DE101" s="19">
        <v>0</v>
      </c>
      <c r="DF101" s="19">
        <v>4100840.27</v>
      </c>
      <c r="DG101" s="19">
        <v>3485714.2294999999</v>
      </c>
      <c r="DH101" s="19">
        <v>0</v>
      </c>
      <c r="DI101" s="19">
        <v>4248739.04</v>
      </c>
      <c r="DJ101" s="19">
        <v>0</v>
      </c>
      <c r="DK101" s="19">
        <v>0</v>
      </c>
      <c r="DL101" s="19">
        <v>0</v>
      </c>
      <c r="DM101" s="19">
        <v>0</v>
      </c>
      <c r="DN101" s="19">
        <v>0</v>
      </c>
      <c r="DO101" s="19">
        <v>0</v>
      </c>
      <c r="DP101" s="19">
        <v>0</v>
      </c>
    </row>
    <row r="102" spans="1:120">
      <c r="A102" s="19">
        <v>1645</v>
      </c>
      <c r="B102" s="19" t="s">
        <v>253</v>
      </c>
      <c r="C102" s="19">
        <v>1072</v>
      </c>
      <c r="D102" s="19">
        <v>1094</v>
      </c>
      <c r="E102" s="19">
        <v>2166</v>
      </c>
      <c r="F102" s="19">
        <v>1083</v>
      </c>
      <c r="G102" s="19">
        <v>18</v>
      </c>
      <c r="H102" s="19">
        <v>0.96</v>
      </c>
      <c r="I102" s="19">
        <v>1102</v>
      </c>
      <c r="J102" s="19">
        <v>11026794</v>
      </c>
      <c r="K102" s="19">
        <v>1911170</v>
      </c>
      <c r="L102" s="19">
        <v>7925050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1190574</v>
      </c>
      <c r="S102" s="19">
        <v>11026794</v>
      </c>
      <c r="T102" s="19">
        <v>0</v>
      </c>
      <c r="U102" s="19">
        <v>0</v>
      </c>
      <c r="V102" s="19">
        <v>0</v>
      </c>
      <c r="W102" s="19">
        <v>11026794</v>
      </c>
      <c r="X102" s="19">
        <v>1190574</v>
      </c>
      <c r="Y102" s="19">
        <v>0</v>
      </c>
      <c r="Z102" s="19">
        <v>9836220</v>
      </c>
      <c r="AA102" s="19">
        <v>1149490</v>
      </c>
      <c r="AB102" s="19">
        <v>0</v>
      </c>
      <c r="AC102" s="19">
        <v>873654</v>
      </c>
      <c r="AD102" s="19">
        <v>0</v>
      </c>
      <c r="AE102" s="19">
        <v>0</v>
      </c>
      <c r="AF102" s="19">
        <v>275836</v>
      </c>
      <c r="AG102" s="19">
        <v>1151115</v>
      </c>
      <c r="AH102" s="19">
        <v>0</v>
      </c>
      <c r="AI102" s="19">
        <v>0</v>
      </c>
      <c r="AJ102" s="19">
        <v>0</v>
      </c>
      <c r="AK102" s="19">
        <v>875279</v>
      </c>
      <c r="AL102" s="19">
        <v>10711499</v>
      </c>
      <c r="AM102" s="19">
        <v>0</v>
      </c>
      <c r="AN102" s="19">
        <v>0</v>
      </c>
      <c r="AO102" s="19">
        <v>10711499</v>
      </c>
      <c r="AP102" s="19">
        <v>10711499</v>
      </c>
      <c r="AQ102" s="19">
        <v>1000</v>
      </c>
      <c r="AR102" s="19">
        <v>1102000</v>
      </c>
      <c r="AS102" s="19">
        <v>1102000</v>
      </c>
      <c r="AT102" s="19">
        <v>9391</v>
      </c>
      <c r="AU102" s="19">
        <v>10348882</v>
      </c>
      <c r="AV102" s="19">
        <v>9246882</v>
      </c>
      <c r="AW102" s="19">
        <v>362617</v>
      </c>
      <c r="AX102" s="19">
        <v>257337</v>
      </c>
      <c r="AY102" s="19">
        <v>283585895</v>
      </c>
      <c r="AZ102" s="19">
        <v>1930000</v>
      </c>
      <c r="BA102" s="19">
        <v>2126860000</v>
      </c>
      <c r="BB102" s="19">
        <v>5.1813E-4</v>
      </c>
      <c r="BC102" s="19">
        <v>1843274105</v>
      </c>
      <c r="BD102" s="19">
        <v>955055.61</v>
      </c>
      <c r="BE102" s="19">
        <v>1071201</v>
      </c>
      <c r="BF102" s="19">
        <v>1180463502</v>
      </c>
      <c r="BG102" s="19">
        <v>7.8332599999999999E-3</v>
      </c>
      <c r="BH102" s="19">
        <v>896877607</v>
      </c>
      <c r="BI102" s="19">
        <v>7025475.4800000004</v>
      </c>
      <c r="BJ102" s="19">
        <v>531888</v>
      </c>
      <c r="BK102" s="19">
        <v>586140576</v>
      </c>
      <c r="BL102" s="19">
        <v>6.1864999999999999E-4</v>
      </c>
      <c r="BM102" s="19">
        <v>302554681</v>
      </c>
      <c r="BN102" s="19">
        <v>187175.45</v>
      </c>
      <c r="BO102" s="19">
        <v>8167707</v>
      </c>
      <c r="BP102" s="19">
        <v>0</v>
      </c>
      <c r="BQ102" s="19">
        <v>0</v>
      </c>
      <c r="BR102" s="19">
        <v>-126723</v>
      </c>
      <c r="BS102" s="19">
        <v>292</v>
      </c>
      <c r="BT102" s="19">
        <v>0</v>
      </c>
      <c r="BU102" s="19">
        <v>8041276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-4</v>
      </c>
      <c r="CB102" s="19">
        <v>8041272</v>
      </c>
      <c r="CC102" s="19">
        <v>0</v>
      </c>
      <c r="CD102" s="19">
        <v>8041272</v>
      </c>
      <c r="CE102" s="19">
        <v>1102</v>
      </c>
      <c r="CF102" s="19">
        <v>0</v>
      </c>
      <c r="CG102" s="19">
        <v>1102</v>
      </c>
      <c r="CH102" s="19">
        <v>9836220</v>
      </c>
      <c r="CI102" s="19">
        <v>875279</v>
      </c>
      <c r="CJ102" s="19">
        <v>0</v>
      </c>
      <c r="CK102" s="19">
        <v>10711499</v>
      </c>
      <c r="CL102" s="19">
        <v>9720.0499999999993</v>
      </c>
      <c r="CM102" s="19">
        <v>0</v>
      </c>
      <c r="CN102" s="19">
        <v>0</v>
      </c>
      <c r="CO102" s="19">
        <v>0</v>
      </c>
      <c r="CP102" s="19">
        <v>0</v>
      </c>
      <c r="CQ102" s="19">
        <v>0</v>
      </c>
      <c r="CR102" s="19">
        <v>0</v>
      </c>
      <c r="CS102" s="19">
        <v>7411.71</v>
      </c>
      <c r="CT102" s="19">
        <v>0</v>
      </c>
      <c r="CU102" s="19">
        <v>0</v>
      </c>
      <c r="CV102" s="19">
        <v>0</v>
      </c>
      <c r="CW102" s="19">
        <v>0</v>
      </c>
      <c r="CX102" s="19">
        <v>0</v>
      </c>
      <c r="CY102" s="19">
        <v>0</v>
      </c>
      <c r="CZ102" s="19">
        <v>0</v>
      </c>
      <c r="DA102" s="19">
        <v>8054342.3899999997</v>
      </c>
      <c r="DB102" s="19">
        <v>0</v>
      </c>
      <c r="DC102" s="19">
        <v>0</v>
      </c>
      <c r="DD102" s="19">
        <v>0</v>
      </c>
      <c r="DE102" s="19">
        <v>9136</v>
      </c>
      <c r="DF102" s="19">
        <v>8045206.3899999997</v>
      </c>
      <c r="DG102" s="19">
        <v>6838425.4314999999</v>
      </c>
      <c r="DH102" s="19">
        <v>0</v>
      </c>
      <c r="DI102" s="19">
        <v>8167706.540000001</v>
      </c>
      <c r="DJ102" s="19">
        <v>0</v>
      </c>
      <c r="DK102" s="19">
        <v>0</v>
      </c>
      <c r="DL102" s="19">
        <v>0</v>
      </c>
      <c r="DM102" s="19">
        <v>0</v>
      </c>
      <c r="DN102" s="19">
        <v>0</v>
      </c>
      <c r="DO102" s="19">
        <v>0</v>
      </c>
      <c r="DP102" s="19">
        <v>0</v>
      </c>
    </row>
    <row r="103" spans="1:120">
      <c r="A103" s="19">
        <v>1631</v>
      </c>
      <c r="B103" s="19" t="s">
        <v>254</v>
      </c>
      <c r="C103" s="19">
        <v>505</v>
      </c>
      <c r="D103" s="19">
        <v>503</v>
      </c>
      <c r="E103" s="19">
        <v>1008</v>
      </c>
      <c r="F103" s="19">
        <v>504</v>
      </c>
      <c r="G103" s="19">
        <v>16</v>
      </c>
      <c r="H103" s="19">
        <v>0</v>
      </c>
      <c r="I103" s="19">
        <v>520</v>
      </c>
      <c r="J103" s="19">
        <v>6119069</v>
      </c>
      <c r="K103" s="19">
        <v>4906913</v>
      </c>
      <c r="L103" s="19">
        <v>565960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646196</v>
      </c>
      <c r="S103" s="19">
        <v>6118479</v>
      </c>
      <c r="T103" s="19">
        <v>0</v>
      </c>
      <c r="U103" s="19">
        <v>0</v>
      </c>
      <c r="V103" s="19">
        <v>0</v>
      </c>
      <c r="W103" s="19">
        <v>6118479</v>
      </c>
      <c r="X103" s="19">
        <v>646196</v>
      </c>
      <c r="Y103" s="19">
        <v>0</v>
      </c>
      <c r="Z103" s="19">
        <v>5472283</v>
      </c>
      <c r="AA103" s="19">
        <v>145162</v>
      </c>
      <c r="AB103" s="19">
        <v>0</v>
      </c>
      <c r="AC103" s="19">
        <v>145162</v>
      </c>
      <c r="AD103" s="19">
        <v>0</v>
      </c>
      <c r="AE103" s="19">
        <v>0</v>
      </c>
      <c r="AF103" s="19">
        <v>0</v>
      </c>
      <c r="AG103" s="19">
        <v>145162</v>
      </c>
      <c r="AH103" s="19">
        <v>0</v>
      </c>
      <c r="AI103" s="19">
        <v>0</v>
      </c>
      <c r="AJ103" s="19">
        <v>0</v>
      </c>
      <c r="AK103" s="19">
        <v>145162</v>
      </c>
      <c r="AL103" s="19">
        <v>5617445</v>
      </c>
      <c r="AM103" s="19">
        <v>0</v>
      </c>
      <c r="AN103" s="19">
        <v>0</v>
      </c>
      <c r="AO103" s="19">
        <v>5617445</v>
      </c>
      <c r="AP103" s="19">
        <v>5617445</v>
      </c>
      <c r="AQ103" s="19">
        <v>1000</v>
      </c>
      <c r="AR103" s="19">
        <v>520000</v>
      </c>
      <c r="AS103" s="19">
        <v>520000</v>
      </c>
      <c r="AT103" s="19">
        <v>9391</v>
      </c>
      <c r="AU103" s="19">
        <v>4883320</v>
      </c>
      <c r="AV103" s="19">
        <v>4363320</v>
      </c>
      <c r="AW103" s="19">
        <v>734125</v>
      </c>
      <c r="AX103" s="19">
        <v>1216407</v>
      </c>
      <c r="AY103" s="19">
        <v>632531756</v>
      </c>
      <c r="AZ103" s="19">
        <v>1930000</v>
      </c>
      <c r="BA103" s="19">
        <v>1003600000</v>
      </c>
      <c r="BB103" s="19">
        <v>5.1813E-4</v>
      </c>
      <c r="BC103" s="19">
        <v>371068244</v>
      </c>
      <c r="BD103" s="19">
        <v>192261.59</v>
      </c>
      <c r="BE103" s="19">
        <v>1071201</v>
      </c>
      <c r="BF103" s="19">
        <v>557024520</v>
      </c>
      <c r="BG103" s="19">
        <v>7.8332599999999999E-3</v>
      </c>
      <c r="BH103" s="19">
        <v>-75507236</v>
      </c>
      <c r="BI103" s="19">
        <v>-591467.81000000006</v>
      </c>
      <c r="BJ103" s="19">
        <v>531888</v>
      </c>
      <c r="BK103" s="19">
        <v>276581760</v>
      </c>
      <c r="BL103" s="19">
        <v>2.6542800000000002E-3</v>
      </c>
      <c r="BM103" s="19">
        <v>-355949996</v>
      </c>
      <c r="BN103" s="19">
        <v>-944790.96</v>
      </c>
      <c r="BO103" s="19">
        <v>192262</v>
      </c>
      <c r="BP103" s="19">
        <v>0</v>
      </c>
      <c r="BQ103" s="19">
        <v>0</v>
      </c>
      <c r="BR103" s="19">
        <v>-2983</v>
      </c>
      <c r="BS103" s="19">
        <v>0</v>
      </c>
      <c r="BT103" s="19">
        <v>0</v>
      </c>
      <c r="BU103" s="19">
        <v>189279</v>
      </c>
      <c r="BV103" s="19">
        <v>295958</v>
      </c>
      <c r="BW103" s="19">
        <v>0</v>
      </c>
      <c r="BX103" s="19">
        <v>-4592</v>
      </c>
      <c r="BY103" s="19">
        <v>0</v>
      </c>
      <c r="BZ103" s="19">
        <v>291366</v>
      </c>
      <c r="CA103" s="19">
        <v>0</v>
      </c>
      <c r="CB103" s="19">
        <v>480645</v>
      </c>
      <c r="CC103" s="19">
        <v>0</v>
      </c>
      <c r="CD103" s="19">
        <v>480645</v>
      </c>
      <c r="CE103" s="19">
        <v>520</v>
      </c>
      <c r="CF103" s="19">
        <v>0</v>
      </c>
      <c r="CG103" s="19">
        <v>520</v>
      </c>
      <c r="CH103" s="19">
        <v>5472283</v>
      </c>
      <c r="CI103" s="19">
        <v>145162</v>
      </c>
      <c r="CJ103" s="19">
        <v>0</v>
      </c>
      <c r="CK103" s="19">
        <v>5617445</v>
      </c>
      <c r="CL103" s="19">
        <v>10802.78</v>
      </c>
      <c r="CM103" s="19">
        <v>0</v>
      </c>
      <c r="CN103" s="19">
        <v>0</v>
      </c>
      <c r="CO103" s="19">
        <v>0</v>
      </c>
      <c r="CP103" s="19">
        <v>0</v>
      </c>
      <c r="CQ103" s="19">
        <v>0</v>
      </c>
      <c r="CR103" s="19">
        <v>0</v>
      </c>
      <c r="CS103" s="19">
        <v>369.73</v>
      </c>
      <c r="CT103" s="19">
        <v>0</v>
      </c>
      <c r="CU103" s="19">
        <v>0</v>
      </c>
      <c r="CV103" s="19">
        <v>0</v>
      </c>
      <c r="CW103" s="19">
        <v>0</v>
      </c>
      <c r="CX103" s="19">
        <v>0</v>
      </c>
      <c r="CY103" s="19">
        <v>0</v>
      </c>
      <c r="CZ103" s="19">
        <v>0</v>
      </c>
      <c r="DA103" s="19">
        <v>194959.17</v>
      </c>
      <c r="DB103" s="19">
        <v>379416.36</v>
      </c>
      <c r="DC103" s="19">
        <v>0</v>
      </c>
      <c r="DD103" s="19">
        <v>0</v>
      </c>
      <c r="DE103" s="19">
        <v>0</v>
      </c>
      <c r="DF103" s="19">
        <v>574375.53</v>
      </c>
      <c r="DG103" s="19">
        <v>488219.20050000004</v>
      </c>
      <c r="DH103" s="19">
        <v>0</v>
      </c>
      <c r="DI103" s="19">
        <v>488219.20050000004</v>
      </c>
      <c r="DJ103" s="19">
        <v>295958</v>
      </c>
      <c r="DK103" s="19">
        <v>295958</v>
      </c>
      <c r="DL103" s="19">
        <v>0</v>
      </c>
      <c r="DM103" s="19">
        <v>-4592</v>
      </c>
      <c r="DN103" s="19">
        <v>0</v>
      </c>
      <c r="DO103" s="19">
        <v>291366</v>
      </c>
      <c r="DP103" s="19">
        <v>0</v>
      </c>
    </row>
    <row r="104" spans="1:120">
      <c r="A104" s="19">
        <v>1638</v>
      </c>
      <c r="B104" s="19" t="s">
        <v>255</v>
      </c>
      <c r="C104" s="19">
        <v>2969</v>
      </c>
      <c r="D104" s="19">
        <v>2969</v>
      </c>
      <c r="E104" s="19">
        <v>5938</v>
      </c>
      <c r="F104" s="19">
        <v>2969</v>
      </c>
      <c r="G104" s="19">
        <v>109</v>
      </c>
      <c r="H104" s="19">
        <v>0</v>
      </c>
      <c r="I104" s="19">
        <v>3078</v>
      </c>
      <c r="J104" s="19">
        <v>31026303</v>
      </c>
      <c r="K104" s="19">
        <v>14722263</v>
      </c>
      <c r="L104" s="19">
        <v>13868344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2435696</v>
      </c>
      <c r="S104" s="19">
        <v>31559303</v>
      </c>
      <c r="T104" s="19">
        <v>0</v>
      </c>
      <c r="U104" s="19">
        <v>0</v>
      </c>
      <c r="V104" s="19">
        <v>0</v>
      </c>
      <c r="W104" s="19">
        <v>31559303</v>
      </c>
      <c r="X104" s="19">
        <v>2435696</v>
      </c>
      <c r="Y104" s="19">
        <v>0</v>
      </c>
      <c r="Z104" s="19">
        <v>29123607</v>
      </c>
      <c r="AA104" s="19">
        <v>3840877</v>
      </c>
      <c r="AB104" s="19">
        <v>0</v>
      </c>
      <c r="AC104" s="19">
        <v>3819052</v>
      </c>
      <c r="AD104" s="19">
        <v>0</v>
      </c>
      <c r="AE104" s="19">
        <v>0</v>
      </c>
      <c r="AF104" s="19">
        <v>21825</v>
      </c>
      <c r="AG104" s="19">
        <v>3575600.5</v>
      </c>
      <c r="AH104" s="19">
        <v>0</v>
      </c>
      <c r="AI104" s="19">
        <v>0</v>
      </c>
      <c r="AJ104" s="19">
        <v>0</v>
      </c>
      <c r="AK104" s="19">
        <v>3553775.5</v>
      </c>
      <c r="AL104" s="19">
        <v>32677382.5</v>
      </c>
      <c r="AM104" s="19">
        <v>0</v>
      </c>
      <c r="AN104" s="19">
        <v>0</v>
      </c>
      <c r="AO104" s="19">
        <v>32677382.5</v>
      </c>
      <c r="AP104" s="19">
        <v>32677382.5</v>
      </c>
      <c r="AQ104" s="19">
        <v>1000</v>
      </c>
      <c r="AR104" s="19">
        <v>3078000</v>
      </c>
      <c r="AS104" s="19">
        <v>3078000</v>
      </c>
      <c r="AT104" s="19">
        <v>9391</v>
      </c>
      <c r="AU104" s="19">
        <v>28905498</v>
      </c>
      <c r="AV104" s="19">
        <v>25827498</v>
      </c>
      <c r="AW104" s="19">
        <v>3771884.5</v>
      </c>
      <c r="AX104" s="19">
        <v>575342</v>
      </c>
      <c r="AY104" s="19">
        <v>1770903239</v>
      </c>
      <c r="AZ104" s="19">
        <v>1930000</v>
      </c>
      <c r="BA104" s="19">
        <v>5940540000</v>
      </c>
      <c r="BB104" s="19">
        <v>5.1813E-4</v>
      </c>
      <c r="BC104" s="19">
        <v>4169636761</v>
      </c>
      <c r="BD104" s="19">
        <v>2160413.89</v>
      </c>
      <c r="BE104" s="19">
        <v>1071201</v>
      </c>
      <c r="BF104" s="19">
        <v>3297156678</v>
      </c>
      <c r="BG104" s="19">
        <v>7.8332599999999999E-3</v>
      </c>
      <c r="BH104" s="19">
        <v>1526253439</v>
      </c>
      <c r="BI104" s="19">
        <v>11955540.01</v>
      </c>
      <c r="BJ104" s="19">
        <v>531888</v>
      </c>
      <c r="BK104" s="19">
        <v>1637151264</v>
      </c>
      <c r="BL104" s="19">
        <v>2.30393E-3</v>
      </c>
      <c r="BM104" s="19">
        <v>-133751975</v>
      </c>
      <c r="BN104" s="19">
        <v>-308155.19</v>
      </c>
      <c r="BO104" s="19">
        <v>13807799</v>
      </c>
      <c r="BP104" s="19">
        <v>0</v>
      </c>
      <c r="BQ104" s="19">
        <v>0</v>
      </c>
      <c r="BR104" s="19">
        <v>-214230</v>
      </c>
      <c r="BS104" s="19">
        <v>1887</v>
      </c>
      <c r="BT104" s="19">
        <v>0</v>
      </c>
      <c r="BU104" s="19">
        <v>13595456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-27</v>
      </c>
      <c r="CB104" s="19">
        <v>13595429</v>
      </c>
      <c r="CC104" s="19">
        <v>0</v>
      </c>
      <c r="CD104" s="19">
        <v>13595429</v>
      </c>
      <c r="CE104" s="19">
        <v>3078</v>
      </c>
      <c r="CF104" s="19">
        <v>0</v>
      </c>
      <c r="CG104" s="19">
        <v>3078</v>
      </c>
      <c r="CH104" s="19">
        <v>29123607</v>
      </c>
      <c r="CI104" s="19">
        <v>3553775.5</v>
      </c>
      <c r="CJ104" s="19">
        <v>0</v>
      </c>
      <c r="CK104" s="19">
        <v>32677382.5</v>
      </c>
      <c r="CL104" s="19">
        <v>10616.43</v>
      </c>
      <c r="CM104" s="19">
        <v>0</v>
      </c>
      <c r="CN104" s="19">
        <v>0</v>
      </c>
      <c r="CO104" s="19">
        <v>0</v>
      </c>
      <c r="CP104" s="19">
        <v>0</v>
      </c>
      <c r="CQ104" s="19">
        <v>0</v>
      </c>
      <c r="CR104" s="19">
        <v>0</v>
      </c>
      <c r="CS104" s="19">
        <v>4485.96</v>
      </c>
      <c r="CT104" s="19">
        <v>0</v>
      </c>
      <c r="CU104" s="19">
        <v>0</v>
      </c>
      <c r="CV104" s="19">
        <v>0</v>
      </c>
      <c r="CW104" s="19">
        <v>0</v>
      </c>
      <c r="CX104" s="19">
        <v>0</v>
      </c>
      <c r="CY104" s="19">
        <v>0</v>
      </c>
      <c r="CZ104" s="19">
        <v>0</v>
      </c>
      <c r="DA104" s="19">
        <v>14076940.5</v>
      </c>
      <c r="DB104" s="19">
        <v>0</v>
      </c>
      <c r="DC104" s="19">
        <v>0</v>
      </c>
      <c r="DD104" s="19">
        <v>0</v>
      </c>
      <c r="DE104" s="19">
        <v>0</v>
      </c>
      <c r="DF104" s="19">
        <v>14076940.5</v>
      </c>
      <c r="DG104" s="19">
        <v>11965399.424999999</v>
      </c>
      <c r="DH104" s="19">
        <v>0</v>
      </c>
      <c r="DI104" s="19">
        <v>13807798.710000001</v>
      </c>
      <c r="DJ104" s="19">
        <v>0</v>
      </c>
      <c r="DK104" s="19">
        <v>0</v>
      </c>
      <c r="DL104" s="19">
        <v>0</v>
      </c>
      <c r="DM104" s="19">
        <v>0</v>
      </c>
      <c r="DN104" s="19">
        <v>0</v>
      </c>
      <c r="DO104" s="19">
        <v>0</v>
      </c>
      <c r="DP104" s="19">
        <v>0</v>
      </c>
    </row>
    <row r="105" spans="1:120">
      <c r="A105" s="19">
        <v>1659</v>
      </c>
      <c r="B105" s="19" t="s">
        <v>256</v>
      </c>
      <c r="C105" s="19">
        <v>1693</v>
      </c>
      <c r="D105" s="19">
        <v>1693</v>
      </c>
      <c r="E105" s="19">
        <v>3386</v>
      </c>
      <c r="F105" s="19">
        <v>1693</v>
      </c>
      <c r="G105" s="19">
        <v>54</v>
      </c>
      <c r="H105" s="19">
        <v>0</v>
      </c>
      <c r="I105" s="19">
        <v>1747</v>
      </c>
      <c r="J105" s="19">
        <v>17164535</v>
      </c>
      <c r="K105" s="19">
        <v>6775974</v>
      </c>
      <c r="L105" s="19">
        <v>9229262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1159299</v>
      </c>
      <c r="S105" s="19">
        <v>17167929</v>
      </c>
      <c r="T105" s="19">
        <v>0</v>
      </c>
      <c r="U105" s="19">
        <v>0</v>
      </c>
      <c r="V105" s="19">
        <v>1000</v>
      </c>
      <c r="W105" s="19">
        <v>17166929</v>
      </c>
      <c r="X105" s="19">
        <v>1159299</v>
      </c>
      <c r="Y105" s="19">
        <v>0</v>
      </c>
      <c r="Z105" s="19">
        <v>16007630</v>
      </c>
      <c r="AA105" s="19">
        <v>1416317</v>
      </c>
      <c r="AB105" s="19">
        <v>0</v>
      </c>
      <c r="AC105" s="19">
        <v>1416317</v>
      </c>
      <c r="AD105" s="19">
        <v>0</v>
      </c>
      <c r="AE105" s="19">
        <v>0</v>
      </c>
      <c r="AF105" s="19">
        <v>0</v>
      </c>
      <c r="AG105" s="19">
        <v>1437582</v>
      </c>
      <c r="AH105" s="19">
        <v>0</v>
      </c>
      <c r="AI105" s="19">
        <v>0</v>
      </c>
      <c r="AJ105" s="19">
        <v>0</v>
      </c>
      <c r="AK105" s="19">
        <v>1437582</v>
      </c>
      <c r="AL105" s="19">
        <v>17445212</v>
      </c>
      <c r="AM105" s="19">
        <v>0</v>
      </c>
      <c r="AN105" s="19">
        <v>0</v>
      </c>
      <c r="AO105" s="19">
        <v>17445212</v>
      </c>
      <c r="AP105" s="19">
        <v>17445212</v>
      </c>
      <c r="AQ105" s="19">
        <v>1000</v>
      </c>
      <c r="AR105" s="19">
        <v>1747000</v>
      </c>
      <c r="AS105" s="19">
        <v>1747000</v>
      </c>
      <c r="AT105" s="19">
        <v>9391</v>
      </c>
      <c r="AU105" s="19">
        <v>16406077</v>
      </c>
      <c r="AV105" s="19">
        <v>14659077</v>
      </c>
      <c r="AW105" s="19">
        <v>1039135</v>
      </c>
      <c r="AX105" s="19">
        <v>448041</v>
      </c>
      <c r="AY105" s="19">
        <v>782728246</v>
      </c>
      <c r="AZ105" s="19">
        <v>1930000</v>
      </c>
      <c r="BA105" s="19">
        <v>3371710000</v>
      </c>
      <c r="BB105" s="19">
        <v>5.1813E-4</v>
      </c>
      <c r="BC105" s="19">
        <v>2588981754</v>
      </c>
      <c r="BD105" s="19">
        <v>1341429.1200000001</v>
      </c>
      <c r="BE105" s="19">
        <v>1071201</v>
      </c>
      <c r="BF105" s="19">
        <v>1871388147</v>
      </c>
      <c r="BG105" s="19">
        <v>7.8332599999999999E-3</v>
      </c>
      <c r="BH105" s="19">
        <v>1088659901</v>
      </c>
      <c r="BI105" s="19">
        <v>8527756.0600000005</v>
      </c>
      <c r="BJ105" s="19">
        <v>531888</v>
      </c>
      <c r="BK105" s="19">
        <v>929208336</v>
      </c>
      <c r="BL105" s="19">
        <v>1.1183E-3</v>
      </c>
      <c r="BM105" s="19">
        <v>146480090</v>
      </c>
      <c r="BN105" s="19">
        <v>163808.68</v>
      </c>
      <c r="BO105" s="19">
        <v>10032994</v>
      </c>
      <c r="BP105" s="19">
        <v>0</v>
      </c>
      <c r="BQ105" s="19">
        <v>0</v>
      </c>
      <c r="BR105" s="19">
        <v>-155663</v>
      </c>
      <c r="BS105" s="19">
        <v>842</v>
      </c>
      <c r="BT105" s="19">
        <v>0</v>
      </c>
      <c r="BU105" s="19">
        <v>9878173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-12</v>
      </c>
      <c r="CB105" s="19">
        <v>9878161</v>
      </c>
      <c r="CC105" s="19">
        <v>0</v>
      </c>
      <c r="CD105" s="19">
        <v>9878161</v>
      </c>
      <c r="CE105" s="19">
        <v>1747</v>
      </c>
      <c r="CF105" s="19">
        <v>0</v>
      </c>
      <c r="CG105" s="19">
        <v>1747</v>
      </c>
      <c r="CH105" s="19">
        <v>16007630</v>
      </c>
      <c r="CI105" s="19">
        <v>1437582</v>
      </c>
      <c r="CJ105" s="19">
        <v>0</v>
      </c>
      <c r="CK105" s="19">
        <v>17445212</v>
      </c>
      <c r="CL105" s="19">
        <v>9985.81</v>
      </c>
      <c r="CM105" s="19">
        <v>0</v>
      </c>
      <c r="CN105" s="19">
        <v>0</v>
      </c>
      <c r="CO105" s="19">
        <v>0</v>
      </c>
      <c r="CP105" s="19">
        <v>0</v>
      </c>
      <c r="CQ105" s="19">
        <v>0</v>
      </c>
      <c r="CR105" s="19">
        <v>0</v>
      </c>
      <c r="CS105" s="19">
        <v>5742.98</v>
      </c>
      <c r="CT105" s="19">
        <v>0</v>
      </c>
      <c r="CU105" s="19">
        <v>0</v>
      </c>
      <c r="CV105" s="19">
        <v>0</v>
      </c>
      <c r="CW105" s="19">
        <v>0</v>
      </c>
      <c r="CX105" s="19">
        <v>0</v>
      </c>
      <c r="CY105" s="19">
        <v>0</v>
      </c>
      <c r="CZ105" s="19">
        <v>0</v>
      </c>
      <c r="DA105" s="19">
        <v>9367546.5700000003</v>
      </c>
      <c r="DB105" s="19">
        <v>0</v>
      </c>
      <c r="DC105" s="19">
        <v>0</v>
      </c>
      <c r="DD105" s="19">
        <v>0</v>
      </c>
      <c r="DE105" s="19">
        <v>0</v>
      </c>
      <c r="DF105" s="19">
        <v>9367546.5700000003</v>
      </c>
      <c r="DG105" s="19">
        <v>7962414.5844999999</v>
      </c>
      <c r="DH105" s="19">
        <v>0</v>
      </c>
      <c r="DI105" s="19">
        <v>10032993.859999999</v>
      </c>
      <c r="DJ105" s="19">
        <v>0</v>
      </c>
      <c r="DK105" s="19">
        <v>0</v>
      </c>
      <c r="DL105" s="19">
        <v>0</v>
      </c>
      <c r="DM105" s="19">
        <v>0</v>
      </c>
      <c r="DN105" s="19">
        <v>0</v>
      </c>
      <c r="DO105" s="19">
        <v>0</v>
      </c>
      <c r="DP105" s="19">
        <v>0</v>
      </c>
    </row>
    <row r="106" spans="1:120">
      <c r="A106" s="19">
        <v>714</v>
      </c>
      <c r="B106" s="19" t="s">
        <v>257</v>
      </c>
      <c r="C106" s="19">
        <v>6399.05</v>
      </c>
      <c r="D106" s="19">
        <v>6418.05</v>
      </c>
      <c r="E106" s="19">
        <v>12817.1</v>
      </c>
      <c r="F106" s="19">
        <v>6409</v>
      </c>
      <c r="G106" s="19">
        <v>78</v>
      </c>
      <c r="H106" s="19">
        <v>0.77</v>
      </c>
      <c r="I106" s="19">
        <v>6488</v>
      </c>
      <c r="J106" s="19">
        <v>78678061</v>
      </c>
      <c r="K106" s="19">
        <v>67135456</v>
      </c>
      <c r="L106" s="19">
        <v>2723832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8818773</v>
      </c>
      <c r="S106" s="19">
        <v>79302671</v>
      </c>
      <c r="T106" s="19">
        <v>45000</v>
      </c>
      <c r="U106" s="19">
        <v>0</v>
      </c>
      <c r="V106" s="19">
        <v>30000</v>
      </c>
      <c r="W106" s="19">
        <v>79227671</v>
      </c>
      <c r="X106" s="19">
        <v>8818773</v>
      </c>
      <c r="Y106" s="19">
        <v>0</v>
      </c>
      <c r="Z106" s="19">
        <v>70408898</v>
      </c>
      <c r="AA106" s="19">
        <v>6002022</v>
      </c>
      <c r="AB106" s="19">
        <v>45000</v>
      </c>
      <c r="AC106" s="19">
        <v>5834812</v>
      </c>
      <c r="AD106" s="19">
        <v>0</v>
      </c>
      <c r="AE106" s="19">
        <v>0</v>
      </c>
      <c r="AF106" s="19">
        <v>122210</v>
      </c>
      <c r="AG106" s="19">
        <v>5987668</v>
      </c>
      <c r="AH106" s="19">
        <v>0</v>
      </c>
      <c r="AI106" s="19">
        <v>0</v>
      </c>
      <c r="AJ106" s="19">
        <v>0</v>
      </c>
      <c r="AK106" s="19">
        <v>5865458</v>
      </c>
      <c r="AL106" s="19">
        <v>76274356</v>
      </c>
      <c r="AM106" s="19">
        <v>0</v>
      </c>
      <c r="AN106" s="19">
        <v>0</v>
      </c>
      <c r="AO106" s="19">
        <v>76274356</v>
      </c>
      <c r="AP106" s="19">
        <v>76274356</v>
      </c>
      <c r="AQ106" s="19">
        <v>1000</v>
      </c>
      <c r="AR106" s="19">
        <v>6488000</v>
      </c>
      <c r="AS106" s="19">
        <v>6488000</v>
      </c>
      <c r="AT106" s="19">
        <v>9391</v>
      </c>
      <c r="AU106" s="19">
        <v>60928808</v>
      </c>
      <c r="AV106" s="19">
        <v>54440808</v>
      </c>
      <c r="AW106" s="19">
        <v>15345548</v>
      </c>
      <c r="AX106" s="19">
        <v>1095597</v>
      </c>
      <c r="AY106" s="19">
        <v>7108233838</v>
      </c>
      <c r="AZ106" s="19">
        <v>1930000</v>
      </c>
      <c r="BA106" s="19">
        <v>12521840000</v>
      </c>
      <c r="BB106" s="19">
        <v>5.1813E-4</v>
      </c>
      <c r="BC106" s="19">
        <v>5413606162</v>
      </c>
      <c r="BD106" s="19">
        <v>2804951.76</v>
      </c>
      <c r="BE106" s="19">
        <v>1071201</v>
      </c>
      <c r="BF106" s="19">
        <v>6949952088</v>
      </c>
      <c r="BG106" s="19">
        <v>7.8332599999999999E-3</v>
      </c>
      <c r="BH106" s="19">
        <v>-158281750</v>
      </c>
      <c r="BI106" s="19">
        <v>-1239862.1000000001</v>
      </c>
      <c r="BJ106" s="19">
        <v>531888</v>
      </c>
      <c r="BK106" s="19">
        <v>3450889344</v>
      </c>
      <c r="BL106" s="19">
        <v>4.4468399999999996E-3</v>
      </c>
      <c r="BM106" s="19">
        <v>-3657344494</v>
      </c>
      <c r="BN106" s="19">
        <v>-16263625.789999999</v>
      </c>
      <c r="BO106" s="19">
        <v>2804952</v>
      </c>
      <c r="BP106" s="19">
        <v>0</v>
      </c>
      <c r="BQ106" s="19">
        <v>0</v>
      </c>
      <c r="BR106" s="19">
        <v>-43519</v>
      </c>
      <c r="BS106" s="19">
        <v>0</v>
      </c>
      <c r="BT106" s="19">
        <v>0</v>
      </c>
      <c r="BU106" s="19">
        <v>2761433</v>
      </c>
      <c r="BV106" s="19">
        <v>2151763</v>
      </c>
      <c r="BW106" s="19">
        <v>0</v>
      </c>
      <c r="BX106" s="19">
        <v>-33385</v>
      </c>
      <c r="BY106" s="19">
        <v>0</v>
      </c>
      <c r="BZ106" s="19">
        <v>2118378</v>
      </c>
      <c r="CA106" s="19">
        <v>1</v>
      </c>
      <c r="CB106" s="19">
        <v>4879812</v>
      </c>
      <c r="CC106" s="19">
        <v>0</v>
      </c>
      <c r="CD106" s="19">
        <v>4879812</v>
      </c>
      <c r="CE106" s="19">
        <v>6488</v>
      </c>
      <c r="CF106" s="19">
        <v>182.31</v>
      </c>
      <c r="CG106" s="19">
        <v>6670.31</v>
      </c>
      <c r="CH106" s="19">
        <v>70408898</v>
      </c>
      <c r="CI106" s="19">
        <v>5865458</v>
      </c>
      <c r="CJ106" s="19">
        <v>2453774</v>
      </c>
      <c r="CK106" s="19">
        <v>78728130</v>
      </c>
      <c r="CL106" s="19">
        <v>11802.77</v>
      </c>
      <c r="CM106" s="19">
        <v>2151763</v>
      </c>
      <c r="CN106" s="19">
        <v>2151763</v>
      </c>
      <c r="CO106" s="19">
        <v>0</v>
      </c>
      <c r="CP106" s="19">
        <v>-33385</v>
      </c>
      <c r="CQ106" s="19">
        <v>0</v>
      </c>
      <c r="CR106" s="19">
        <v>2118378</v>
      </c>
      <c r="CS106" s="19">
        <v>432.33</v>
      </c>
      <c r="CT106" s="19">
        <v>0</v>
      </c>
      <c r="CU106" s="19">
        <v>0</v>
      </c>
      <c r="CV106" s="19">
        <v>0</v>
      </c>
      <c r="CW106" s="19">
        <v>0</v>
      </c>
      <c r="CX106" s="19">
        <v>0</v>
      </c>
      <c r="CY106" s="19">
        <v>0</v>
      </c>
      <c r="CZ106" s="19">
        <v>0</v>
      </c>
      <c r="DA106" s="19">
        <v>2764331.28</v>
      </c>
      <c r="DB106" s="19">
        <v>0</v>
      </c>
      <c r="DC106" s="19">
        <v>2490258.35</v>
      </c>
      <c r="DD106" s="19">
        <v>0</v>
      </c>
      <c r="DE106" s="19">
        <v>1</v>
      </c>
      <c r="DF106" s="19">
        <v>5254588.63</v>
      </c>
      <c r="DG106" s="19">
        <v>4466400.3355</v>
      </c>
      <c r="DH106" s="19">
        <v>2151763</v>
      </c>
      <c r="DI106" s="19">
        <v>4956714.76</v>
      </c>
      <c r="DJ106" s="19">
        <v>0</v>
      </c>
      <c r="DK106" s="19">
        <v>0</v>
      </c>
      <c r="DL106" s="19">
        <v>0</v>
      </c>
      <c r="DM106" s="19">
        <v>0</v>
      </c>
      <c r="DN106" s="19">
        <v>0</v>
      </c>
      <c r="DO106" s="19">
        <v>0</v>
      </c>
      <c r="DP106" s="19">
        <v>0</v>
      </c>
    </row>
    <row r="107" spans="1:120">
      <c r="A107" s="19">
        <v>1666</v>
      </c>
      <c r="B107" s="19" t="s">
        <v>258</v>
      </c>
      <c r="C107" s="19">
        <v>320</v>
      </c>
      <c r="D107" s="19">
        <v>321</v>
      </c>
      <c r="E107" s="19">
        <v>641</v>
      </c>
      <c r="F107" s="19">
        <v>321</v>
      </c>
      <c r="G107" s="19">
        <v>9</v>
      </c>
      <c r="H107" s="19">
        <v>0</v>
      </c>
      <c r="I107" s="19">
        <v>330</v>
      </c>
      <c r="J107" s="19">
        <v>4676948</v>
      </c>
      <c r="K107" s="19">
        <v>1811187</v>
      </c>
      <c r="L107" s="19">
        <v>2293688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572073</v>
      </c>
      <c r="S107" s="19">
        <v>4749746</v>
      </c>
      <c r="T107" s="19">
        <v>0</v>
      </c>
      <c r="U107" s="19">
        <v>0</v>
      </c>
      <c r="V107" s="19">
        <v>3500</v>
      </c>
      <c r="W107" s="19">
        <v>4746246</v>
      </c>
      <c r="X107" s="19">
        <v>572073</v>
      </c>
      <c r="Y107" s="19">
        <v>0</v>
      </c>
      <c r="Z107" s="19">
        <v>4174173</v>
      </c>
      <c r="AA107" s="19">
        <v>242603</v>
      </c>
      <c r="AB107" s="19">
        <v>0</v>
      </c>
      <c r="AC107" s="19">
        <v>242603</v>
      </c>
      <c r="AD107" s="19">
        <v>0</v>
      </c>
      <c r="AE107" s="19">
        <v>0</v>
      </c>
      <c r="AF107" s="19">
        <v>0</v>
      </c>
      <c r="AG107" s="19">
        <v>246365.27</v>
      </c>
      <c r="AH107" s="19">
        <v>0</v>
      </c>
      <c r="AI107" s="19">
        <v>0</v>
      </c>
      <c r="AJ107" s="19">
        <v>0</v>
      </c>
      <c r="AK107" s="19">
        <v>246365.27</v>
      </c>
      <c r="AL107" s="19">
        <v>4420538.2699999996</v>
      </c>
      <c r="AM107" s="19">
        <v>0</v>
      </c>
      <c r="AN107" s="19">
        <v>0</v>
      </c>
      <c r="AO107" s="19">
        <v>4420538.2699999996</v>
      </c>
      <c r="AP107" s="19">
        <v>4420538.2699999996</v>
      </c>
      <c r="AQ107" s="19">
        <v>1000</v>
      </c>
      <c r="AR107" s="19">
        <v>330000</v>
      </c>
      <c r="AS107" s="19">
        <v>330000</v>
      </c>
      <c r="AT107" s="19">
        <v>9391</v>
      </c>
      <c r="AU107" s="19">
        <v>3099030</v>
      </c>
      <c r="AV107" s="19">
        <v>2769030</v>
      </c>
      <c r="AW107" s="19">
        <v>1321508.2699999996</v>
      </c>
      <c r="AX107" s="19">
        <v>380646</v>
      </c>
      <c r="AY107" s="19">
        <v>125613323</v>
      </c>
      <c r="AZ107" s="19">
        <v>1930000</v>
      </c>
      <c r="BA107" s="19">
        <v>636900000</v>
      </c>
      <c r="BB107" s="19">
        <v>5.1813E-4</v>
      </c>
      <c r="BC107" s="19">
        <v>511286677</v>
      </c>
      <c r="BD107" s="19">
        <v>264912.96999999997</v>
      </c>
      <c r="BE107" s="19">
        <v>1071201</v>
      </c>
      <c r="BF107" s="19">
        <v>353496330</v>
      </c>
      <c r="BG107" s="19">
        <v>7.8332599999999999E-3</v>
      </c>
      <c r="BH107" s="19">
        <v>227883007</v>
      </c>
      <c r="BI107" s="19">
        <v>1785066.84</v>
      </c>
      <c r="BJ107" s="19">
        <v>531888</v>
      </c>
      <c r="BK107" s="19">
        <v>175523040</v>
      </c>
      <c r="BL107" s="19">
        <v>7.5289700000000003E-3</v>
      </c>
      <c r="BM107" s="19">
        <v>49909717</v>
      </c>
      <c r="BN107" s="19">
        <v>375768.76</v>
      </c>
      <c r="BO107" s="19">
        <v>2425749</v>
      </c>
      <c r="BP107" s="19">
        <v>0</v>
      </c>
      <c r="BQ107" s="19">
        <v>0</v>
      </c>
      <c r="BR107" s="19">
        <v>-37636</v>
      </c>
      <c r="BS107" s="19">
        <v>138</v>
      </c>
      <c r="BT107" s="19">
        <v>0</v>
      </c>
      <c r="BU107" s="19">
        <v>2388251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-2</v>
      </c>
      <c r="CB107" s="19">
        <v>2388249</v>
      </c>
      <c r="CC107" s="19">
        <v>0</v>
      </c>
      <c r="CD107" s="19">
        <v>2388249</v>
      </c>
      <c r="CE107" s="19">
        <v>330</v>
      </c>
      <c r="CF107" s="19">
        <v>0</v>
      </c>
      <c r="CG107" s="19">
        <v>330</v>
      </c>
      <c r="CH107" s="19">
        <v>4174173</v>
      </c>
      <c r="CI107" s="19">
        <v>246365.27</v>
      </c>
      <c r="CJ107" s="19">
        <v>0</v>
      </c>
      <c r="CK107" s="19">
        <v>4420538.2699999996</v>
      </c>
      <c r="CL107" s="19">
        <v>13395.57</v>
      </c>
      <c r="CM107" s="19">
        <v>0</v>
      </c>
      <c r="CN107" s="19">
        <v>0</v>
      </c>
      <c r="CO107" s="19">
        <v>0</v>
      </c>
      <c r="CP107" s="19">
        <v>0</v>
      </c>
      <c r="CQ107" s="19">
        <v>0</v>
      </c>
      <c r="CR107" s="19">
        <v>0</v>
      </c>
      <c r="CS107" s="19">
        <v>7350.75</v>
      </c>
      <c r="CT107" s="19">
        <v>0</v>
      </c>
      <c r="CU107" s="19">
        <v>0</v>
      </c>
      <c r="CV107" s="19">
        <v>0</v>
      </c>
      <c r="CW107" s="19">
        <v>0</v>
      </c>
      <c r="CX107" s="19">
        <v>0</v>
      </c>
      <c r="CY107" s="19">
        <v>0</v>
      </c>
      <c r="CZ107" s="19">
        <v>0</v>
      </c>
      <c r="DA107" s="19">
        <v>2327964.4700000002</v>
      </c>
      <c r="DB107" s="19">
        <v>0</v>
      </c>
      <c r="DC107" s="19">
        <v>0</v>
      </c>
      <c r="DD107" s="19">
        <v>0</v>
      </c>
      <c r="DE107" s="19">
        <v>0</v>
      </c>
      <c r="DF107" s="19">
        <v>2327964.4700000002</v>
      </c>
      <c r="DG107" s="19">
        <v>1978769.7995000002</v>
      </c>
      <c r="DH107" s="19">
        <v>0</v>
      </c>
      <c r="DI107" s="19">
        <v>2425748.5700000003</v>
      </c>
      <c r="DJ107" s="19">
        <v>0</v>
      </c>
      <c r="DK107" s="19">
        <v>0</v>
      </c>
      <c r="DL107" s="19">
        <v>0</v>
      </c>
      <c r="DM107" s="19">
        <v>0</v>
      </c>
      <c r="DN107" s="19">
        <v>0</v>
      </c>
      <c r="DO107" s="19">
        <v>0</v>
      </c>
      <c r="DP107" s="19">
        <v>0</v>
      </c>
    </row>
    <row r="108" spans="1:120">
      <c r="A108" s="19">
        <v>1687</v>
      </c>
      <c r="B108" s="19" t="s">
        <v>259</v>
      </c>
      <c r="C108" s="19">
        <v>237</v>
      </c>
      <c r="D108" s="19">
        <v>236</v>
      </c>
      <c r="E108" s="19">
        <v>473</v>
      </c>
      <c r="F108" s="19">
        <v>237</v>
      </c>
      <c r="G108" s="19">
        <v>0</v>
      </c>
      <c r="H108" s="19">
        <v>0</v>
      </c>
      <c r="I108" s="19">
        <v>237</v>
      </c>
      <c r="J108" s="19">
        <v>3386618</v>
      </c>
      <c r="K108" s="19">
        <v>2057660</v>
      </c>
      <c r="L108" s="19">
        <v>459442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869516</v>
      </c>
      <c r="S108" s="19">
        <v>3386618</v>
      </c>
      <c r="T108" s="19">
        <v>0</v>
      </c>
      <c r="U108" s="19">
        <v>0</v>
      </c>
      <c r="V108" s="19">
        <v>0</v>
      </c>
      <c r="W108" s="19">
        <v>3386618</v>
      </c>
      <c r="X108" s="19">
        <v>869516</v>
      </c>
      <c r="Y108" s="19">
        <v>0</v>
      </c>
      <c r="Z108" s="19">
        <v>2517102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2517102</v>
      </c>
      <c r="AM108" s="19">
        <v>0</v>
      </c>
      <c r="AN108" s="19">
        <v>0</v>
      </c>
      <c r="AO108" s="19">
        <v>2517102</v>
      </c>
      <c r="AP108" s="19">
        <v>2517102</v>
      </c>
      <c r="AQ108" s="19">
        <v>1000</v>
      </c>
      <c r="AR108" s="19">
        <v>237000</v>
      </c>
      <c r="AS108" s="19">
        <v>237000</v>
      </c>
      <c r="AT108" s="19">
        <v>9391</v>
      </c>
      <c r="AU108" s="19">
        <v>2225667</v>
      </c>
      <c r="AV108" s="19">
        <v>1988667</v>
      </c>
      <c r="AW108" s="19">
        <v>291435</v>
      </c>
      <c r="AX108" s="19">
        <v>1540944</v>
      </c>
      <c r="AY108" s="19">
        <v>365203756</v>
      </c>
      <c r="AZ108" s="19">
        <v>2895000</v>
      </c>
      <c r="BA108" s="19">
        <v>686115000</v>
      </c>
      <c r="BB108" s="19">
        <v>3.4541999999999998E-4</v>
      </c>
      <c r="BC108" s="19">
        <v>320911244</v>
      </c>
      <c r="BD108" s="19">
        <v>110849.16</v>
      </c>
      <c r="BE108" s="19">
        <v>1606801</v>
      </c>
      <c r="BF108" s="19">
        <v>380811837</v>
      </c>
      <c r="BG108" s="19">
        <v>5.2221799999999999E-3</v>
      </c>
      <c r="BH108" s="19">
        <v>15608081</v>
      </c>
      <c r="BI108" s="19">
        <v>81508.210000000006</v>
      </c>
      <c r="BJ108" s="19">
        <v>797832</v>
      </c>
      <c r="BK108" s="19">
        <v>189086184</v>
      </c>
      <c r="BL108" s="19">
        <v>1.5412799999999999E-3</v>
      </c>
      <c r="BM108" s="19">
        <v>-176117572</v>
      </c>
      <c r="BN108" s="19">
        <v>-271446.49</v>
      </c>
      <c r="BO108" s="19">
        <v>110849</v>
      </c>
      <c r="BP108" s="19">
        <v>0</v>
      </c>
      <c r="BQ108" s="19">
        <v>0</v>
      </c>
      <c r="BR108" s="19">
        <v>-1720</v>
      </c>
      <c r="BS108" s="19">
        <v>0</v>
      </c>
      <c r="BT108" s="19">
        <v>0</v>
      </c>
      <c r="BU108" s="19">
        <v>109129</v>
      </c>
      <c r="BV108" s="19">
        <v>285483</v>
      </c>
      <c r="BW108" s="19">
        <v>0</v>
      </c>
      <c r="BX108" s="19">
        <v>-4429</v>
      </c>
      <c r="BY108" s="19">
        <v>0</v>
      </c>
      <c r="BZ108" s="19">
        <v>281054</v>
      </c>
      <c r="CA108" s="19">
        <v>0</v>
      </c>
      <c r="CB108" s="19">
        <v>390183</v>
      </c>
      <c r="CC108" s="19">
        <v>0</v>
      </c>
      <c r="CD108" s="19">
        <v>390183</v>
      </c>
      <c r="CE108" s="19">
        <v>237</v>
      </c>
      <c r="CF108" s="19">
        <v>0</v>
      </c>
      <c r="CG108" s="19">
        <v>237</v>
      </c>
      <c r="CH108" s="19">
        <v>2517102</v>
      </c>
      <c r="CI108" s="19">
        <v>0</v>
      </c>
      <c r="CJ108" s="19">
        <v>0</v>
      </c>
      <c r="CK108" s="19">
        <v>2517102</v>
      </c>
      <c r="CL108" s="19">
        <v>10620.68</v>
      </c>
      <c r="CM108" s="19">
        <v>0</v>
      </c>
      <c r="CN108" s="19">
        <v>0</v>
      </c>
      <c r="CO108" s="19">
        <v>0</v>
      </c>
      <c r="CP108" s="19">
        <v>0</v>
      </c>
      <c r="CQ108" s="19">
        <v>0</v>
      </c>
      <c r="CR108" s="19">
        <v>0</v>
      </c>
      <c r="CS108" s="19">
        <v>467.72</v>
      </c>
      <c r="CT108" s="19">
        <v>0</v>
      </c>
      <c r="CU108" s="19">
        <v>0</v>
      </c>
      <c r="CV108" s="19">
        <v>0</v>
      </c>
      <c r="CW108" s="19">
        <v>0</v>
      </c>
      <c r="CX108" s="19">
        <v>0</v>
      </c>
      <c r="CY108" s="19">
        <v>0</v>
      </c>
      <c r="CZ108" s="19">
        <v>0</v>
      </c>
      <c r="DA108" s="19">
        <v>110474.25</v>
      </c>
      <c r="DB108" s="19">
        <v>355798.56</v>
      </c>
      <c r="DC108" s="19">
        <v>0</v>
      </c>
      <c r="DD108" s="19">
        <v>0</v>
      </c>
      <c r="DE108" s="19">
        <v>0</v>
      </c>
      <c r="DF108" s="19">
        <v>466272.81</v>
      </c>
      <c r="DG108" s="19">
        <v>396331.8885</v>
      </c>
      <c r="DH108" s="19">
        <v>0</v>
      </c>
      <c r="DI108" s="19">
        <v>396331.8885</v>
      </c>
      <c r="DJ108" s="19">
        <v>285483</v>
      </c>
      <c r="DK108" s="19">
        <v>285483</v>
      </c>
      <c r="DL108" s="19">
        <v>0</v>
      </c>
      <c r="DM108" s="19">
        <v>-4429</v>
      </c>
      <c r="DN108" s="19">
        <v>0</v>
      </c>
      <c r="DO108" s="19">
        <v>281054</v>
      </c>
      <c r="DP108" s="19">
        <v>0</v>
      </c>
    </row>
    <row r="109" spans="1:120">
      <c r="A109" s="19">
        <v>1694</v>
      </c>
      <c r="B109" s="19" t="s">
        <v>260</v>
      </c>
      <c r="C109" s="19">
        <v>1760</v>
      </c>
      <c r="D109" s="19">
        <v>1747</v>
      </c>
      <c r="E109" s="19">
        <v>3507</v>
      </c>
      <c r="F109" s="19">
        <v>1754</v>
      </c>
      <c r="G109" s="19">
        <v>2</v>
      </c>
      <c r="H109" s="19">
        <v>7.0000000000000007E-2</v>
      </c>
      <c r="I109" s="19">
        <v>1756</v>
      </c>
      <c r="J109" s="19">
        <v>18485023.120000001</v>
      </c>
      <c r="K109" s="19">
        <v>5197891</v>
      </c>
      <c r="L109" s="19">
        <v>11975385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1311747.1200000001</v>
      </c>
      <c r="S109" s="19">
        <v>18319539.989999998</v>
      </c>
      <c r="T109" s="19">
        <v>0</v>
      </c>
      <c r="U109" s="19">
        <v>0</v>
      </c>
      <c r="V109" s="19">
        <v>0</v>
      </c>
      <c r="W109" s="19">
        <v>18319539.989999998</v>
      </c>
      <c r="X109" s="19">
        <v>1311747.1200000001</v>
      </c>
      <c r="Y109" s="19">
        <v>0</v>
      </c>
      <c r="Z109" s="19">
        <v>17007792.870000001</v>
      </c>
      <c r="AA109" s="19">
        <v>2963173</v>
      </c>
      <c r="AB109" s="19">
        <v>0</v>
      </c>
      <c r="AC109" s="19">
        <v>2962973</v>
      </c>
      <c r="AD109" s="19">
        <v>0</v>
      </c>
      <c r="AE109" s="19">
        <v>0</v>
      </c>
      <c r="AF109" s="19">
        <v>200</v>
      </c>
      <c r="AG109" s="19">
        <v>3013991.3</v>
      </c>
      <c r="AH109" s="19">
        <v>0</v>
      </c>
      <c r="AI109" s="19">
        <v>0</v>
      </c>
      <c r="AJ109" s="19">
        <v>0</v>
      </c>
      <c r="AK109" s="19">
        <v>3013791.3</v>
      </c>
      <c r="AL109" s="19">
        <v>20021584.170000002</v>
      </c>
      <c r="AM109" s="19">
        <v>0</v>
      </c>
      <c r="AN109" s="19">
        <v>0</v>
      </c>
      <c r="AO109" s="19">
        <v>20021584.170000002</v>
      </c>
      <c r="AP109" s="19">
        <v>20021584.170000002</v>
      </c>
      <c r="AQ109" s="19">
        <v>1000</v>
      </c>
      <c r="AR109" s="19">
        <v>1756000</v>
      </c>
      <c r="AS109" s="19">
        <v>1756000</v>
      </c>
      <c r="AT109" s="19">
        <v>9391</v>
      </c>
      <c r="AU109" s="19">
        <v>16490596</v>
      </c>
      <c r="AV109" s="19">
        <v>14734596</v>
      </c>
      <c r="AW109" s="19">
        <v>3530988.1700000018</v>
      </c>
      <c r="AX109" s="19">
        <v>377114</v>
      </c>
      <c r="AY109" s="19">
        <v>662212332</v>
      </c>
      <c r="AZ109" s="19">
        <v>1930000</v>
      </c>
      <c r="BA109" s="19">
        <v>3389080000</v>
      </c>
      <c r="BB109" s="19">
        <v>5.1813E-4</v>
      </c>
      <c r="BC109" s="19">
        <v>2726867668</v>
      </c>
      <c r="BD109" s="19">
        <v>1412871.94</v>
      </c>
      <c r="BE109" s="19">
        <v>1071201</v>
      </c>
      <c r="BF109" s="19">
        <v>1881028956</v>
      </c>
      <c r="BG109" s="19">
        <v>7.8332599999999999E-3</v>
      </c>
      <c r="BH109" s="19">
        <v>1218816624</v>
      </c>
      <c r="BI109" s="19">
        <v>9547307.5099999998</v>
      </c>
      <c r="BJ109" s="19">
        <v>531888</v>
      </c>
      <c r="BK109" s="19">
        <v>933995328</v>
      </c>
      <c r="BL109" s="19">
        <v>3.7805199999999999E-3</v>
      </c>
      <c r="BM109" s="19">
        <v>271782996</v>
      </c>
      <c r="BN109" s="19">
        <v>1027481.05</v>
      </c>
      <c r="BO109" s="19">
        <v>11987661</v>
      </c>
      <c r="BP109" s="19">
        <v>0</v>
      </c>
      <c r="BQ109" s="19">
        <v>0</v>
      </c>
      <c r="BR109" s="19">
        <v>-185990</v>
      </c>
      <c r="BS109" s="19">
        <v>702</v>
      </c>
      <c r="BT109" s="19">
        <v>0</v>
      </c>
      <c r="BU109" s="19">
        <v>11802373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-9</v>
      </c>
      <c r="CB109" s="19">
        <v>11802364</v>
      </c>
      <c r="CC109" s="19">
        <v>0</v>
      </c>
      <c r="CD109" s="19">
        <v>11802364</v>
      </c>
      <c r="CE109" s="19">
        <v>1756</v>
      </c>
      <c r="CF109" s="19">
        <v>0</v>
      </c>
      <c r="CG109" s="19">
        <v>1756</v>
      </c>
      <c r="CH109" s="19">
        <v>17007792.870000001</v>
      </c>
      <c r="CI109" s="19">
        <v>3013791.3</v>
      </c>
      <c r="CJ109" s="19">
        <v>0</v>
      </c>
      <c r="CK109" s="19">
        <v>20021584.170000002</v>
      </c>
      <c r="CL109" s="19">
        <v>11401.81</v>
      </c>
      <c r="CM109" s="19">
        <v>0</v>
      </c>
      <c r="CN109" s="19">
        <v>0</v>
      </c>
      <c r="CO109" s="19">
        <v>0</v>
      </c>
      <c r="CP109" s="19">
        <v>0</v>
      </c>
      <c r="CQ109" s="19">
        <v>0</v>
      </c>
      <c r="CR109" s="19">
        <v>0</v>
      </c>
      <c r="CS109" s="19">
        <v>6826.69</v>
      </c>
      <c r="CT109" s="19">
        <v>0</v>
      </c>
      <c r="CU109" s="19">
        <v>0</v>
      </c>
      <c r="CV109" s="19">
        <v>0</v>
      </c>
      <c r="CW109" s="19">
        <v>0</v>
      </c>
      <c r="CX109" s="19">
        <v>0</v>
      </c>
      <c r="CY109" s="19">
        <v>0</v>
      </c>
      <c r="CZ109" s="19">
        <v>0</v>
      </c>
      <c r="DA109" s="19">
        <v>12154319.77</v>
      </c>
      <c r="DB109" s="19">
        <v>0</v>
      </c>
      <c r="DC109" s="19">
        <v>0</v>
      </c>
      <c r="DD109" s="19">
        <v>0</v>
      </c>
      <c r="DE109" s="19">
        <v>0</v>
      </c>
      <c r="DF109" s="19">
        <v>12154319.77</v>
      </c>
      <c r="DG109" s="19">
        <v>10331171.804499999</v>
      </c>
      <c r="DH109" s="19">
        <v>0</v>
      </c>
      <c r="DI109" s="19">
        <v>11987660.5</v>
      </c>
      <c r="DJ109" s="19">
        <v>0</v>
      </c>
      <c r="DK109" s="19">
        <v>0</v>
      </c>
      <c r="DL109" s="19">
        <v>0</v>
      </c>
      <c r="DM109" s="19">
        <v>0</v>
      </c>
      <c r="DN109" s="19">
        <v>0</v>
      </c>
      <c r="DO109" s="19">
        <v>0</v>
      </c>
      <c r="DP109" s="19">
        <v>0</v>
      </c>
    </row>
    <row r="110" spans="1:120">
      <c r="A110" s="19">
        <v>1729</v>
      </c>
      <c r="B110" s="19" t="s">
        <v>261</v>
      </c>
      <c r="C110" s="19">
        <v>803</v>
      </c>
      <c r="D110" s="19">
        <v>799</v>
      </c>
      <c r="E110" s="19">
        <v>1602</v>
      </c>
      <c r="F110" s="19">
        <v>801</v>
      </c>
      <c r="G110" s="19">
        <v>12</v>
      </c>
      <c r="H110" s="19">
        <v>0.25</v>
      </c>
      <c r="I110" s="19">
        <v>813</v>
      </c>
      <c r="J110" s="19">
        <v>8701990</v>
      </c>
      <c r="K110" s="19">
        <v>2198924</v>
      </c>
      <c r="L110" s="19">
        <v>5620162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882904</v>
      </c>
      <c r="S110" s="19">
        <v>8701990</v>
      </c>
      <c r="T110" s="19">
        <v>0</v>
      </c>
      <c r="U110" s="19">
        <v>0</v>
      </c>
      <c r="V110" s="19">
        <v>0</v>
      </c>
      <c r="W110" s="19">
        <v>8701990</v>
      </c>
      <c r="X110" s="19">
        <v>882904</v>
      </c>
      <c r="Y110" s="19">
        <v>0</v>
      </c>
      <c r="Z110" s="19">
        <v>7819086</v>
      </c>
      <c r="AA110" s="19">
        <v>499475</v>
      </c>
      <c r="AB110" s="19">
        <v>0</v>
      </c>
      <c r="AC110" s="19">
        <v>499325</v>
      </c>
      <c r="AD110" s="19">
        <v>0</v>
      </c>
      <c r="AE110" s="19">
        <v>0</v>
      </c>
      <c r="AF110" s="19">
        <v>150</v>
      </c>
      <c r="AG110" s="19">
        <v>505906</v>
      </c>
      <c r="AH110" s="19">
        <v>0</v>
      </c>
      <c r="AI110" s="19">
        <v>0</v>
      </c>
      <c r="AJ110" s="19">
        <v>0</v>
      </c>
      <c r="AK110" s="19">
        <v>505756</v>
      </c>
      <c r="AL110" s="19">
        <v>8324842</v>
      </c>
      <c r="AM110" s="19">
        <v>0</v>
      </c>
      <c r="AN110" s="19">
        <v>0</v>
      </c>
      <c r="AO110" s="19">
        <v>8324842</v>
      </c>
      <c r="AP110" s="19">
        <v>8324842</v>
      </c>
      <c r="AQ110" s="19">
        <v>1000</v>
      </c>
      <c r="AR110" s="19">
        <v>813000</v>
      </c>
      <c r="AS110" s="19">
        <v>813000</v>
      </c>
      <c r="AT110" s="19">
        <v>9391</v>
      </c>
      <c r="AU110" s="19">
        <v>7634883</v>
      </c>
      <c r="AV110" s="19">
        <v>6821883</v>
      </c>
      <c r="AW110" s="19">
        <v>689959</v>
      </c>
      <c r="AX110" s="19">
        <v>325448</v>
      </c>
      <c r="AY110" s="19">
        <v>264589516</v>
      </c>
      <c r="AZ110" s="19">
        <v>1930000</v>
      </c>
      <c r="BA110" s="19">
        <v>1569090000</v>
      </c>
      <c r="BB110" s="19">
        <v>5.1813E-4</v>
      </c>
      <c r="BC110" s="19">
        <v>1304500484</v>
      </c>
      <c r="BD110" s="19">
        <v>675900.84</v>
      </c>
      <c r="BE110" s="19">
        <v>1071201</v>
      </c>
      <c r="BF110" s="19">
        <v>870886413</v>
      </c>
      <c r="BG110" s="19">
        <v>7.8332599999999999E-3</v>
      </c>
      <c r="BH110" s="19">
        <v>606296897</v>
      </c>
      <c r="BI110" s="19">
        <v>4749281.2300000004</v>
      </c>
      <c r="BJ110" s="19">
        <v>531888</v>
      </c>
      <c r="BK110" s="19">
        <v>432424944</v>
      </c>
      <c r="BL110" s="19">
        <v>1.59556E-3</v>
      </c>
      <c r="BM110" s="19">
        <v>167835428</v>
      </c>
      <c r="BN110" s="19">
        <v>267791.5</v>
      </c>
      <c r="BO110" s="19">
        <v>5692974</v>
      </c>
      <c r="BP110" s="19">
        <v>0</v>
      </c>
      <c r="BQ110" s="19">
        <v>0</v>
      </c>
      <c r="BR110" s="19">
        <v>-88327</v>
      </c>
      <c r="BS110" s="19">
        <v>274</v>
      </c>
      <c r="BT110" s="19">
        <v>0</v>
      </c>
      <c r="BU110" s="19">
        <v>5604921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-4</v>
      </c>
      <c r="CB110" s="19">
        <v>5604917</v>
      </c>
      <c r="CC110" s="19">
        <v>0</v>
      </c>
      <c r="CD110" s="19">
        <v>5604917</v>
      </c>
      <c r="CE110" s="19">
        <v>813</v>
      </c>
      <c r="CF110" s="19">
        <v>0</v>
      </c>
      <c r="CG110" s="19">
        <v>813</v>
      </c>
      <c r="CH110" s="19">
        <v>7819086</v>
      </c>
      <c r="CI110" s="19">
        <v>505756</v>
      </c>
      <c r="CJ110" s="19">
        <v>0</v>
      </c>
      <c r="CK110" s="19">
        <v>8324842</v>
      </c>
      <c r="CL110" s="19">
        <v>10239.66</v>
      </c>
      <c r="CM110" s="19">
        <v>0</v>
      </c>
      <c r="CN110" s="19">
        <v>0</v>
      </c>
      <c r="CO110" s="19">
        <v>0</v>
      </c>
      <c r="CP110" s="19">
        <v>0</v>
      </c>
      <c r="CQ110" s="19">
        <v>0</v>
      </c>
      <c r="CR110" s="19">
        <v>0</v>
      </c>
      <c r="CS110" s="19">
        <v>7002.43</v>
      </c>
      <c r="CT110" s="19">
        <v>0</v>
      </c>
      <c r="CU110" s="19">
        <v>0</v>
      </c>
      <c r="CV110" s="19">
        <v>0</v>
      </c>
      <c r="CW110" s="19">
        <v>0</v>
      </c>
      <c r="CX110" s="19">
        <v>0</v>
      </c>
      <c r="CY110" s="19">
        <v>0</v>
      </c>
      <c r="CZ110" s="19">
        <v>0</v>
      </c>
      <c r="DA110" s="19">
        <v>5704068.4299999997</v>
      </c>
      <c r="DB110" s="19">
        <v>0</v>
      </c>
      <c r="DC110" s="19">
        <v>0</v>
      </c>
      <c r="DD110" s="19">
        <v>0</v>
      </c>
      <c r="DE110" s="19">
        <v>9775</v>
      </c>
      <c r="DF110" s="19">
        <v>5694293.4299999997</v>
      </c>
      <c r="DG110" s="19">
        <v>4840149.4154999992</v>
      </c>
      <c r="DH110" s="19">
        <v>0</v>
      </c>
      <c r="DI110" s="19">
        <v>5692973.5700000003</v>
      </c>
      <c r="DJ110" s="19">
        <v>0</v>
      </c>
      <c r="DK110" s="19">
        <v>0</v>
      </c>
      <c r="DL110" s="19">
        <v>0</v>
      </c>
      <c r="DM110" s="19">
        <v>0</v>
      </c>
      <c r="DN110" s="19">
        <v>0</v>
      </c>
      <c r="DO110" s="19">
        <v>0</v>
      </c>
      <c r="DP110" s="19">
        <v>0</v>
      </c>
    </row>
    <row r="111" spans="1:120">
      <c r="A111" s="19">
        <v>1736</v>
      </c>
      <c r="B111" s="19" t="s">
        <v>262</v>
      </c>
      <c r="C111" s="19">
        <v>533</v>
      </c>
      <c r="D111" s="19">
        <v>532</v>
      </c>
      <c r="E111" s="19">
        <v>1065</v>
      </c>
      <c r="F111" s="19">
        <v>533</v>
      </c>
      <c r="G111" s="19">
        <v>12</v>
      </c>
      <c r="H111" s="19">
        <v>0</v>
      </c>
      <c r="I111" s="19">
        <v>545</v>
      </c>
      <c r="J111" s="19">
        <v>5621588.0499999998</v>
      </c>
      <c r="K111" s="19">
        <v>1841764.05</v>
      </c>
      <c r="L111" s="19">
        <v>3330965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448859</v>
      </c>
      <c r="S111" s="19">
        <v>5621588.0499999998</v>
      </c>
      <c r="T111" s="19">
        <v>0</v>
      </c>
      <c r="U111" s="19">
        <v>0</v>
      </c>
      <c r="V111" s="19">
        <v>0</v>
      </c>
      <c r="W111" s="19">
        <v>5621588.0499999998</v>
      </c>
      <c r="X111" s="19">
        <v>448859</v>
      </c>
      <c r="Y111" s="19">
        <v>0</v>
      </c>
      <c r="Z111" s="19">
        <v>5172729.05</v>
      </c>
      <c r="AA111" s="19">
        <v>366012</v>
      </c>
      <c r="AB111" s="19">
        <v>0</v>
      </c>
      <c r="AC111" s="19">
        <v>365862</v>
      </c>
      <c r="AD111" s="19">
        <v>0</v>
      </c>
      <c r="AE111" s="19">
        <v>0</v>
      </c>
      <c r="AF111" s="19">
        <v>150</v>
      </c>
      <c r="AG111" s="19">
        <v>365892.5</v>
      </c>
      <c r="AH111" s="19">
        <v>0</v>
      </c>
      <c r="AI111" s="19">
        <v>0</v>
      </c>
      <c r="AJ111" s="19">
        <v>0</v>
      </c>
      <c r="AK111" s="19">
        <v>365742.5</v>
      </c>
      <c r="AL111" s="19">
        <v>5538471.5499999998</v>
      </c>
      <c r="AM111" s="19">
        <v>0</v>
      </c>
      <c r="AN111" s="19">
        <v>0</v>
      </c>
      <c r="AO111" s="19">
        <v>5538471.5499999998</v>
      </c>
      <c r="AP111" s="19">
        <v>5538471.5499999998</v>
      </c>
      <c r="AQ111" s="19">
        <v>1000</v>
      </c>
      <c r="AR111" s="19">
        <v>545000</v>
      </c>
      <c r="AS111" s="19">
        <v>545000</v>
      </c>
      <c r="AT111" s="19">
        <v>9391</v>
      </c>
      <c r="AU111" s="19">
        <v>5118095</v>
      </c>
      <c r="AV111" s="19">
        <v>4573095</v>
      </c>
      <c r="AW111" s="19">
        <v>420376.54999999981</v>
      </c>
      <c r="AX111" s="19">
        <v>406186</v>
      </c>
      <c r="AY111" s="19">
        <v>221371317</v>
      </c>
      <c r="AZ111" s="19">
        <v>1930000</v>
      </c>
      <c r="BA111" s="19">
        <v>1051850000</v>
      </c>
      <c r="BB111" s="19">
        <v>5.1813E-4</v>
      </c>
      <c r="BC111" s="19">
        <v>830478683</v>
      </c>
      <c r="BD111" s="19">
        <v>430295.92</v>
      </c>
      <c r="BE111" s="19">
        <v>1071201</v>
      </c>
      <c r="BF111" s="19">
        <v>583804545</v>
      </c>
      <c r="BG111" s="19">
        <v>7.8332599999999999E-3</v>
      </c>
      <c r="BH111" s="19">
        <v>362433228</v>
      </c>
      <c r="BI111" s="19">
        <v>2839033.71</v>
      </c>
      <c r="BJ111" s="19">
        <v>531888</v>
      </c>
      <c r="BK111" s="19">
        <v>289878960</v>
      </c>
      <c r="BL111" s="19">
        <v>1.4501799999999999E-3</v>
      </c>
      <c r="BM111" s="19">
        <v>68507643</v>
      </c>
      <c r="BN111" s="19">
        <v>99348.41</v>
      </c>
      <c r="BO111" s="19">
        <v>3368678</v>
      </c>
      <c r="BP111" s="19">
        <v>0</v>
      </c>
      <c r="BQ111" s="19">
        <v>0</v>
      </c>
      <c r="BR111" s="19">
        <v>-52265</v>
      </c>
      <c r="BS111" s="19">
        <v>218</v>
      </c>
      <c r="BT111" s="19">
        <v>0</v>
      </c>
      <c r="BU111" s="19">
        <v>3316631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-3</v>
      </c>
      <c r="CB111" s="19">
        <v>3316628</v>
      </c>
      <c r="CC111" s="19">
        <v>0</v>
      </c>
      <c r="CD111" s="19">
        <v>3316628</v>
      </c>
      <c r="CE111" s="19">
        <v>545</v>
      </c>
      <c r="CF111" s="19">
        <v>0</v>
      </c>
      <c r="CG111" s="19">
        <v>545</v>
      </c>
      <c r="CH111" s="19">
        <v>5172729.05</v>
      </c>
      <c r="CI111" s="19">
        <v>365742.5</v>
      </c>
      <c r="CJ111" s="19">
        <v>0</v>
      </c>
      <c r="CK111" s="19">
        <v>5538471.5499999998</v>
      </c>
      <c r="CL111" s="19">
        <v>10162.33</v>
      </c>
      <c r="CM111" s="19">
        <v>0</v>
      </c>
      <c r="CN111" s="19">
        <v>0</v>
      </c>
      <c r="CO111" s="19">
        <v>0</v>
      </c>
      <c r="CP111" s="19">
        <v>0</v>
      </c>
      <c r="CQ111" s="19">
        <v>0</v>
      </c>
      <c r="CR111" s="19">
        <v>0</v>
      </c>
      <c r="CS111" s="19">
        <v>6181.06</v>
      </c>
      <c r="CT111" s="19">
        <v>0</v>
      </c>
      <c r="CU111" s="19">
        <v>0</v>
      </c>
      <c r="CV111" s="19">
        <v>0</v>
      </c>
      <c r="CW111" s="19">
        <v>0</v>
      </c>
      <c r="CX111" s="19">
        <v>0</v>
      </c>
      <c r="CY111" s="19">
        <v>0</v>
      </c>
      <c r="CZ111" s="19">
        <v>0</v>
      </c>
      <c r="DA111" s="19">
        <v>3380764.54</v>
      </c>
      <c r="DB111" s="19">
        <v>0</v>
      </c>
      <c r="DC111" s="19">
        <v>0</v>
      </c>
      <c r="DD111" s="19">
        <v>0</v>
      </c>
      <c r="DE111" s="19">
        <v>0</v>
      </c>
      <c r="DF111" s="19">
        <v>3380764.54</v>
      </c>
      <c r="DG111" s="19">
        <v>2873649.8590000002</v>
      </c>
      <c r="DH111" s="19">
        <v>0</v>
      </c>
      <c r="DI111" s="19">
        <v>3368678.04</v>
      </c>
      <c r="DJ111" s="19">
        <v>0</v>
      </c>
      <c r="DK111" s="19">
        <v>0</v>
      </c>
      <c r="DL111" s="19">
        <v>0</v>
      </c>
      <c r="DM111" s="19">
        <v>0</v>
      </c>
      <c r="DN111" s="19">
        <v>0</v>
      </c>
      <c r="DO111" s="19">
        <v>0</v>
      </c>
      <c r="DP111" s="19">
        <v>0</v>
      </c>
    </row>
    <row r="112" spans="1:120">
      <c r="A112" s="19">
        <v>1813</v>
      </c>
      <c r="B112" s="19" t="s">
        <v>263</v>
      </c>
      <c r="C112" s="19">
        <v>739</v>
      </c>
      <c r="D112" s="19">
        <v>744</v>
      </c>
      <c r="E112" s="19">
        <v>1483</v>
      </c>
      <c r="F112" s="19">
        <v>742</v>
      </c>
      <c r="G112" s="19">
        <v>16</v>
      </c>
      <c r="H112" s="19">
        <v>0.28999999999999998</v>
      </c>
      <c r="I112" s="19">
        <v>758</v>
      </c>
      <c r="J112" s="19">
        <v>7939427</v>
      </c>
      <c r="K112" s="19">
        <v>1942078</v>
      </c>
      <c r="L112" s="19">
        <v>5002438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994911</v>
      </c>
      <c r="S112" s="19">
        <v>7939427</v>
      </c>
      <c r="T112" s="19">
        <v>0</v>
      </c>
      <c r="U112" s="19">
        <v>0</v>
      </c>
      <c r="V112" s="19">
        <v>81</v>
      </c>
      <c r="W112" s="19">
        <v>7939346</v>
      </c>
      <c r="X112" s="19">
        <v>994911</v>
      </c>
      <c r="Y112" s="19">
        <v>0</v>
      </c>
      <c r="Z112" s="19">
        <v>6944435</v>
      </c>
      <c r="AA112" s="19">
        <v>30000</v>
      </c>
      <c r="AB112" s="19">
        <v>0</v>
      </c>
      <c r="AC112" s="19">
        <v>30000</v>
      </c>
      <c r="AD112" s="19">
        <v>0</v>
      </c>
      <c r="AE112" s="19">
        <v>0</v>
      </c>
      <c r="AF112" s="19">
        <v>0</v>
      </c>
      <c r="AG112" s="19">
        <v>30000</v>
      </c>
      <c r="AH112" s="19">
        <v>0</v>
      </c>
      <c r="AI112" s="19">
        <v>0</v>
      </c>
      <c r="AJ112" s="19">
        <v>0</v>
      </c>
      <c r="AK112" s="19">
        <v>30000</v>
      </c>
      <c r="AL112" s="19">
        <v>6974435</v>
      </c>
      <c r="AM112" s="19">
        <v>0</v>
      </c>
      <c r="AN112" s="19">
        <v>0</v>
      </c>
      <c r="AO112" s="19">
        <v>6974435</v>
      </c>
      <c r="AP112" s="19">
        <v>6974435</v>
      </c>
      <c r="AQ112" s="19">
        <v>1000</v>
      </c>
      <c r="AR112" s="19">
        <v>758000</v>
      </c>
      <c r="AS112" s="19">
        <v>758000</v>
      </c>
      <c r="AT112" s="19">
        <v>9391</v>
      </c>
      <c r="AU112" s="19">
        <v>7118378</v>
      </c>
      <c r="AV112" s="19">
        <v>6216435</v>
      </c>
      <c r="AW112" s="19">
        <v>0</v>
      </c>
      <c r="AX112" s="19">
        <v>296478</v>
      </c>
      <c r="AY112" s="19">
        <v>224730639</v>
      </c>
      <c r="AZ112" s="19">
        <v>1930000</v>
      </c>
      <c r="BA112" s="19">
        <v>1462940000</v>
      </c>
      <c r="BB112" s="19">
        <v>5.1813E-4</v>
      </c>
      <c r="BC112" s="19">
        <v>1238209361</v>
      </c>
      <c r="BD112" s="19">
        <v>641553.42000000004</v>
      </c>
      <c r="BE112" s="19">
        <v>1071201</v>
      </c>
      <c r="BF112" s="19">
        <v>811970358</v>
      </c>
      <c r="BG112" s="19">
        <v>7.6559899999999997E-3</v>
      </c>
      <c r="BH112" s="19">
        <v>587239719</v>
      </c>
      <c r="BI112" s="19">
        <v>4495901.42</v>
      </c>
      <c r="BJ112" s="19">
        <v>531888</v>
      </c>
      <c r="BK112" s="19">
        <v>403171104</v>
      </c>
      <c r="BL112" s="19">
        <v>0</v>
      </c>
      <c r="BM112" s="19">
        <v>178440465</v>
      </c>
      <c r="BN112" s="19">
        <v>0</v>
      </c>
      <c r="BO112" s="19">
        <v>5137455</v>
      </c>
      <c r="BP112" s="19">
        <v>0</v>
      </c>
      <c r="BQ112" s="19">
        <v>0</v>
      </c>
      <c r="BR112" s="19">
        <v>-79708</v>
      </c>
      <c r="BS112" s="19">
        <v>1266</v>
      </c>
      <c r="BT112" s="19">
        <v>0</v>
      </c>
      <c r="BU112" s="19">
        <v>5059013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-18</v>
      </c>
      <c r="CB112" s="19">
        <v>5058995</v>
      </c>
      <c r="CC112" s="19">
        <v>0</v>
      </c>
      <c r="CD112" s="19">
        <v>5058995</v>
      </c>
      <c r="CE112" s="19">
        <v>758</v>
      </c>
      <c r="CF112" s="19">
        <v>0</v>
      </c>
      <c r="CG112" s="19">
        <v>758</v>
      </c>
      <c r="CH112" s="19">
        <v>6944435</v>
      </c>
      <c r="CI112" s="19">
        <v>30000</v>
      </c>
      <c r="CJ112" s="19">
        <v>0</v>
      </c>
      <c r="CK112" s="19">
        <v>6974435</v>
      </c>
      <c r="CL112" s="19">
        <v>9201.1</v>
      </c>
      <c r="CM112" s="19">
        <v>0</v>
      </c>
      <c r="CN112" s="19">
        <v>0</v>
      </c>
      <c r="CO112" s="19">
        <v>0</v>
      </c>
      <c r="CP112" s="19">
        <v>0</v>
      </c>
      <c r="CQ112" s="19">
        <v>0</v>
      </c>
      <c r="CR112" s="19">
        <v>0</v>
      </c>
      <c r="CS112" s="19">
        <v>6777.64</v>
      </c>
      <c r="CT112" s="19">
        <v>0</v>
      </c>
      <c r="CU112" s="19">
        <v>0</v>
      </c>
      <c r="CV112" s="19">
        <v>0</v>
      </c>
      <c r="CW112" s="19">
        <v>0</v>
      </c>
      <c r="CX112" s="19">
        <v>0</v>
      </c>
      <c r="CY112" s="19">
        <v>0</v>
      </c>
      <c r="CZ112" s="19">
        <v>0</v>
      </c>
      <c r="DA112" s="19">
        <v>5078143.91</v>
      </c>
      <c r="DB112" s="19">
        <v>0</v>
      </c>
      <c r="DC112" s="19">
        <v>0</v>
      </c>
      <c r="DD112" s="19">
        <v>0</v>
      </c>
      <c r="DE112" s="19">
        <v>0</v>
      </c>
      <c r="DF112" s="19">
        <v>5078143.91</v>
      </c>
      <c r="DG112" s="19">
        <v>4316422.3234999999</v>
      </c>
      <c r="DH112" s="19">
        <v>0</v>
      </c>
      <c r="DI112" s="19">
        <v>5137454.84</v>
      </c>
      <c r="DJ112" s="19">
        <v>0</v>
      </c>
      <c r="DK112" s="19">
        <v>0</v>
      </c>
      <c r="DL112" s="19">
        <v>0</v>
      </c>
      <c r="DM112" s="19">
        <v>0</v>
      </c>
      <c r="DN112" s="19">
        <v>0</v>
      </c>
      <c r="DO112" s="19">
        <v>0</v>
      </c>
      <c r="DP112" s="19">
        <v>0</v>
      </c>
    </row>
    <row r="113" spans="1:120">
      <c r="A113" s="19">
        <v>5757</v>
      </c>
      <c r="B113" s="19" t="s">
        <v>264</v>
      </c>
      <c r="C113" s="19">
        <v>605</v>
      </c>
      <c r="D113" s="19">
        <v>606</v>
      </c>
      <c r="E113" s="19">
        <v>1211</v>
      </c>
      <c r="F113" s="19">
        <v>606</v>
      </c>
      <c r="G113" s="19">
        <v>17</v>
      </c>
      <c r="H113" s="19">
        <v>0.24</v>
      </c>
      <c r="I113" s="19">
        <v>623</v>
      </c>
      <c r="J113" s="19">
        <v>7566098.0999999996</v>
      </c>
      <c r="K113" s="19">
        <v>2559052</v>
      </c>
      <c r="L113" s="19">
        <v>3927064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1079982.1000000001</v>
      </c>
      <c r="S113" s="19">
        <v>7566098.0999999996</v>
      </c>
      <c r="T113" s="19">
        <v>13999.64</v>
      </c>
      <c r="U113" s="19">
        <v>0</v>
      </c>
      <c r="V113" s="19">
        <v>0</v>
      </c>
      <c r="W113" s="19">
        <v>7552098.46</v>
      </c>
      <c r="X113" s="19">
        <v>1079982.1000000001</v>
      </c>
      <c r="Y113" s="19">
        <v>0</v>
      </c>
      <c r="Z113" s="19">
        <v>6472116.3600000003</v>
      </c>
      <c r="AA113" s="19">
        <v>653234.24</v>
      </c>
      <c r="AB113" s="19">
        <v>13999.64</v>
      </c>
      <c r="AC113" s="19">
        <v>634500</v>
      </c>
      <c r="AD113" s="19">
        <v>0</v>
      </c>
      <c r="AE113" s="19">
        <v>0</v>
      </c>
      <c r="AF113" s="19">
        <v>4734.6000000000004</v>
      </c>
      <c r="AG113" s="19">
        <v>659034.24</v>
      </c>
      <c r="AH113" s="19">
        <v>0</v>
      </c>
      <c r="AI113" s="19">
        <v>0</v>
      </c>
      <c r="AJ113" s="19">
        <v>0</v>
      </c>
      <c r="AK113" s="19">
        <v>654299.64</v>
      </c>
      <c r="AL113" s="19">
        <v>7126416</v>
      </c>
      <c r="AM113" s="19">
        <v>0</v>
      </c>
      <c r="AN113" s="19">
        <v>0</v>
      </c>
      <c r="AO113" s="19">
        <v>7126416</v>
      </c>
      <c r="AP113" s="19">
        <v>7126416</v>
      </c>
      <c r="AQ113" s="19">
        <v>1000</v>
      </c>
      <c r="AR113" s="19">
        <v>623000</v>
      </c>
      <c r="AS113" s="19">
        <v>623000</v>
      </c>
      <c r="AT113" s="19">
        <v>9391</v>
      </c>
      <c r="AU113" s="19">
        <v>5850593</v>
      </c>
      <c r="AV113" s="19">
        <v>5227593</v>
      </c>
      <c r="AW113" s="19">
        <v>1275823</v>
      </c>
      <c r="AX113" s="19">
        <v>436893</v>
      </c>
      <c r="AY113" s="19">
        <v>272184347</v>
      </c>
      <c r="AZ113" s="19">
        <v>1930000</v>
      </c>
      <c r="BA113" s="19">
        <v>1202390000</v>
      </c>
      <c r="BB113" s="19">
        <v>5.1813E-4</v>
      </c>
      <c r="BC113" s="19">
        <v>930205653</v>
      </c>
      <c r="BD113" s="19">
        <v>481967.45</v>
      </c>
      <c r="BE113" s="19">
        <v>1071201</v>
      </c>
      <c r="BF113" s="19">
        <v>667358223</v>
      </c>
      <c r="BG113" s="19">
        <v>7.8332599999999999E-3</v>
      </c>
      <c r="BH113" s="19">
        <v>395173876</v>
      </c>
      <c r="BI113" s="19">
        <v>3095499.72</v>
      </c>
      <c r="BJ113" s="19">
        <v>531888</v>
      </c>
      <c r="BK113" s="19">
        <v>331366224</v>
      </c>
      <c r="BL113" s="19">
        <v>3.8501899999999999E-3</v>
      </c>
      <c r="BM113" s="19">
        <v>59181877</v>
      </c>
      <c r="BN113" s="19">
        <v>227861.47</v>
      </c>
      <c r="BO113" s="19">
        <v>3805329</v>
      </c>
      <c r="BP113" s="19">
        <v>0</v>
      </c>
      <c r="BQ113" s="19">
        <v>0</v>
      </c>
      <c r="BR113" s="19">
        <v>-59040</v>
      </c>
      <c r="BS113" s="19">
        <v>278</v>
      </c>
      <c r="BT113" s="19">
        <v>0</v>
      </c>
      <c r="BU113" s="19">
        <v>3746567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-4</v>
      </c>
      <c r="CB113" s="19">
        <v>3746563</v>
      </c>
      <c r="CC113" s="19">
        <v>0</v>
      </c>
      <c r="CD113" s="19">
        <v>3746563</v>
      </c>
      <c r="CE113" s="19">
        <v>623</v>
      </c>
      <c r="CF113" s="19">
        <v>0</v>
      </c>
      <c r="CG113" s="19">
        <v>623</v>
      </c>
      <c r="CH113" s="19">
        <v>6472116.3600000003</v>
      </c>
      <c r="CI113" s="19">
        <v>654299.64</v>
      </c>
      <c r="CJ113" s="19">
        <v>0</v>
      </c>
      <c r="CK113" s="19">
        <v>7126416</v>
      </c>
      <c r="CL113" s="19">
        <v>11438.87</v>
      </c>
      <c r="CM113" s="19">
        <v>0</v>
      </c>
      <c r="CN113" s="19">
        <v>0</v>
      </c>
      <c r="CO113" s="19">
        <v>0</v>
      </c>
      <c r="CP113" s="19">
        <v>0</v>
      </c>
      <c r="CQ113" s="19">
        <v>0</v>
      </c>
      <c r="CR113" s="19">
        <v>0</v>
      </c>
      <c r="CS113" s="19">
        <v>6108.07</v>
      </c>
      <c r="CT113" s="19">
        <v>0</v>
      </c>
      <c r="CU113" s="19">
        <v>0</v>
      </c>
      <c r="CV113" s="19">
        <v>0</v>
      </c>
      <c r="CW113" s="19">
        <v>0</v>
      </c>
      <c r="CX113" s="19">
        <v>0</v>
      </c>
      <c r="CY113" s="19">
        <v>0</v>
      </c>
      <c r="CZ113" s="19">
        <v>0</v>
      </c>
      <c r="DA113" s="19">
        <v>3943624.08</v>
      </c>
      <c r="DB113" s="19">
        <v>0</v>
      </c>
      <c r="DC113" s="19">
        <v>0</v>
      </c>
      <c r="DD113" s="19">
        <v>0</v>
      </c>
      <c r="DE113" s="19">
        <v>0</v>
      </c>
      <c r="DF113" s="19">
        <v>3943624.08</v>
      </c>
      <c r="DG113" s="19">
        <v>3352080.4679999999</v>
      </c>
      <c r="DH113" s="19">
        <v>0</v>
      </c>
      <c r="DI113" s="19">
        <v>3805328.6400000006</v>
      </c>
      <c r="DJ113" s="19">
        <v>0</v>
      </c>
      <c r="DK113" s="19">
        <v>0</v>
      </c>
      <c r="DL113" s="19">
        <v>0</v>
      </c>
      <c r="DM113" s="19">
        <v>0</v>
      </c>
      <c r="DN113" s="19">
        <v>0</v>
      </c>
      <c r="DO113" s="19">
        <v>0</v>
      </c>
      <c r="DP113" s="19">
        <v>0</v>
      </c>
    </row>
    <row r="114" spans="1:120">
      <c r="A114" s="19">
        <v>1855</v>
      </c>
      <c r="B114" s="19" t="s">
        <v>265</v>
      </c>
      <c r="C114" s="19">
        <v>470</v>
      </c>
      <c r="D114" s="19">
        <v>474</v>
      </c>
      <c r="E114" s="19">
        <v>944</v>
      </c>
      <c r="F114" s="19">
        <v>472</v>
      </c>
      <c r="G114" s="19">
        <v>10</v>
      </c>
      <c r="H114" s="19">
        <v>0</v>
      </c>
      <c r="I114" s="19">
        <v>482</v>
      </c>
      <c r="J114" s="19">
        <v>6860970</v>
      </c>
      <c r="K114" s="19">
        <v>5074409</v>
      </c>
      <c r="L114" s="19">
        <v>757420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1029141</v>
      </c>
      <c r="S114" s="19">
        <v>7162461</v>
      </c>
      <c r="T114" s="19">
        <v>0</v>
      </c>
      <c r="U114" s="19">
        <v>0</v>
      </c>
      <c r="V114" s="19">
        <v>0</v>
      </c>
      <c r="W114" s="19">
        <v>7162461</v>
      </c>
      <c r="X114" s="19">
        <v>1029141</v>
      </c>
      <c r="Y114" s="19">
        <v>0</v>
      </c>
      <c r="Z114" s="19">
        <v>6133320</v>
      </c>
      <c r="AA114" s="19">
        <v>361030</v>
      </c>
      <c r="AB114" s="19">
        <v>0</v>
      </c>
      <c r="AC114" s="19">
        <v>361030</v>
      </c>
      <c r="AD114" s="19">
        <v>0</v>
      </c>
      <c r="AE114" s="19">
        <v>0</v>
      </c>
      <c r="AF114" s="19">
        <v>0</v>
      </c>
      <c r="AG114" s="19">
        <v>361030</v>
      </c>
      <c r="AH114" s="19">
        <v>0</v>
      </c>
      <c r="AI114" s="19">
        <v>0</v>
      </c>
      <c r="AJ114" s="19">
        <v>0</v>
      </c>
      <c r="AK114" s="19">
        <v>361030</v>
      </c>
      <c r="AL114" s="19">
        <v>6494350</v>
      </c>
      <c r="AM114" s="19">
        <v>0</v>
      </c>
      <c r="AN114" s="19">
        <v>0</v>
      </c>
      <c r="AO114" s="19">
        <v>6494350</v>
      </c>
      <c r="AP114" s="19">
        <v>6494350</v>
      </c>
      <c r="AQ114" s="19">
        <v>1000</v>
      </c>
      <c r="AR114" s="19">
        <v>482000</v>
      </c>
      <c r="AS114" s="19">
        <v>482000</v>
      </c>
      <c r="AT114" s="19">
        <v>9391</v>
      </c>
      <c r="AU114" s="19">
        <v>4526462</v>
      </c>
      <c r="AV114" s="19">
        <v>4044462</v>
      </c>
      <c r="AW114" s="19">
        <v>1967888</v>
      </c>
      <c r="AX114" s="19">
        <v>1228072</v>
      </c>
      <c r="AY114" s="19">
        <v>591930900</v>
      </c>
      <c r="AZ114" s="19">
        <v>1930000</v>
      </c>
      <c r="BA114" s="19">
        <v>930260000</v>
      </c>
      <c r="BB114" s="19">
        <v>5.1813E-4</v>
      </c>
      <c r="BC114" s="19">
        <v>338329100</v>
      </c>
      <c r="BD114" s="19">
        <v>175298.46</v>
      </c>
      <c r="BE114" s="19">
        <v>1071201</v>
      </c>
      <c r="BF114" s="19">
        <v>516318882</v>
      </c>
      <c r="BG114" s="19">
        <v>7.8332599999999999E-3</v>
      </c>
      <c r="BH114" s="19">
        <v>-75612018</v>
      </c>
      <c r="BI114" s="19">
        <v>-592288.6</v>
      </c>
      <c r="BJ114" s="19">
        <v>531888</v>
      </c>
      <c r="BK114" s="19">
        <v>256370016</v>
      </c>
      <c r="BL114" s="19">
        <v>7.6759699999999998E-3</v>
      </c>
      <c r="BM114" s="19">
        <v>-335560884</v>
      </c>
      <c r="BN114" s="19">
        <v>-2575755.2799999998</v>
      </c>
      <c r="BO114" s="19">
        <v>175298</v>
      </c>
      <c r="BP114" s="19">
        <v>0</v>
      </c>
      <c r="BQ114" s="19">
        <v>0</v>
      </c>
      <c r="BR114" s="19">
        <v>-2720</v>
      </c>
      <c r="BS114" s="19">
        <v>0</v>
      </c>
      <c r="BT114" s="19">
        <v>0</v>
      </c>
      <c r="BU114" s="19">
        <v>172578</v>
      </c>
      <c r="BV114" s="19">
        <v>478081</v>
      </c>
      <c r="BW114" s="19">
        <v>0</v>
      </c>
      <c r="BX114" s="19">
        <v>-7417</v>
      </c>
      <c r="BY114" s="19">
        <v>0</v>
      </c>
      <c r="BZ114" s="19">
        <v>470664</v>
      </c>
      <c r="CA114" s="19">
        <v>0</v>
      </c>
      <c r="CB114" s="19">
        <v>643242</v>
      </c>
      <c r="CC114" s="19">
        <v>0</v>
      </c>
      <c r="CD114" s="19">
        <v>643242</v>
      </c>
      <c r="CE114" s="19">
        <v>482</v>
      </c>
      <c r="CF114" s="19">
        <v>0</v>
      </c>
      <c r="CG114" s="19">
        <v>482</v>
      </c>
      <c r="CH114" s="19">
        <v>6133320</v>
      </c>
      <c r="CI114" s="19">
        <v>361030</v>
      </c>
      <c r="CJ114" s="19">
        <v>0</v>
      </c>
      <c r="CK114" s="19">
        <v>6494350</v>
      </c>
      <c r="CL114" s="19">
        <v>13473.76</v>
      </c>
      <c r="CM114" s="19">
        <v>0</v>
      </c>
      <c r="CN114" s="19">
        <v>0</v>
      </c>
      <c r="CO114" s="19">
        <v>0</v>
      </c>
      <c r="CP114" s="19">
        <v>0</v>
      </c>
      <c r="CQ114" s="19">
        <v>0</v>
      </c>
      <c r="CR114" s="19">
        <v>0</v>
      </c>
      <c r="CS114" s="19">
        <v>363.69</v>
      </c>
      <c r="CT114" s="19">
        <v>0</v>
      </c>
      <c r="CU114" s="19">
        <v>0</v>
      </c>
      <c r="CV114" s="19">
        <v>0</v>
      </c>
      <c r="CW114" s="19">
        <v>0</v>
      </c>
      <c r="CX114" s="19">
        <v>0</v>
      </c>
      <c r="CY114" s="19">
        <v>0</v>
      </c>
      <c r="CZ114" s="19">
        <v>0</v>
      </c>
      <c r="DA114" s="19">
        <v>184607.59</v>
      </c>
      <c r="DB114" s="19">
        <v>584073.62</v>
      </c>
      <c r="DC114" s="19">
        <v>0</v>
      </c>
      <c r="DD114" s="19">
        <v>0</v>
      </c>
      <c r="DE114" s="19">
        <v>0</v>
      </c>
      <c r="DF114" s="19">
        <v>768681.21</v>
      </c>
      <c r="DG114" s="19">
        <v>653379.0284999999</v>
      </c>
      <c r="DH114" s="19">
        <v>0</v>
      </c>
      <c r="DI114" s="19">
        <v>653379.0284999999</v>
      </c>
      <c r="DJ114" s="19">
        <v>478081</v>
      </c>
      <c r="DK114" s="19">
        <v>478081</v>
      </c>
      <c r="DL114" s="19">
        <v>0</v>
      </c>
      <c r="DM114" s="19">
        <v>-7417</v>
      </c>
      <c r="DN114" s="19">
        <v>0</v>
      </c>
      <c r="DO114" s="19">
        <v>470664</v>
      </c>
      <c r="DP114" s="19">
        <v>0</v>
      </c>
    </row>
    <row r="115" spans="1:120">
      <c r="A115" s="19">
        <v>1862</v>
      </c>
      <c r="B115" s="19" t="s">
        <v>266</v>
      </c>
      <c r="C115" s="19">
        <v>7335</v>
      </c>
      <c r="D115" s="19">
        <v>7323</v>
      </c>
      <c r="E115" s="19">
        <v>14658</v>
      </c>
      <c r="F115" s="19">
        <v>7329</v>
      </c>
      <c r="G115" s="19">
        <v>282</v>
      </c>
      <c r="H115" s="19">
        <v>0.79</v>
      </c>
      <c r="I115" s="19">
        <v>7612</v>
      </c>
      <c r="J115" s="19">
        <v>75760883</v>
      </c>
      <c r="K115" s="19">
        <v>26437886</v>
      </c>
      <c r="L115" s="19">
        <v>40380818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8942179</v>
      </c>
      <c r="S115" s="19">
        <v>75760883</v>
      </c>
      <c r="T115" s="19">
        <v>0</v>
      </c>
      <c r="U115" s="19">
        <v>0</v>
      </c>
      <c r="V115" s="19">
        <v>15000</v>
      </c>
      <c r="W115" s="19">
        <v>75745883</v>
      </c>
      <c r="X115" s="19">
        <v>8942179</v>
      </c>
      <c r="Y115" s="19">
        <v>0</v>
      </c>
      <c r="Z115" s="19">
        <v>66803704</v>
      </c>
      <c r="AA115" s="19">
        <v>7287855</v>
      </c>
      <c r="AB115" s="19">
        <v>0</v>
      </c>
      <c r="AC115" s="19">
        <v>6212005</v>
      </c>
      <c r="AD115" s="19">
        <v>0</v>
      </c>
      <c r="AE115" s="19">
        <v>1000000</v>
      </c>
      <c r="AF115" s="19">
        <v>75850</v>
      </c>
      <c r="AG115" s="19">
        <v>7369858.5</v>
      </c>
      <c r="AH115" s="19">
        <v>0</v>
      </c>
      <c r="AI115" s="19">
        <v>1000000</v>
      </c>
      <c r="AJ115" s="19">
        <v>0</v>
      </c>
      <c r="AK115" s="19">
        <v>6294008.5</v>
      </c>
      <c r="AL115" s="19">
        <v>73097712.5</v>
      </c>
      <c r="AM115" s="19">
        <v>0</v>
      </c>
      <c r="AN115" s="19">
        <v>0</v>
      </c>
      <c r="AO115" s="19">
        <v>73097712.5</v>
      </c>
      <c r="AP115" s="19">
        <v>73097712.5</v>
      </c>
      <c r="AQ115" s="19">
        <v>1000</v>
      </c>
      <c r="AR115" s="19">
        <v>7612000</v>
      </c>
      <c r="AS115" s="19">
        <v>7612000</v>
      </c>
      <c r="AT115" s="19">
        <v>9391</v>
      </c>
      <c r="AU115" s="19">
        <v>71484292</v>
      </c>
      <c r="AV115" s="19">
        <v>63872292</v>
      </c>
      <c r="AW115" s="19">
        <v>1613420.5</v>
      </c>
      <c r="AX115" s="19">
        <v>444569</v>
      </c>
      <c r="AY115" s="19">
        <v>3384055618</v>
      </c>
      <c r="AZ115" s="19">
        <v>1930000</v>
      </c>
      <c r="BA115" s="19">
        <v>14691160000</v>
      </c>
      <c r="BB115" s="19">
        <v>5.1813E-4</v>
      </c>
      <c r="BC115" s="19">
        <v>11307104382</v>
      </c>
      <c r="BD115" s="19">
        <v>5858549.9900000002</v>
      </c>
      <c r="BE115" s="19">
        <v>1071201</v>
      </c>
      <c r="BF115" s="19">
        <v>8153982012</v>
      </c>
      <c r="BG115" s="19">
        <v>7.8332599999999999E-3</v>
      </c>
      <c r="BH115" s="19">
        <v>4769926394</v>
      </c>
      <c r="BI115" s="19">
        <v>37364073.630000003</v>
      </c>
      <c r="BJ115" s="19">
        <v>531888</v>
      </c>
      <c r="BK115" s="19">
        <v>4048731456</v>
      </c>
      <c r="BL115" s="19">
        <v>3.9849999999999998E-4</v>
      </c>
      <c r="BM115" s="19">
        <v>664675838</v>
      </c>
      <c r="BN115" s="19">
        <v>264873.32</v>
      </c>
      <c r="BO115" s="19">
        <v>43487497</v>
      </c>
      <c r="BP115" s="19">
        <v>0</v>
      </c>
      <c r="BQ115" s="19">
        <v>0</v>
      </c>
      <c r="BR115" s="19">
        <v>-674713</v>
      </c>
      <c r="BS115" s="19">
        <v>3543</v>
      </c>
      <c r="BT115" s="19">
        <v>0</v>
      </c>
      <c r="BU115" s="19">
        <v>42816327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-51</v>
      </c>
      <c r="CB115" s="19">
        <v>42816276</v>
      </c>
      <c r="CC115" s="19">
        <v>0</v>
      </c>
      <c r="CD115" s="19">
        <v>42816276</v>
      </c>
      <c r="CE115" s="19">
        <v>7612</v>
      </c>
      <c r="CF115" s="19">
        <v>0</v>
      </c>
      <c r="CG115" s="19">
        <v>7612</v>
      </c>
      <c r="CH115" s="19">
        <v>66803704</v>
      </c>
      <c r="CI115" s="19">
        <v>6294008.5</v>
      </c>
      <c r="CJ115" s="19">
        <v>0</v>
      </c>
      <c r="CK115" s="19">
        <v>73097712.5</v>
      </c>
      <c r="CL115" s="19">
        <v>9602.9599999999991</v>
      </c>
      <c r="CM115" s="19">
        <v>0</v>
      </c>
      <c r="CN115" s="19">
        <v>0</v>
      </c>
      <c r="CO115" s="19">
        <v>0</v>
      </c>
      <c r="CP115" s="19">
        <v>0</v>
      </c>
      <c r="CQ115" s="19">
        <v>0</v>
      </c>
      <c r="CR115" s="19">
        <v>0</v>
      </c>
      <c r="CS115" s="19">
        <v>5713.02</v>
      </c>
      <c r="CT115" s="19">
        <v>0</v>
      </c>
      <c r="CU115" s="19">
        <v>0</v>
      </c>
      <c r="CV115" s="19">
        <v>0</v>
      </c>
      <c r="CW115" s="19">
        <v>0</v>
      </c>
      <c r="CX115" s="19">
        <v>0</v>
      </c>
      <c r="CY115" s="19">
        <v>0</v>
      </c>
      <c r="CZ115" s="19">
        <v>0</v>
      </c>
      <c r="DA115" s="19">
        <v>40985689.270000003</v>
      </c>
      <c r="DB115" s="19">
        <v>0</v>
      </c>
      <c r="DC115" s="19">
        <v>0</v>
      </c>
      <c r="DD115" s="19">
        <v>0</v>
      </c>
      <c r="DE115" s="19">
        <v>0</v>
      </c>
      <c r="DF115" s="19">
        <v>40985689.270000003</v>
      </c>
      <c r="DG115" s="19">
        <v>34837835.879500002</v>
      </c>
      <c r="DH115" s="19">
        <v>0</v>
      </c>
      <c r="DI115" s="19">
        <v>43487496.940000005</v>
      </c>
      <c r="DJ115" s="19">
        <v>0</v>
      </c>
      <c r="DK115" s="19">
        <v>0</v>
      </c>
      <c r="DL115" s="19">
        <v>0</v>
      </c>
      <c r="DM115" s="19">
        <v>0</v>
      </c>
      <c r="DN115" s="19">
        <v>0</v>
      </c>
      <c r="DO115" s="19">
        <v>0</v>
      </c>
      <c r="DP115" s="19">
        <v>0</v>
      </c>
    </row>
    <row r="116" spans="1:120">
      <c r="A116" s="19">
        <v>1870</v>
      </c>
      <c r="B116" s="19" t="s">
        <v>267</v>
      </c>
      <c r="C116" s="19">
        <v>239</v>
      </c>
      <c r="D116" s="19">
        <v>233</v>
      </c>
      <c r="E116" s="19">
        <v>472</v>
      </c>
      <c r="F116" s="19">
        <v>236</v>
      </c>
      <c r="G116" s="19">
        <v>0</v>
      </c>
      <c r="H116" s="19">
        <v>7.0000000000000007E-2</v>
      </c>
      <c r="I116" s="19">
        <v>236</v>
      </c>
      <c r="J116" s="19">
        <v>3508667</v>
      </c>
      <c r="K116" s="19">
        <v>2699107</v>
      </c>
      <c r="L116" s="19">
        <v>10812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798748</v>
      </c>
      <c r="S116" s="19">
        <v>3508667</v>
      </c>
      <c r="T116" s="19">
        <v>33261</v>
      </c>
      <c r="U116" s="19">
        <v>0</v>
      </c>
      <c r="V116" s="19">
        <v>0</v>
      </c>
      <c r="W116" s="19">
        <v>3475406</v>
      </c>
      <c r="X116" s="19">
        <v>798748</v>
      </c>
      <c r="Y116" s="19">
        <v>0</v>
      </c>
      <c r="Z116" s="19">
        <v>2676658</v>
      </c>
      <c r="AA116" s="19">
        <v>380061</v>
      </c>
      <c r="AB116" s="19">
        <v>33261</v>
      </c>
      <c r="AC116" s="19">
        <v>346800</v>
      </c>
      <c r="AD116" s="19">
        <v>0</v>
      </c>
      <c r="AE116" s="19">
        <v>0</v>
      </c>
      <c r="AF116" s="19">
        <v>0</v>
      </c>
      <c r="AG116" s="19">
        <v>376736</v>
      </c>
      <c r="AH116" s="19">
        <v>0</v>
      </c>
      <c r="AI116" s="19">
        <v>0</v>
      </c>
      <c r="AJ116" s="19">
        <v>0</v>
      </c>
      <c r="AK116" s="19">
        <v>376736</v>
      </c>
      <c r="AL116" s="19">
        <v>3053394</v>
      </c>
      <c r="AM116" s="19">
        <v>0</v>
      </c>
      <c r="AN116" s="19">
        <v>0</v>
      </c>
      <c r="AO116" s="19">
        <v>3053394</v>
      </c>
      <c r="AP116" s="19">
        <v>3053394</v>
      </c>
      <c r="AQ116" s="19">
        <v>1000</v>
      </c>
      <c r="AR116" s="19">
        <v>236000</v>
      </c>
      <c r="AS116" s="19">
        <v>236000</v>
      </c>
      <c r="AT116" s="19">
        <v>9391</v>
      </c>
      <c r="AU116" s="19">
        <v>2216276</v>
      </c>
      <c r="AV116" s="19">
        <v>1980276</v>
      </c>
      <c r="AW116" s="19">
        <v>837118</v>
      </c>
      <c r="AX116" s="19">
        <v>4998959</v>
      </c>
      <c r="AY116" s="19">
        <v>1179754326</v>
      </c>
      <c r="AZ116" s="19">
        <v>2895000</v>
      </c>
      <c r="BA116" s="19">
        <v>683220000</v>
      </c>
      <c r="BB116" s="19">
        <v>3.4541999999999998E-4</v>
      </c>
      <c r="BC116" s="19">
        <v>-496534326</v>
      </c>
      <c r="BD116" s="19">
        <v>0</v>
      </c>
      <c r="BE116" s="19">
        <v>1606801</v>
      </c>
      <c r="BF116" s="19">
        <v>379205036</v>
      </c>
      <c r="BG116" s="19">
        <v>5.2221799999999999E-3</v>
      </c>
      <c r="BH116" s="19">
        <v>-800549290</v>
      </c>
      <c r="BI116" s="19">
        <v>-4180612.49</v>
      </c>
      <c r="BJ116" s="19">
        <v>797832</v>
      </c>
      <c r="BK116" s="19">
        <v>188288352</v>
      </c>
      <c r="BL116" s="19">
        <v>4.4459399999999998E-3</v>
      </c>
      <c r="BM116" s="19">
        <v>-991465974</v>
      </c>
      <c r="BN116" s="19">
        <v>-4407998.2300000004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9327</v>
      </c>
      <c r="BW116" s="19">
        <v>0</v>
      </c>
      <c r="BX116" s="19">
        <v>-145</v>
      </c>
      <c r="BY116" s="19">
        <v>0</v>
      </c>
      <c r="BZ116" s="19">
        <v>9182</v>
      </c>
      <c r="CA116" s="19">
        <v>0</v>
      </c>
      <c r="CB116" s="19">
        <v>9182</v>
      </c>
      <c r="CC116" s="19">
        <v>0</v>
      </c>
      <c r="CD116" s="19">
        <v>9182</v>
      </c>
      <c r="CE116" s="19">
        <v>236</v>
      </c>
      <c r="CF116" s="19">
        <v>0</v>
      </c>
      <c r="CG116" s="19">
        <v>236</v>
      </c>
      <c r="CH116" s="19">
        <v>2676658</v>
      </c>
      <c r="CI116" s="19">
        <v>376736</v>
      </c>
      <c r="CJ116" s="19">
        <v>0</v>
      </c>
      <c r="CK116" s="19">
        <v>3053394</v>
      </c>
      <c r="CL116" s="19">
        <v>12938.11</v>
      </c>
      <c r="CM116" s="19">
        <v>0</v>
      </c>
      <c r="CN116" s="19">
        <v>0</v>
      </c>
      <c r="CO116" s="19">
        <v>0</v>
      </c>
      <c r="CP116" s="19">
        <v>0</v>
      </c>
      <c r="CQ116" s="19">
        <v>0</v>
      </c>
      <c r="CR116" s="19">
        <v>0</v>
      </c>
      <c r="CS116" s="19">
        <v>0</v>
      </c>
      <c r="CT116" s="19">
        <v>0</v>
      </c>
      <c r="CU116" s="19">
        <v>0</v>
      </c>
      <c r="CV116" s="19">
        <v>0</v>
      </c>
      <c r="CW116" s="19">
        <v>0</v>
      </c>
      <c r="CX116" s="19">
        <v>0</v>
      </c>
      <c r="CY116" s="19">
        <v>0</v>
      </c>
      <c r="CZ116" s="19">
        <v>0</v>
      </c>
      <c r="DA116" s="19">
        <v>0</v>
      </c>
      <c r="DB116" s="19">
        <v>10973.46</v>
      </c>
      <c r="DC116" s="19">
        <v>0</v>
      </c>
      <c r="DD116" s="19">
        <v>0</v>
      </c>
      <c r="DE116" s="19">
        <v>0</v>
      </c>
      <c r="DF116" s="19">
        <v>10973.46</v>
      </c>
      <c r="DG116" s="19">
        <v>9327.4409999999989</v>
      </c>
      <c r="DH116" s="19">
        <v>0</v>
      </c>
      <c r="DI116" s="19">
        <v>9327.4409999999989</v>
      </c>
      <c r="DJ116" s="19">
        <v>9327</v>
      </c>
      <c r="DK116" s="19">
        <v>9327</v>
      </c>
      <c r="DL116" s="19">
        <v>0</v>
      </c>
      <c r="DM116" s="19">
        <v>-145</v>
      </c>
      <c r="DN116" s="19">
        <v>0</v>
      </c>
      <c r="DO116" s="19">
        <v>9182</v>
      </c>
      <c r="DP116" s="19">
        <v>0</v>
      </c>
    </row>
    <row r="117" spans="1:120">
      <c r="A117" s="19">
        <v>1883</v>
      </c>
      <c r="B117" s="19" t="s">
        <v>268</v>
      </c>
      <c r="C117" s="19">
        <v>2811</v>
      </c>
      <c r="D117" s="19">
        <v>2815</v>
      </c>
      <c r="E117" s="19">
        <v>5626</v>
      </c>
      <c r="F117" s="19">
        <v>2813</v>
      </c>
      <c r="G117" s="19">
        <v>90</v>
      </c>
      <c r="H117" s="19">
        <v>2.58</v>
      </c>
      <c r="I117" s="19">
        <v>2906</v>
      </c>
      <c r="J117" s="19">
        <v>30682585</v>
      </c>
      <c r="K117" s="19">
        <v>11982618</v>
      </c>
      <c r="L117" s="19">
        <v>16086025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2613942</v>
      </c>
      <c r="S117" s="19">
        <v>31159600</v>
      </c>
      <c r="T117" s="19">
        <v>0</v>
      </c>
      <c r="U117" s="19">
        <v>0</v>
      </c>
      <c r="V117" s="19">
        <v>1000</v>
      </c>
      <c r="W117" s="19">
        <v>31158600</v>
      </c>
      <c r="X117" s="19">
        <v>2613942</v>
      </c>
      <c r="Y117" s="19">
        <v>0</v>
      </c>
      <c r="Z117" s="19">
        <v>28544658</v>
      </c>
      <c r="AA117" s="19">
        <v>3243134</v>
      </c>
      <c r="AB117" s="19">
        <v>0</v>
      </c>
      <c r="AC117" s="19">
        <v>3240634</v>
      </c>
      <c r="AD117" s="19">
        <v>0</v>
      </c>
      <c r="AE117" s="19">
        <v>0</v>
      </c>
      <c r="AF117" s="19">
        <v>2500</v>
      </c>
      <c r="AG117" s="19">
        <v>3240583</v>
      </c>
      <c r="AH117" s="19">
        <v>0</v>
      </c>
      <c r="AI117" s="19">
        <v>0</v>
      </c>
      <c r="AJ117" s="19">
        <v>0</v>
      </c>
      <c r="AK117" s="19">
        <v>3238083</v>
      </c>
      <c r="AL117" s="19">
        <v>31782741</v>
      </c>
      <c r="AM117" s="19">
        <v>0</v>
      </c>
      <c r="AN117" s="19">
        <v>0</v>
      </c>
      <c r="AO117" s="19">
        <v>31782741</v>
      </c>
      <c r="AP117" s="19">
        <v>31782741</v>
      </c>
      <c r="AQ117" s="19">
        <v>1000</v>
      </c>
      <c r="AR117" s="19">
        <v>2906000</v>
      </c>
      <c r="AS117" s="19">
        <v>2906000</v>
      </c>
      <c r="AT117" s="19">
        <v>9391</v>
      </c>
      <c r="AU117" s="19">
        <v>27290246</v>
      </c>
      <c r="AV117" s="19">
        <v>24384246</v>
      </c>
      <c r="AW117" s="19">
        <v>4492495</v>
      </c>
      <c r="AX117" s="19">
        <v>462414</v>
      </c>
      <c r="AY117" s="19">
        <v>1343773691</v>
      </c>
      <c r="AZ117" s="19">
        <v>1930000</v>
      </c>
      <c r="BA117" s="19">
        <v>5608580000</v>
      </c>
      <c r="BB117" s="19">
        <v>5.1813E-4</v>
      </c>
      <c r="BC117" s="19">
        <v>4264806309</v>
      </c>
      <c r="BD117" s="19">
        <v>2209724.09</v>
      </c>
      <c r="BE117" s="19">
        <v>1071201</v>
      </c>
      <c r="BF117" s="19">
        <v>3112910106</v>
      </c>
      <c r="BG117" s="19">
        <v>7.8332599999999999E-3</v>
      </c>
      <c r="BH117" s="19">
        <v>1769136415</v>
      </c>
      <c r="BI117" s="19">
        <v>13858105.51</v>
      </c>
      <c r="BJ117" s="19">
        <v>531888</v>
      </c>
      <c r="BK117" s="19">
        <v>1545666528</v>
      </c>
      <c r="BL117" s="19">
        <v>2.9065100000000002E-3</v>
      </c>
      <c r="BM117" s="19">
        <v>201892837</v>
      </c>
      <c r="BN117" s="19">
        <v>586803.55000000005</v>
      </c>
      <c r="BO117" s="19">
        <v>16654633</v>
      </c>
      <c r="BP117" s="19">
        <v>0</v>
      </c>
      <c r="BQ117" s="19">
        <v>0</v>
      </c>
      <c r="BR117" s="19">
        <v>-258398</v>
      </c>
      <c r="BS117" s="19">
        <v>1447</v>
      </c>
      <c r="BT117" s="19">
        <v>0</v>
      </c>
      <c r="BU117" s="19">
        <v>16397682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-21</v>
      </c>
      <c r="CB117" s="19">
        <v>16397661</v>
      </c>
      <c r="CC117" s="19">
        <v>0</v>
      </c>
      <c r="CD117" s="19">
        <v>16397661</v>
      </c>
      <c r="CE117" s="19">
        <v>2906</v>
      </c>
      <c r="CF117" s="19">
        <v>0</v>
      </c>
      <c r="CG117" s="19">
        <v>2906</v>
      </c>
      <c r="CH117" s="19">
        <v>28544658</v>
      </c>
      <c r="CI117" s="19">
        <v>3238083</v>
      </c>
      <c r="CJ117" s="19">
        <v>0</v>
      </c>
      <c r="CK117" s="19">
        <v>31782741</v>
      </c>
      <c r="CL117" s="19">
        <v>10936.94</v>
      </c>
      <c r="CM117" s="19">
        <v>0</v>
      </c>
      <c r="CN117" s="19">
        <v>0</v>
      </c>
      <c r="CO117" s="19">
        <v>0</v>
      </c>
      <c r="CP117" s="19">
        <v>0</v>
      </c>
      <c r="CQ117" s="19">
        <v>0</v>
      </c>
      <c r="CR117" s="19">
        <v>0</v>
      </c>
      <c r="CS117" s="19">
        <v>5731.12</v>
      </c>
      <c r="CT117" s="19">
        <v>0</v>
      </c>
      <c r="CU117" s="19">
        <v>0</v>
      </c>
      <c r="CV117" s="19">
        <v>0</v>
      </c>
      <c r="CW117" s="19">
        <v>0</v>
      </c>
      <c r="CX117" s="19">
        <v>0</v>
      </c>
      <c r="CY117" s="19">
        <v>0</v>
      </c>
      <c r="CZ117" s="19">
        <v>0</v>
      </c>
      <c r="DA117" s="19">
        <v>16327019.560000001</v>
      </c>
      <c r="DB117" s="19">
        <v>0</v>
      </c>
      <c r="DC117" s="19">
        <v>0</v>
      </c>
      <c r="DD117" s="19">
        <v>0</v>
      </c>
      <c r="DE117" s="19">
        <v>28490</v>
      </c>
      <c r="DF117" s="19">
        <v>16298529.560000001</v>
      </c>
      <c r="DG117" s="19">
        <v>13853750.126</v>
      </c>
      <c r="DH117" s="19">
        <v>0</v>
      </c>
      <c r="DI117" s="19">
        <v>16654633.15</v>
      </c>
      <c r="DJ117" s="19">
        <v>0</v>
      </c>
      <c r="DK117" s="19">
        <v>0</v>
      </c>
      <c r="DL117" s="19">
        <v>0</v>
      </c>
      <c r="DM117" s="19">
        <v>0</v>
      </c>
      <c r="DN117" s="19">
        <v>0</v>
      </c>
      <c r="DO117" s="19">
        <v>0</v>
      </c>
      <c r="DP117" s="19">
        <v>0.13</v>
      </c>
    </row>
    <row r="118" spans="1:120">
      <c r="A118" s="19">
        <v>1890</v>
      </c>
      <c r="B118" s="19" t="s">
        <v>269</v>
      </c>
      <c r="C118" s="19">
        <v>736.5</v>
      </c>
      <c r="D118" s="19">
        <v>730.5</v>
      </c>
      <c r="E118" s="19">
        <v>1467</v>
      </c>
      <c r="F118" s="19">
        <v>734</v>
      </c>
      <c r="G118" s="19">
        <v>3</v>
      </c>
      <c r="H118" s="19">
        <v>0</v>
      </c>
      <c r="I118" s="19">
        <v>737</v>
      </c>
      <c r="J118" s="19">
        <v>11022797</v>
      </c>
      <c r="K118" s="19">
        <v>8111497</v>
      </c>
      <c r="L118" s="19">
        <v>365548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2545752</v>
      </c>
      <c r="S118" s="19">
        <v>11333754</v>
      </c>
      <c r="T118" s="19">
        <v>0</v>
      </c>
      <c r="U118" s="19">
        <v>0</v>
      </c>
      <c r="V118" s="19">
        <v>0</v>
      </c>
      <c r="W118" s="19">
        <v>11333754</v>
      </c>
      <c r="X118" s="19">
        <v>2545752</v>
      </c>
      <c r="Y118" s="19">
        <v>0</v>
      </c>
      <c r="Z118" s="19">
        <v>8788002</v>
      </c>
      <c r="AA118" s="19">
        <v>801588</v>
      </c>
      <c r="AB118" s="19">
        <v>0</v>
      </c>
      <c r="AC118" s="19">
        <v>801588</v>
      </c>
      <c r="AD118" s="19">
        <v>0</v>
      </c>
      <c r="AE118" s="19">
        <v>0</v>
      </c>
      <c r="AF118" s="19">
        <v>0</v>
      </c>
      <c r="AG118" s="19">
        <v>809013</v>
      </c>
      <c r="AH118" s="19">
        <v>0</v>
      </c>
      <c r="AI118" s="19">
        <v>0</v>
      </c>
      <c r="AJ118" s="19">
        <v>0</v>
      </c>
      <c r="AK118" s="19">
        <v>809013</v>
      </c>
      <c r="AL118" s="19">
        <v>9597015</v>
      </c>
      <c r="AM118" s="19">
        <v>0</v>
      </c>
      <c r="AN118" s="19">
        <v>0</v>
      </c>
      <c r="AO118" s="19">
        <v>9597015</v>
      </c>
      <c r="AP118" s="19">
        <v>9597015</v>
      </c>
      <c r="AQ118" s="19">
        <v>1000</v>
      </c>
      <c r="AR118" s="19">
        <v>737000</v>
      </c>
      <c r="AS118" s="19">
        <v>737000</v>
      </c>
      <c r="AT118" s="19">
        <v>9391</v>
      </c>
      <c r="AU118" s="19">
        <v>6921167</v>
      </c>
      <c r="AV118" s="19">
        <v>6184167</v>
      </c>
      <c r="AW118" s="19">
        <v>2675848</v>
      </c>
      <c r="AX118" s="19">
        <v>1475006</v>
      </c>
      <c r="AY118" s="19">
        <v>1087079487</v>
      </c>
      <c r="AZ118" s="19">
        <v>2895000</v>
      </c>
      <c r="BA118" s="19">
        <v>2133615000</v>
      </c>
      <c r="BB118" s="19">
        <v>3.4541999999999998E-4</v>
      </c>
      <c r="BC118" s="19">
        <v>1046535513</v>
      </c>
      <c r="BD118" s="19">
        <v>361494.3</v>
      </c>
      <c r="BE118" s="19">
        <v>1606801</v>
      </c>
      <c r="BF118" s="19">
        <v>1184212337</v>
      </c>
      <c r="BG118" s="19">
        <v>5.2221799999999999E-3</v>
      </c>
      <c r="BH118" s="19">
        <v>97132850</v>
      </c>
      <c r="BI118" s="19">
        <v>507245.23</v>
      </c>
      <c r="BJ118" s="19">
        <v>797832</v>
      </c>
      <c r="BK118" s="19">
        <v>588002184</v>
      </c>
      <c r="BL118" s="19">
        <v>4.5507500000000001E-3</v>
      </c>
      <c r="BM118" s="19">
        <v>-499077303</v>
      </c>
      <c r="BN118" s="19">
        <v>-2271176.04</v>
      </c>
      <c r="BO118" s="19">
        <v>361494</v>
      </c>
      <c r="BP118" s="19">
        <v>0</v>
      </c>
      <c r="BQ118" s="19">
        <v>0</v>
      </c>
      <c r="BR118" s="19">
        <v>-5609</v>
      </c>
      <c r="BS118" s="19">
        <v>0</v>
      </c>
      <c r="BT118" s="19">
        <v>0</v>
      </c>
      <c r="BU118" s="19">
        <v>355885</v>
      </c>
      <c r="BV118" s="19">
        <v>1203047</v>
      </c>
      <c r="BW118" s="19">
        <v>0</v>
      </c>
      <c r="BX118" s="19">
        <v>-18665</v>
      </c>
      <c r="BY118" s="19">
        <v>0</v>
      </c>
      <c r="BZ118" s="19">
        <v>1184382</v>
      </c>
      <c r="CA118" s="19">
        <v>0</v>
      </c>
      <c r="CB118" s="19">
        <v>1540267</v>
      </c>
      <c r="CC118" s="19">
        <v>0</v>
      </c>
      <c r="CD118" s="19">
        <v>1540267</v>
      </c>
      <c r="CE118" s="19">
        <v>737</v>
      </c>
      <c r="CF118" s="19">
        <v>93.14</v>
      </c>
      <c r="CG118" s="19">
        <v>830.14</v>
      </c>
      <c r="CH118" s="19">
        <v>8788002</v>
      </c>
      <c r="CI118" s="19">
        <v>809013</v>
      </c>
      <c r="CJ118" s="19">
        <v>1125532</v>
      </c>
      <c r="CK118" s="19">
        <v>10722547</v>
      </c>
      <c r="CL118" s="19">
        <v>12916.55</v>
      </c>
      <c r="CM118" s="19">
        <v>1203047</v>
      </c>
      <c r="CN118" s="19">
        <v>1203047</v>
      </c>
      <c r="CO118" s="19">
        <v>0</v>
      </c>
      <c r="CP118" s="19">
        <v>-18665</v>
      </c>
      <c r="CQ118" s="19">
        <v>0</v>
      </c>
      <c r="CR118" s="19">
        <v>1184382</v>
      </c>
      <c r="CS118" s="19">
        <v>490.49</v>
      </c>
      <c r="CT118" s="19">
        <v>0</v>
      </c>
      <c r="CU118" s="19">
        <v>0</v>
      </c>
      <c r="CV118" s="19">
        <v>0</v>
      </c>
      <c r="CW118" s="19">
        <v>0</v>
      </c>
      <c r="CX118" s="19">
        <v>0</v>
      </c>
      <c r="CY118" s="19">
        <v>0</v>
      </c>
      <c r="CZ118" s="19">
        <v>0</v>
      </c>
      <c r="DA118" s="19">
        <v>370982.65</v>
      </c>
      <c r="DB118" s="19">
        <v>0</v>
      </c>
      <c r="DC118" s="19">
        <v>1142267.46</v>
      </c>
      <c r="DD118" s="19">
        <v>0</v>
      </c>
      <c r="DE118" s="19">
        <v>1</v>
      </c>
      <c r="DF118" s="19">
        <v>1513249.1099999999</v>
      </c>
      <c r="DG118" s="19">
        <v>1286261.7434999999</v>
      </c>
      <c r="DH118" s="19">
        <v>1203047.47</v>
      </c>
      <c r="DI118" s="19">
        <v>1564541.77</v>
      </c>
      <c r="DJ118" s="19">
        <v>0</v>
      </c>
      <c r="DK118" s="19">
        <v>0</v>
      </c>
      <c r="DL118" s="19">
        <v>0</v>
      </c>
      <c r="DM118" s="19">
        <v>0</v>
      </c>
      <c r="DN118" s="19">
        <v>0</v>
      </c>
      <c r="DO118" s="19">
        <v>0</v>
      </c>
      <c r="DP118" s="19">
        <v>0</v>
      </c>
    </row>
    <row r="119" spans="1:120">
      <c r="A119" s="19">
        <v>1900</v>
      </c>
      <c r="B119" s="19" t="s">
        <v>270</v>
      </c>
      <c r="C119" s="19">
        <v>3985.9</v>
      </c>
      <c r="D119" s="19">
        <v>4013.75</v>
      </c>
      <c r="E119" s="19">
        <v>7999.65</v>
      </c>
      <c r="F119" s="19">
        <v>4000</v>
      </c>
      <c r="G119" s="19">
        <v>49</v>
      </c>
      <c r="H119" s="19">
        <v>0</v>
      </c>
      <c r="I119" s="19">
        <v>4049</v>
      </c>
      <c r="J119" s="19">
        <v>48929120</v>
      </c>
      <c r="K119" s="19">
        <v>28547666</v>
      </c>
      <c r="L119" s="19">
        <v>14469298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5912156</v>
      </c>
      <c r="S119" s="19">
        <v>50087120</v>
      </c>
      <c r="T119" s="19">
        <v>0</v>
      </c>
      <c r="U119" s="19">
        <v>0</v>
      </c>
      <c r="V119" s="19">
        <v>7000</v>
      </c>
      <c r="W119" s="19">
        <v>50080120</v>
      </c>
      <c r="X119" s="19">
        <v>5912156</v>
      </c>
      <c r="Y119" s="19">
        <v>0</v>
      </c>
      <c r="Z119" s="19">
        <v>44167964</v>
      </c>
      <c r="AA119" s="19">
        <v>3864328</v>
      </c>
      <c r="AB119" s="19">
        <v>0</v>
      </c>
      <c r="AC119" s="19">
        <v>3864328</v>
      </c>
      <c r="AD119" s="19">
        <v>0</v>
      </c>
      <c r="AE119" s="19">
        <v>0</v>
      </c>
      <c r="AF119" s="19">
        <v>0</v>
      </c>
      <c r="AG119" s="19">
        <v>3428667.72</v>
      </c>
      <c r="AH119" s="19">
        <v>0</v>
      </c>
      <c r="AI119" s="19">
        <v>0</v>
      </c>
      <c r="AJ119" s="19">
        <v>0</v>
      </c>
      <c r="AK119" s="19">
        <v>3428667.72</v>
      </c>
      <c r="AL119" s="19">
        <v>47596631.719999999</v>
      </c>
      <c r="AM119" s="19">
        <v>0</v>
      </c>
      <c r="AN119" s="19">
        <v>0</v>
      </c>
      <c r="AO119" s="19">
        <v>47596631.719999999</v>
      </c>
      <c r="AP119" s="19">
        <v>47596631.719999999</v>
      </c>
      <c r="AQ119" s="19">
        <v>1000</v>
      </c>
      <c r="AR119" s="19">
        <v>4049000</v>
      </c>
      <c r="AS119" s="19">
        <v>4049000</v>
      </c>
      <c r="AT119" s="19">
        <v>9391</v>
      </c>
      <c r="AU119" s="19">
        <v>38024159</v>
      </c>
      <c r="AV119" s="19">
        <v>33975159</v>
      </c>
      <c r="AW119" s="19">
        <v>9572472.7199999988</v>
      </c>
      <c r="AX119" s="19">
        <v>622239</v>
      </c>
      <c r="AY119" s="19">
        <v>2519444626</v>
      </c>
      <c r="AZ119" s="19">
        <v>1930000</v>
      </c>
      <c r="BA119" s="19">
        <v>7814570000</v>
      </c>
      <c r="BB119" s="19">
        <v>5.1813E-4</v>
      </c>
      <c r="BC119" s="19">
        <v>5295125374</v>
      </c>
      <c r="BD119" s="19">
        <v>2743563.31</v>
      </c>
      <c r="BE119" s="19">
        <v>1071201</v>
      </c>
      <c r="BF119" s="19">
        <v>4337292849</v>
      </c>
      <c r="BG119" s="19">
        <v>7.8332599999999999E-3</v>
      </c>
      <c r="BH119" s="19">
        <v>1817848223</v>
      </c>
      <c r="BI119" s="19">
        <v>14239677.77</v>
      </c>
      <c r="BJ119" s="19">
        <v>531888</v>
      </c>
      <c r="BK119" s="19">
        <v>2153614512</v>
      </c>
      <c r="BL119" s="19">
        <v>4.4448400000000002E-3</v>
      </c>
      <c r="BM119" s="19">
        <v>-365830114</v>
      </c>
      <c r="BN119" s="19">
        <v>-1626056.32</v>
      </c>
      <c r="BO119" s="19">
        <v>15357185</v>
      </c>
      <c r="BP119" s="19">
        <v>0</v>
      </c>
      <c r="BQ119" s="19">
        <v>0</v>
      </c>
      <c r="BR119" s="19">
        <v>-238268</v>
      </c>
      <c r="BS119" s="19">
        <v>2782</v>
      </c>
      <c r="BT119" s="19">
        <v>0</v>
      </c>
      <c r="BU119" s="19">
        <v>15121699</v>
      </c>
      <c r="BV119" s="19">
        <v>847359</v>
      </c>
      <c r="BW119" s="19">
        <v>0</v>
      </c>
      <c r="BX119" s="19">
        <v>-13147</v>
      </c>
      <c r="BY119" s="19">
        <v>0</v>
      </c>
      <c r="BZ119" s="19">
        <v>834212</v>
      </c>
      <c r="CA119" s="19">
        <v>-40</v>
      </c>
      <c r="CB119" s="19">
        <v>15955871</v>
      </c>
      <c r="CC119" s="19">
        <v>0</v>
      </c>
      <c r="CD119" s="19">
        <v>15955871</v>
      </c>
      <c r="CE119" s="19">
        <v>4049</v>
      </c>
      <c r="CF119" s="19">
        <v>72</v>
      </c>
      <c r="CG119" s="19">
        <v>4121</v>
      </c>
      <c r="CH119" s="19">
        <v>44167964</v>
      </c>
      <c r="CI119" s="19">
        <v>3428667.72</v>
      </c>
      <c r="CJ119" s="19">
        <v>902929</v>
      </c>
      <c r="CK119" s="19">
        <v>48499560.719999999</v>
      </c>
      <c r="CL119" s="19">
        <v>11768.88</v>
      </c>
      <c r="CM119" s="19">
        <v>847359</v>
      </c>
      <c r="CN119" s="19">
        <v>847359</v>
      </c>
      <c r="CO119" s="19">
        <v>0</v>
      </c>
      <c r="CP119" s="19">
        <v>-13147</v>
      </c>
      <c r="CQ119" s="19">
        <v>0</v>
      </c>
      <c r="CR119" s="19">
        <v>834212</v>
      </c>
      <c r="CS119" s="19">
        <v>3792.83</v>
      </c>
      <c r="CT119" s="19">
        <v>0</v>
      </c>
      <c r="CU119" s="19">
        <v>0</v>
      </c>
      <c r="CV119" s="19">
        <v>0</v>
      </c>
      <c r="CW119" s="19">
        <v>0</v>
      </c>
      <c r="CX119" s="19">
        <v>0</v>
      </c>
      <c r="CY119" s="19">
        <v>0</v>
      </c>
      <c r="CZ119" s="19">
        <v>0</v>
      </c>
      <c r="DA119" s="19">
        <v>14687947.32</v>
      </c>
      <c r="DB119" s="19">
        <v>0</v>
      </c>
      <c r="DC119" s="19">
        <v>916354.05</v>
      </c>
      <c r="DD119" s="19">
        <v>0</v>
      </c>
      <c r="DE119" s="19">
        <v>0</v>
      </c>
      <c r="DF119" s="19">
        <v>15604301.370000001</v>
      </c>
      <c r="DG119" s="19">
        <v>13263656.1645</v>
      </c>
      <c r="DH119" s="19">
        <v>847359.36</v>
      </c>
      <c r="DI119" s="19">
        <v>16204544.119999999</v>
      </c>
      <c r="DJ119" s="19">
        <v>0</v>
      </c>
      <c r="DK119" s="19">
        <v>0</v>
      </c>
      <c r="DL119" s="19">
        <v>0</v>
      </c>
      <c r="DM119" s="19">
        <v>0</v>
      </c>
      <c r="DN119" s="19">
        <v>0</v>
      </c>
      <c r="DO119" s="19">
        <v>0</v>
      </c>
      <c r="DP119" s="19">
        <v>0</v>
      </c>
    </row>
    <row r="120" spans="1:120">
      <c r="A120" s="19">
        <v>1939</v>
      </c>
      <c r="B120" s="19" t="s">
        <v>271</v>
      </c>
      <c r="C120" s="19">
        <v>497</v>
      </c>
      <c r="D120" s="19">
        <v>492</v>
      </c>
      <c r="E120" s="19">
        <v>989</v>
      </c>
      <c r="F120" s="19">
        <v>495</v>
      </c>
      <c r="G120" s="19">
        <v>18</v>
      </c>
      <c r="H120" s="19">
        <v>0</v>
      </c>
      <c r="I120" s="19">
        <v>513</v>
      </c>
      <c r="J120" s="19">
        <v>5378421</v>
      </c>
      <c r="K120" s="19">
        <v>2189084</v>
      </c>
      <c r="L120" s="19">
        <v>2417805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771532</v>
      </c>
      <c r="S120" s="19">
        <v>5418398</v>
      </c>
      <c r="T120" s="19">
        <v>0</v>
      </c>
      <c r="U120" s="19">
        <v>0</v>
      </c>
      <c r="V120" s="19">
        <v>0</v>
      </c>
      <c r="W120" s="19">
        <v>5418398</v>
      </c>
      <c r="X120" s="19">
        <v>771532</v>
      </c>
      <c r="Y120" s="19">
        <v>0</v>
      </c>
      <c r="Z120" s="19">
        <v>4646866</v>
      </c>
      <c r="AA120" s="19">
        <v>767457</v>
      </c>
      <c r="AB120" s="19">
        <v>0</v>
      </c>
      <c r="AC120" s="19">
        <v>767450</v>
      </c>
      <c r="AD120" s="19">
        <v>0</v>
      </c>
      <c r="AE120" s="19">
        <v>0</v>
      </c>
      <c r="AF120" s="19">
        <v>7</v>
      </c>
      <c r="AG120" s="19">
        <v>764443.42</v>
      </c>
      <c r="AH120" s="19">
        <v>0</v>
      </c>
      <c r="AI120" s="19">
        <v>0</v>
      </c>
      <c r="AJ120" s="19">
        <v>0</v>
      </c>
      <c r="AK120" s="19">
        <v>764436.42</v>
      </c>
      <c r="AL120" s="19">
        <v>5411302.4199999999</v>
      </c>
      <c r="AM120" s="19">
        <v>0</v>
      </c>
      <c r="AN120" s="19">
        <v>0</v>
      </c>
      <c r="AO120" s="19">
        <v>5411302.4199999999</v>
      </c>
      <c r="AP120" s="19">
        <v>5411302.4199999999</v>
      </c>
      <c r="AQ120" s="19">
        <v>1000</v>
      </c>
      <c r="AR120" s="19">
        <v>513000</v>
      </c>
      <c r="AS120" s="19">
        <v>513000</v>
      </c>
      <c r="AT120" s="19">
        <v>9391</v>
      </c>
      <c r="AU120" s="19">
        <v>4817583</v>
      </c>
      <c r="AV120" s="19">
        <v>4304583</v>
      </c>
      <c r="AW120" s="19">
        <v>593719.41999999993</v>
      </c>
      <c r="AX120" s="19">
        <v>565111</v>
      </c>
      <c r="AY120" s="19">
        <v>289901729</v>
      </c>
      <c r="AZ120" s="19">
        <v>1930000</v>
      </c>
      <c r="BA120" s="19">
        <v>990090000</v>
      </c>
      <c r="BB120" s="19">
        <v>5.1813E-4</v>
      </c>
      <c r="BC120" s="19">
        <v>700188271</v>
      </c>
      <c r="BD120" s="19">
        <v>362788.55</v>
      </c>
      <c r="BE120" s="19">
        <v>1071201</v>
      </c>
      <c r="BF120" s="19">
        <v>549526113</v>
      </c>
      <c r="BG120" s="19">
        <v>7.8332599999999999E-3</v>
      </c>
      <c r="BH120" s="19">
        <v>259624384</v>
      </c>
      <c r="BI120" s="19">
        <v>2033705.3</v>
      </c>
      <c r="BJ120" s="19">
        <v>531888</v>
      </c>
      <c r="BK120" s="19">
        <v>272858544</v>
      </c>
      <c r="BL120" s="19">
        <v>2.17592E-3</v>
      </c>
      <c r="BM120" s="19">
        <v>-17043185</v>
      </c>
      <c r="BN120" s="19">
        <v>-37084.61</v>
      </c>
      <c r="BO120" s="19">
        <v>2359409</v>
      </c>
      <c r="BP120" s="19">
        <v>0</v>
      </c>
      <c r="BQ120" s="19">
        <v>0</v>
      </c>
      <c r="BR120" s="19">
        <v>-36606</v>
      </c>
      <c r="BS120" s="19">
        <v>303</v>
      </c>
      <c r="BT120" s="19">
        <v>0</v>
      </c>
      <c r="BU120" s="19">
        <v>2323106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-5</v>
      </c>
      <c r="CB120" s="19">
        <v>2323101</v>
      </c>
      <c r="CC120" s="19">
        <v>0</v>
      </c>
      <c r="CD120" s="19">
        <v>2323101</v>
      </c>
      <c r="CE120" s="19">
        <v>513</v>
      </c>
      <c r="CF120" s="19">
        <v>0</v>
      </c>
      <c r="CG120" s="19">
        <v>513</v>
      </c>
      <c r="CH120" s="19">
        <v>4646866</v>
      </c>
      <c r="CI120" s="19">
        <v>764436.42</v>
      </c>
      <c r="CJ120" s="19">
        <v>0</v>
      </c>
      <c r="CK120" s="19">
        <v>5411302.4199999999</v>
      </c>
      <c r="CL120" s="19">
        <v>10548.35</v>
      </c>
      <c r="CM120" s="19">
        <v>0</v>
      </c>
      <c r="CN120" s="19">
        <v>0</v>
      </c>
      <c r="CO120" s="19">
        <v>0</v>
      </c>
      <c r="CP120" s="19">
        <v>0</v>
      </c>
      <c r="CQ120" s="19">
        <v>0</v>
      </c>
      <c r="CR120" s="19">
        <v>0</v>
      </c>
      <c r="CS120" s="19">
        <v>4599.24</v>
      </c>
      <c r="CT120" s="19">
        <v>0</v>
      </c>
      <c r="CU120" s="19">
        <v>0</v>
      </c>
      <c r="CV120" s="19">
        <v>0</v>
      </c>
      <c r="CW120" s="19">
        <v>0</v>
      </c>
      <c r="CX120" s="19">
        <v>0</v>
      </c>
      <c r="CY120" s="19">
        <v>0</v>
      </c>
      <c r="CZ120" s="19">
        <v>0</v>
      </c>
      <c r="DA120" s="19">
        <v>2423388.7799999998</v>
      </c>
      <c r="DB120" s="19">
        <v>0</v>
      </c>
      <c r="DC120" s="19">
        <v>0</v>
      </c>
      <c r="DD120" s="19">
        <v>0</v>
      </c>
      <c r="DE120" s="19">
        <v>0</v>
      </c>
      <c r="DF120" s="19">
        <v>2423388.7799999998</v>
      </c>
      <c r="DG120" s="19">
        <v>2059880.4629999998</v>
      </c>
      <c r="DH120" s="19">
        <v>0</v>
      </c>
      <c r="DI120" s="19">
        <v>2359409.2399999998</v>
      </c>
      <c r="DJ120" s="19">
        <v>0</v>
      </c>
      <c r="DK120" s="19">
        <v>0</v>
      </c>
      <c r="DL120" s="19">
        <v>0</v>
      </c>
      <c r="DM120" s="19">
        <v>0</v>
      </c>
      <c r="DN120" s="19">
        <v>0</v>
      </c>
      <c r="DO120" s="19">
        <v>0</v>
      </c>
      <c r="DP120" s="19">
        <v>0</v>
      </c>
    </row>
    <row r="121" spans="1:120">
      <c r="A121" s="19">
        <v>1953</v>
      </c>
      <c r="B121" s="19" t="s">
        <v>272</v>
      </c>
      <c r="C121" s="19">
        <v>1607</v>
      </c>
      <c r="D121" s="19">
        <v>1609</v>
      </c>
      <c r="E121" s="19">
        <v>3216</v>
      </c>
      <c r="F121" s="19">
        <v>1608</v>
      </c>
      <c r="G121" s="19">
        <v>39</v>
      </c>
      <c r="H121" s="19">
        <v>0.24</v>
      </c>
      <c r="I121" s="19">
        <v>1647</v>
      </c>
      <c r="J121" s="19">
        <v>16057067</v>
      </c>
      <c r="K121" s="19">
        <v>5529743</v>
      </c>
      <c r="L121" s="19">
        <v>9175329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1351995</v>
      </c>
      <c r="S121" s="19">
        <v>16057067</v>
      </c>
      <c r="T121" s="19">
        <v>0</v>
      </c>
      <c r="U121" s="19">
        <v>0</v>
      </c>
      <c r="V121" s="19">
        <v>2000</v>
      </c>
      <c r="W121" s="19">
        <v>16055067</v>
      </c>
      <c r="X121" s="19">
        <v>1351995</v>
      </c>
      <c r="Y121" s="19">
        <v>0</v>
      </c>
      <c r="Z121" s="19">
        <v>14703072</v>
      </c>
      <c r="AA121" s="19">
        <v>1511643</v>
      </c>
      <c r="AB121" s="19">
        <v>0</v>
      </c>
      <c r="AC121" s="19">
        <v>1510000</v>
      </c>
      <c r="AD121" s="19">
        <v>0</v>
      </c>
      <c r="AE121" s="19">
        <v>0</v>
      </c>
      <c r="AF121" s="19">
        <v>1643</v>
      </c>
      <c r="AG121" s="19">
        <v>1488166.42</v>
      </c>
      <c r="AH121" s="19">
        <v>0</v>
      </c>
      <c r="AI121" s="19">
        <v>0</v>
      </c>
      <c r="AJ121" s="19">
        <v>0</v>
      </c>
      <c r="AK121" s="19">
        <v>1486523.42</v>
      </c>
      <c r="AL121" s="19">
        <v>16189595.42</v>
      </c>
      <c r="AM121" s="19">
        <v>0</v>
      </c>
      <c r="AN121" s="19">
        <v>0</v>
      </c>
      <c r="AO121" s="19">
        <v>16189595.42</v>
      </c>
      <c r="AP121" s="19">
        <v>16189595.42</v>
      </c>
      <c r="AQ121" s="19">
        <v>1000</v>
      </c>
      <c r="AR121" s="19">
        <v>1647000</v>
      </c>
      <c r="AS121" s="19">
        <v>1647000</v>
      </c>
      <c r="AT121" s="19">
        <v>9391</v>
      </c>
      <c r="AU121" s="19">
        <v>15466977</v>
      </c>
      <c r="AV121" s="19">
        <v>13819977</v>
      </c>
      <c r="AW121" s="19">
        <v>722618.41999999993</v>
      </c>
      <c r="AX121" s="19">
        <v>444934</v>
      </c>
      <c r="AY121" s="19">
        <v>732806210</v>
      </c>
      <c r="AZ121" s="19">
        <v>1930000</v>
      </c>
      <c r="BA121" s="19">
        <v>3178710000</v>
      </c>
      <c r="BB121" s="19">
        <v>5.1813E-4</v>
      </c>
      <c r="BC121" s="19">
        <v>2445903790</v>
      </c>
      <c r="BD121" s="19">
        <v>1267296.1299999999</v>
      </c>
      <c r="BE121" s="19">
        <v>1071201</v>
      </c>
      <c r="BF121" s="19">
        <v>1764268047</v>
      </c>
      <c r="BG121" s="19">
        <v>7.8332599999999999E-3</v>
      </c>
      <c r="BH121" s="19">
        <v>1031461837</v>
      </c>
      <c r="BI121" s="19">
        <v>8079708.75</v>
      </c>
      <c r="BJ121" s="19">
        <v>531888</v>
      </c>
      <c r="BK121" s="19">
        <v>876019536</v>
      </c>
      <c r="BL121" s="19">
        <v>8.2489E-4</v>
      </c>
      <c r="BM121" s="19">
        <v>143213326</v>
      </c>
      <c r="BN121" s="19">
        <v>118135.24</v>
      </c>
      <c r="BO121" s="19">
        <v>9465140</v>
      </c>
      <c r="BP121" s="19">
        <v>0</v>
      </c>
      <c r="BQ121" s="19">
        <v>0</v>
      </c>
      <c r="BR121" s="19">
        <v>-146853</v>
      </c>
      <c r="BS121" s="19">
        <v>761</v>
      </c>
      <c r="BT121" s="19">
        <v>0</v>
      </c>
      <c r="BU121" s="19">
        <v>9319048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-10</v>
      </c>
      <c r="CB121" s="19">
        <v>9319038</v>
      </c>
      <c r="CC121" s="19">
        <v>0</v>
      </c>
      <c r="CD121" s="19">
        <v>9319038</v>
      </c>
      <c r="CE121" s="19">
        <v>1647</v>
      </c>
      <c r="CF121" s="19">
        <v>0</v>
      </c>
      <c r="CG121" s="19">
        <v>1647</v>
      </c>
      <c r="CH121" s="19">
        <v>14703072</v>
      </c>
      <c r="CI121" s="19">
        <v>1486523.42</v>
      </c>
      <c r="CJ121" s="19">
        <v>0</v>
      </c>
      <c r="CK121" s="19">
        <v>16189595.42</v>
      </c>
      <c r="CL121" s="19">
        <v>9829.75</v>
      </c>
      <c r="CM121" s="19">
        <v>0</v>
      </c>
      <c r="CN121" s="19">
        <v>0</v>
      </c>
      <c r="CO121" s="19">
        <v>0</v>
      </c>
      <c r="CP121" s="19">
        <v>0</v>
      </c>
      <c r="CQ121" s="19">
        <v>0</v>
      </c>
      <c r="CR121" s="19">
        <v>0</v>
      </c>
      <c r="CS121" s="19">
        <v>5746.9</v>
      </c>
      <c r="CT121" s="19">
        <v>0</v>
      </c>
      <c r="CU121" s="19">
        <v>0</v>
      </c>
      <c r="CV121" s="19">
        <v>0</v>
      </c>
      <c r="CW121" s="19">
        <v>0</v>
      </c>
      <c r="CX121" s="19">
        <v>0</v>
      </c>
      <c r="CY121" s="19">
        <v>0</v>
      </c>
      <c r="CZ121" s="19">
        <v>0</v>
      </c>
      <c r="DA121" s="19">
        <v>9312703.2400000002</v>
      </c>
      <c r="DB121" s="19">
        <v>0</v>
      </c>
      <c r="DC121" s="19">
        <v>0</v>
      </c>
      <c r="DD121" s="19">
        <v>0</v>
      </c>
      <c r="DE121" s="19">
        <v>1</v>
      </c>
      <c r="DF121" s="19">
        <v>9312702.2400000002</v>
      </c>
      <c r="DG121" s="19">
        <v>7915796.9040000001</v>
      </c>
      <c r="DH121" s="19">
        <v>0</v>
      </c>
      <c r="DI121" s="19">
        <v>9465140.120000001</v>
      </c>
      <c r="DJ121" s="19">
        <v>0</v>
      </c>
      <c r="DK121" s="19">
        <v>0</v>
      </c>
      <c r="DL121" s="19">
        <v>0</v>
      </c>
      <c r="DM121" s="19">
        <v>0</v>
      </c>
      <c r="DN121" s="19">
        <v>0</v>
      </c>
      <c r="DO121" s="19">
        <v>0</v>
      </c>
      <c r="DP121" s="19">
        <v>0</v>
      </c>
    </row>
    <row r="122" spans="1:120">
      <c r="A122" s="19">
        <v>4843</v>
      </c>
      <c r="B122" s="19" t="s">
        <v>273</v>
      </c>
      <c r="C122" s="19">
        <v>170</v>
      </c>
      <c r="D122" s="19">
        <v>171</v>
      </c>
      <c r="E122" s="19">
        <v>341</v>
      </c>
      <c r="F122" s="19">
        <v>171</v>
      </c>
      <c r="G122" s="19">
        <v>0</v>
      </c>
      <c r="H122" s="19">
        <v>0</v>
      </c>
      <c r="I122" s="19">
        <v>171</v>
      </c>
      <c r="J122" s="19">
        <v>2709901.69</v>
      </c>
      <c r="K122" s="19">
        <v>1836437</v>
      </c>
      <c r="L122" s="19">
        <v>265129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608335.68999999994</v>
      </c>
      <c r="S122" s="19">
        <v>2817385.62</v>
      </c>
      <c r="T122" s="19">
        <v>0</v>
      </c>
      <c r="U122" s="19">
        <v>0</v>
      </c>
      <c r="V122" s="19">
        <v>0</v>
      </c>
      <c r="W122" s="19">
        <v>2817385.62</v>
      </c>
      <c r="X122" s="19">
        <v>608335.68999999994</v>
      </c>
      <c r="Y122" s="19">
        <v>0</v>
      </c>
      <c r="Z122" s="19">
        <v>2209049.9300000002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62.39</v>
      </c>
      <c r="AH122" s="19">
        <v>0</v>
      </c>
      <c r="AI122" s="19">
        <v>0</v>
      </c>
      <c r="AJ122" s="19">
        <v>0</v>
      </c>
      <c r="AK122" s="19">
        <v>62.39</v>
      </c>
      <c r="AL122" s="19">
        <v>2209112.3200000003</v>
      </c>
      <c r="AM122" s="19">
        <v>0</v>
      </c>
      <c r="AN122" s="19">
        <v>0</v>
      </c>
      <c r="AO122" s="19">
        <v>2209112.3200000003</v>
      </c>
      <c r="AP122" s="19">
        <v>2209112.3200000003</v>
      </c>
      <c r="AQ122" s="19">
        <v>1000</v>
      </c>
      <c r="AR122" s="19">
        <v>171000</v>
      </c>
      <c r="AS122" s="19">
        <v>171000</v>
      </c>
      <c r="AT122" s="19">
        <v>9391</v>
      </c>
      <c r="AU122" s="19">
        <v>1605861</v>
      </c>
      <c r="AV122" s="19">
        <v>1434861</v>
      </c>
      <c r="AW122" s="19">
        <v>603251.3200000003</v>
      </c>
      <c r="AX122" s="19">
        <v>1722847</v>
      </c>
      <c r="AY122" s="19">
        <v>294606851</v>
      </c>
      <c r="AZ122" s="19">
        <v>2895000</v>
      </c>
      <c r="BA122" s="19">
        <v>495045000</v>
      </c>
      <c r="BB122" s="19">
        <v>3.4541999999999998E-4</v>
      </c>
      <c r="BC122" s="19">
        <v>200438149</v>
      </c>
      <c r="BD122" s="19">
        <v>69235.350000000006</v>
      </c>
      <c r="BE122" s="19">
        <v>1606801</v>
      </c>
      <c r="BF122" s="19">
        <v>274762971</v>
      </c>
      <c r="BG122" s="19">
        <v>5.2221799999999999E-3</v>
      </c>
      <c r="BH122" s="19">
        <v>-19843880</v>
      </c>
      <c r="BI122" s="19">
        <v>-103628.31</v>
      </c>
      <c r="BJ122" s="19">
        <v>797832</v>
      </c>
      <c r="BK122" s="19">
        <v>136429272</v>
      </c>
      <c r="BL122" s="19">
        <v>4.4217099999999997E-3</v>
      </c>
      <c r="BM122" s="19">
        <v>-158177579</v>
      </c>
      <c r="BN122" s="19">
        <v>-699415.38</v>
      </c>
      <c r="BO122" s="19">
        <v>69235</v>
      </c>
      <c r="BP122" s="19">
        <v>0</v>
      </c>
      <c r="BQ122" s="19">
        <v>0</v>
      </c>
      <c r="BR122" s="19">
        <v>-1074</v>
      </c>
      <c r="BS122" s="19">
        <v>0</v>
      </c>
      <c r="BT122" s="19">
        <v>0</v>
      </c>
      <c r="BU122" s="19">
        <v>68161</v>
      </c>
      <c r="BV122" s="19">
        <v>159475</v>
      </c>
      <c r="BW122" s="19">
        <v>0</v>
      </c>
      <c r="BX122" s="19">
        <v>-2474</v>
      </c>
      <c r="BY122" s="19">
        <v>0</v>
      </c>
      <c r="BZ122" s="19">
        <v>157001</v>
      </c>
      <c r="CA122" s="19">
        <v>0</v>
      </c>
      <c r="CB122" s="19">
        <v>225162</v>
      </c>
      <c r="CC122" s="19">
        <v>0</v>
      </c>
      <c r="CD122" s="19">
        <v>225162</v>
      </c>
      <c r="CE122" s="19">
        <v>171</v>
      </c>
      <c r="CF122" s="19">
        <v>0</v>
      </c>
      <c r="CG122" s="19">
        <v>171</v>
      </c>
      <c r="CH122" s="19">
        <v>2209049.9300000002</v>
      </c>
      <c r="CI122" s="19">
        <v>62.39</v>
      </c>
      <c r="CJ122" s="19">
        <v>0</v>
      </c>
      <c r="CK122" s="19">
        <v>2209112.3200000003</v>
      </c>
      <c r="CL122" s="19">
        <v>12918.79</v>
      </c>
      <c r="CM122" s="19">
        <v>0</v>
      </c>
      <c r="CN122" s="19">
        <v>0</v>
      </c>
      <c r="CO122" s="19">
        <v>0</v>
      </c>
      <c r="CP122" s="19">
        <v>0</v>
      </c>
      <c r="CQ122" s="19">
        <v>0</v>
      </c>
      <c r="CR122" s="19">
        <v>0</v>
      </c>
      <c r="CS122" s="19">
        <v>404.89</v>
      </c>
      <c r="CT122" s="19">
        <v>0</v>
      </c>
      <c r="CU122" s="19">
        <v>0</v>
      </c>
      <c r="CV122" s="19">
        <v>0</v>
      </c>
      <c r="CW122" s="19">
        <v>0</v>
      </c>
      <c r="CX122" s="19">
        <v>0</v>
      </c>
      <c r="CY122" s="19">
        <v>0</v>
      </c>
      <c r="CZ122" s="19">
        <v>0</v>
      </c>
      <c r="DA122" s="19">
        <v>91764.41</v>
      </c>
      <c r="DB122" s="19">
        <v>177307.03</v>
      </c>
      <c r="DC122" s="19">
        <v>0</v>
      </c>
      <c r="DD122" s="19">
        <v>0</v>
      </c>
      <c r="DE122" s="19">
        <v>0</v>
      </c>
      <c r="DF122" s="19">
        <v>269071.44</v>
      </c>
      <c r="DG122" s="19">
        <v>228710.72399999999</v>
      </c>
      <c r="DH122" s="19">
        <v>0</v>
      </c>
      <c r="DI122" s="19">
        <v>228710.72399999999</v>
      </c>
      <c r="DJ122" s="19">
        <v>159475</v>
      </c>
      <c r="DK122" s="19">
        <v>159475</v>
      </c>
      <c r="DL122" s="19">
        <v>0</v>
      </c>
      <c r="DM122" s="19">
        <v>-2474</v>
      </c>
      <c r="DN122" s="19">
        <v>0</v>
      </c>
      <c r="DO122" s="19">
        <v>157001</v>
      </c>
      <c r="DP122" s="19">
        <v>0</v>
      </c>
    </row>
    <row r="123" spans="1:120">
      <c r="A123" s="19">
        <v>2009</v>
      </c>
      <c r="B123" s="19" t="s">
        <v>274</v>
      </c>
      <c r="C123" s="19">
        <v>1379</v>
      </c>
      <c r="D123" s="19">
        <v>1397</v>
      </c>
      <c r="E123" s="19">
        <v>2776</v>
      </c>
      <c r="F123" s="19">
        <v>1388</v>
      </c>
      <c r="G123" s="19">
        <v>40</v>
      </c>
      <c r="H123" s="19">
        <v>7.0000000000000007E-2</v>
      </c>
      <c r="I123" s="19">
        <v>1428</v>
      </c>
      <c r="J123" s="19">
        <v>14432259</v>
      </c>
      <c r="K123" s="19">
        <v>4956848</v>
      </c>
      <c r="L123" s="19">
        <v>8506582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968829</v>
      </c>
      <c r="S123" s="19">
        <v>14432259</v>
      </c>
      <c r="T123" s="19">
        <v>0</v>
      </c>
      <c r="U123" s="19">
        <v>0</v>
      </c>
      <c r="V123" s="19">
        <v>0</v>
      </c>
      <c r="W123" s="19">
        <v>14432259</v>
      </c>
      <c r="X123" s="19">
        <v>968829</v>
      </c>
      <c r="Y123" s="19">
        <v>0</v>
      </c>
      <c r="Z123" s="19">
        <v>13463430</v>
      </c>
      <c r="AA123" s="19">
        <v>1230278</v>
      </c>
      <c r="AB123" s="19">
        <v>0</v>
      </c>
      <c r="AC123" s="19">
        <v>1228978</v>
      </c>
      <c r="AD123" s="19">
        <v>0</v>
      </c>
      <c r="AE123" s="19">
        <v>0</v>
      </c>
      <c r="AF123" s="19">
        <v>1300</v>
      </c>
      <c r="AG123" s="19">
        <v>2857950.5</v>
      </c>
      <c r="AH123" s="19">
        <v>0</v>
      </c>
      <c r="AI123" s="19">
        <v>1628972.5</v>
      </c>
      <c r="AJ123" s="19">
        <v>0</v>
      </c>
      <c r="AK123" s="19">
        <v>1227678</v>
      </c>
      <c r="AL123" s="19">
        <v>14691108</v>
      </c>
      <c r="AM123" s="19">
        <v>0</v>
      </c>
      <c r="AN123" s="19">
        <v>0</v>
      </c>
      <c r="AO123" s="19">
        <v>14691108</v>
      </c>
      <c r="AP123" s="19">
        <v>14691108</v>
      </c>
      <c r="AQ123" s="19">
        <v>1000</v>
      </c>
      <c r="AR123" s="19">
        <v>1428000</v>
      </c>
      <c r="AS123" s="19">
        <v>1428000</v>
      </c>
      <c r="AT123" s="19">
        <v>9391</v>
      </c>
      <c r="AU123" s="19">
        <v>13410348</v>
      </c>
      <c r="AV123" s="19">
        <v>11982348</v>
      </c>
      <c r="AW123" s="19">
        <v>1280760</v>
      </c>
      <c r="AX123" s="19">
        <v>404487</v>
      </c>
      <c r="AY123" s="19">
        <v>577608093</v>
      </c>
      <c r="AZ123" s="19">
        <v>1930000</v>
      </c>
      <c r="BA123" s="19">
        <v>2756040000</v>
      </c>
      <c r="BB123" s="19">
        <v>5.1813E-4</v>
      </c>
      <c r="BC123" s="19">
        <v>2178431907</v>
      </c>
      <c r="BD123" s="19">
        <v>1128710.92</v>
      </c>
      <c r="BE123" s="19">
        <v>1071201</v>
      </c>
      <c r="BF123" s="19">
        <v>1529675028</v>
      </c>
      <c r="BG123" s="19">
        <v>7.8332599999999999E-3</v>
      </c>
      <c r="BH123" s="19">
        <v>952066935</v>
      </c>
      <c r="BI123" s="19">
        <v>7457787.8399999999</v>
      </c>
      <c r="BJ123" s="19">
        <v>531888</v>
      </c>
      <c r="BK123" s="19">
        <v>759536064</v>
      </c>
      <c r="BL123" s="19">
        <v>1.6862400000000001E-3</v>
      </c>
      <c r="BM123" s="19">
        <v>181927971</v>
      </c>
      <c r="BN123" s="19">
        <v>306774.21999999997</v>
      </c>
      <c r="BO123" s="19">
        <v>8893273</v>
      </c>
      <c r="BP123" s="19">
        <v>0</v>
      </c>
      <c r="BQ123" s="19">
        <v>0</v>
      </c>
      <c r="BR123" s="19">
        <v>-137980</v>
      </c>
      <c r="BS123" s="19">
        <v>627</v>
      </c>
      <c r="BT123" s="19">
        <v>0</v>
      </c>
      <c r="BU123" s="19">
        <v>8755920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-9</v>
      </c>
      <c r="CB123" s="19">
        <v>8755911</v>
      </c>
      <c r="CC123" s="19">
        <v>0</v>
      </c>
      <c r="CD123" s="19">
        <v>8755911</v>
      </c>
      <c r="CE123" s="19">
        <v>1428</v>
      </c>
      <c r="CF123" s="19">
        <v>0</v>
      </c>
      <c r="CG123" s="19">
        <v>1428</v>
      </c>
      <c r="CH123" s="19">
        <v>13463430</v>
      </c>
      <c r="CI123" s="19">
        <v>1227678</v>
      </c>
      <c r="CJ123" s="19">
        <v>0</v>
      </c>
      <c r="CK123" s="19">
        <v>14691108</v>
      </c>
      <c r="CL123" s="19">
        <v>10287.89</v>
      </c>
      <c r="CM123" s="19">
        <v>0</v>
      </c>
      <c r="CN123" s="19">
        <v>0</v>
      </c>
      <c r="CO123" s="19">
        <v>0</v>
      </c>
      <c r="CP123" s="19">
        <v>0</v>
      </c>
      <c r="CQ123" s="19">
        <v>0</v>
      </c>
      <c r="CR123" s="19">
        <v>0</v>
      </c>
      <c r="CS123" s="19">
        <v>6227.78</v>
      </c>
      <c r="CT123" s="19">
        <v>0</v>
      </c>
      <c r="CU123" s="19">
        <v>0</v>
      </c>
      <c r="CV123" s="19">
        <v>0</v>
      </c>
      <c r="CW123" s="19">
        <v>0</v>
      </c>
      <c r="CX123" s="19">
        <v>0</v>
      </c>
      <c r="CY123" s="19">
        <v>0</v>
      </c>
      <c r="CZ123" s="19">
        <v>0</v>
      </c>
      <c r="DA123" s="19">
        <v>8633846.4600000009</v>
      </c>
      <c r="DB123" s="19">
        <v>0</v>
      </c>
      <c r="DC123" s="19">
        <v>0</v>
      </c>
      <c r="DD123" s="19">
        <v>0</v>
      </c>
      <c r="DE123" s="19">
        <v>0</v>
      </c>
      <c r="DF123" s="19">
        <v>8633846.4600000009</v>
      </c>
      <c r="DG123" s="19">
        <v>7338769.4910000004</v>
      </c>
      <c r="DH123" s="19">
        <v>0</v>
      </c>
      <c r="DI123" s="19">
        <v>8893272.9800000004</v>
      </c>
      <c r="DJ123" s="19">
        <v>0</v>
      </c>
      <c r="DK123" s="19">
        <v>0</v>
      </c>
      <c r="DL123" s="19">
        <v>0</v>
      </c>
      <c r="DM123" s="19">
        <v>0</v>
      </c>
      <c r="DN123" s="19">
        <v>0</v>
      </c>
      <c r="DO123" s="19">
        <v>0</v>
      </c>
      <c r="DP123" s="19">
        <v>0</v>
      </c>
    </row>
    <row r="124" spans="1:120">
      <c r="A124" s="19">
        <v>2044</v>
      </c>
      <c r="B124" s="19" t="s">
        <v>275</v>
      </c>
      <c r="C124" s="19">
        <v>124</v>
      </c>
      <c r="D124" s="19">
        <v>119</v>
      </c>
      <c r="E124" s="19">
        <v>243</v>
      </c>
      <c r="F124" s="19">
        <v>122</v>
      </c>
      <c r="G124" s="19">
        <v>0</v>
      </c>
      <c r="H124" s="19">
        <v>0</v>
      </c>
      <c r="I124" s="19">
        <v>122</v>
      </c>
      <c r="J124" s="19">
        <v>2435102</v>
      </c>
      <c r="K124" s="19">
        <v>1716866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718236</v>
      </c>
      <c r="S124" s="19">
        <v>2435119</v>
      </c>
      <c r="T124" s="19">
        <v>0</v>
      </c>
      <c r="U124" s="19">
        <v>0</v>
      </c>
      <c r="V124" s="19">
        <v>0</v>
      </c>
      <c r="W124" s="19">
        <v>2435119</v>
      </c>
      <c r="X124" s="19">
        <v>718236</v>
      </c>
      <c r="Y124" s="19">
        <v>0</v>
      </c>
      <c r="Z124" s="19">
        <v>1716883</v>
      </c>
      <c r="AA124" s="19">
        <v>227916</v>
      </c>
      <c r="AB124" s="19">
        <v>0</v>
      </c>
      <c r="AC124" s="19">
        <v>227916</v>
      </c>
      <c r="AD124" s="19">
        <v>0</v>
      </c>
      <c r="AE124" s="19">
        <v>0</v>
      </c>
      <c r="AF124" s="19">
        <v>0</v>
      </c>
      <c r="AG124" s="19">
        <v>227916</v>
      </c>
      <c r="AH124" s="19">
        <v>0</v>
      </c>
      <c r="AI124" s="19">
        <v>0</v>
      </c>
      <c r="AJ124" s="19">
        <v>0</v>
      </c>
      <c r="AK124" s="19">
        <v>227916</v>
      </c>
      <c r="AL124" s="19">
        <v>1944799</v>
      </c>
      <c r="AM124" s="19">
        <v>0</v>
      </c>
      <c r="AN124" s="19">
        <v>0</v>
      </c>
      <c r="AO124" s="19">
        <v>1944799</v>
      </c>
      <c r="AP124" s="19">
        <v>1944799</v>
      </c>
      <c r="AQ124" s="19">
        <v>1000</v>
      </c>
      <c r="AR124" s="19">
        <v>122000</v>
      </c>
      <c r="AS124" s="19">
        <v>122000</v>
      </c>
      <c r="AT124" s="19">
        <v>9391</v>
      </c>
      <c r="AU124" s="19">
        <v>1145702</v>
      </c>
      <c r="AV124" s="19">
        <v>1023702</v>
      </c>
      <c r="AW124" s="19">
        <v>799097</v>
      </c>
      <c r="AX124" s="19">
        <v>4020622</v>
      </c>
      <c r="AY124" s="19">
        <v>490515931</v>
      </c>
      <c r="AZ124" s="19">
        <v>2895000</v>
      </c>
      <c r="BA124" s="19">
        <v>353190000</v>
      </c>
      <c r="BB124" s="19">
        <v>3.4541999999999998E-4</v>
      </c>
      <c r="BC124" s="19">
        <v>-137325931</v>
      </c>
      <c r="BD124" s="19">
        <v>0</v>
      </c>
      <c r="BE124" s="19">
        <v>1606801</v>
      </c>
      <c r="BF124" s="19">
        <v>196029722</v>
      </c>
      <c r="BG124" s="19">
        <v>5.2221799999999999E-3</v>
      </c>
      <c r="BH124" s="19">
        <v>-294486209</v>
      </c>
      <c r="BI124" s="19">
        <v>-1537859.99</v>
      </c>
      <c r="BJ124" s="19">
        <v>797832</v>
      </c>
      <c r="BK124" s="19">
        <v>97335504</v>
      </c>
      <c r="BL124" s="19">
        <v>8.2097200000000002E-3</v>
      </c>
      <c r="BM124" s="19">
        <v>-393180427</v>
      </c>
      <c r="BN124" s="19">
        <v>-3227901.22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C124" s="19">
        <v>0</v>
      </c>
      <c r="CD124" s="19">
        <v>0</v>
      </c>
      <c r="CE124" s="19">
        <v>122</v>
      </c>
      <c r="CF124" s="19">
        <v>0</v>
      </c>
      <c r="CG124" s="19">
        <v>122</v>
      </c>
      <c r="CH124" s="19">
        <v>1716883</v>
      </c>
      <c r="CI124" s="19">
        <v>227916</v>
      </c>
      <c r="CJ124" s="19">
        <v>0</v>
      </c>
      <c r="CK124" s="19">
        <v>1944799</v>
      </c>
      <c r="CL124" s="19">
        <v>15940.98</v>
      </c>
      <c r="CM124" s="19">
        <v>0</v>
      </c>
      <c r="CN124" s="19">
        <v>0</v>
      </c>
      <c r="CO124" s="19">
        <v>0</v>
      </c>
      <c r="CP124" s="19">
        <v>0</v>
      </c>
      <c r="CQ124" s="19">
        <v>0</v>
      </c>
      <c r="CR124" s="19">
        <v>0</v>
      </c>
      <c r="CS124" s="19">
        <v>0</v>
      </c>
      <c r="CT124" s="19">
        <v>0</v>
      </c>
      <c r="CU124" s="19">
        <v>0</v>
      </c>
      <c r="CV124" s="19">
        <v>0</v>
      </c>
      <c r="CW124" s="19">
        <v>0</v>
      </c>
      <c r="CX124" s="19">
        <v>0</v>
      </c>
      <c r="CY124" s="19">
        <v>0</v>
      </c>
      <c r="CZ124" s="19">
        <v>0</v>
      </c>
      <c r="DA124" s="19">
        <v>0</v>
      </c>
      <c r="DB124" s="19">
        <v>0</v>
      </c>
      <c r="DC124" s="19">
        <v>0</v>
      </c>
      <c r="DD124" s="19">
        <v>0</v>
      </c>
      <c r="DE124" s="19">
        <v>0</v>
      </c>
      <c r="DF124" s="19">
        <v>0</v>
      </c>
      <c r="DG124" s="19">
        <v>0</v>
      </c>
      <c r="DH124" s="19">
        <v>0</v>
      </c>
      <c r="DI124" s="19">
        <v>0</v>
      </c>
      <c r="DJ124" s="19">
        <v>0</v>
      </c>
      <c r="DK124" s="19">
        <v>0</v>
      </c>
      <c r="DL124" s="19">
        <v>0</v>
      </c>
      <c r="DM124" s="19">
        <v>0</v>
      </c>
      <c r="DN124" s="19">
        <v>0</v>
      </c>
      <c r="DO124" s="19">
        <v>0</v>
      </c>
      <c r="DP124" s="19">
        <v>0</v>
      </c>
    </row>
    <row r="125" spans="1:120">
      <c r="A125" s="19">
        <v>2051</v>
      </c>
      <c r="B125" s="19" t="s">
        <v>276</v>
      </c>
      <c r="C125" s="19">
        <v>621</v>
      </c>
      <c r="D125" s="19">
        <v>608</v>
      </c>
      <c r="E125" s="19">
        <v>1229</v>
      </c>
      <c r="F125" s="19">
        <v>615</v>
      </c>
      <c r="G125" s="19">
        <v>4</v>
      </c>
      <c r="H125" s="19">
        <v>0</v>
      </c>
      <c r="I125" s="19">
        <v>619</v>
      </c>
      <c r="J125" s="19">
        <v>7071221</v>
      </c>
      <c r="K125" s="19">
        <v>1804368</v>
      </c>
      <c r="L125" s="19">
        <v>4903345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363508</v>
      </c>
      <c r="S125" s="19">
        <v>6871221</v>
      </c>
      <c r="T125" s="19">
        <v>0</v>
      </c>
      <c r="U125" s="19">
        <v>0</v>
      </c>
      <c r="V125" s="19">
        <v>0</v>
      </c>
      <c r="W125" s="19">
        <v>6871221</v>
      </c>
      <c r="X125" s="19">
        <v>363508</v>
      </c>
      <c r="Y125" s="19">
        <v>0</v>
      </c>
      <c r="Z125" s="19">
        <v>6507713</v>
      </c>
      <c r="AA125" s="19">
        <v>3511614</v>
      </c>
      <c r="AB125" s="19">
        <v>0</v>
      </c>
      <c r="AC125" s="19">
        <v>1401614</v>
      </c>
      <c r="AD125" s="19">
        <v>0</v>
      </c>
      <c r="AE125" s="19">
        <v>2110000</v>
      </c>
      <c r="AF125" s="19">
        <v>0</v>
      </c>
      <c r="AG125" s="19">
        <v>3580486</v>
      </c>
      <c r="AH125" s="19">
        <v>0</v>
      </c>
      <c r="AI125" s="19">
        <v>2133825</v>
      </c>
      <c r="AJ125" s="19">
        <v>0</v>
      </c>
      <c r="AK125" s="19">
        <v>1446661</v>
      </c>
      <c r="AL125" s="19">
        <v>7954374</v>
      </c>
      <c r="AM125" s="19">
        <v>0</v>
      </c>
      <c r="AN125" s="19">
        <v>0</v>
      </c>
      <c r="AO125" s="19">
        <v>7954374</v>
      </c>
      <c r="AP125" s="19">
        <v>7954374</v>
      </c>
      <c r="AQ125" s="19">
        <v>1000</v>
      </c>
      <c r="AR125" s="19">
        <v>619000</v>
      </c>
      <c r="AS125" s="19">
        <v>619000</v>
      </c>
      <c r="AT125" s="19">
        <v>9391</v>
      </c>
      <c r="AU125" s="19">
        <v>5813029</v>
      </c>
      <c r="AV125" s="19">
        <v>5194029</v>
      </c>
      <c r="AW125" s="19">
        <v>2141345</v>
      </c>
      <c r="AX125" s="19">
        <v>519536</v>
      </c>
      <c r="AY125" s="19">
        <v>321592725</v>
      </c>
      <c r="AZ125" s="19">
        <v>2895000</v>
      </c>
      <c r="BA125" s="19">
        <v>1792005000</v>
      </c>
      <c r="BB125" s="19">
        <v>3.4541999999999998E-4</v>
      </c>
      <c r="BC125" s="19">
        <v>1470412275</v>
      </c>
      <c r="BD125" s="19">
        <v>507909.81</v>
      </c>
      <c r="BE125" s="19">
        <v>1606801</v>
      </c>
      <c r="BF125" s="19">
        <v>994609819</v>
      </c>
      <c r="BG125" s="19">
        <v>5.2221799999999999E-3</v>
      </c>
      <c r="BH125" s="19">
        <v>673017094</v>
      </c>
      <c r="BI125" s="19">
        <v>3514616.41</v>
      </c>
      <c r="BJ125" s="19">
        <v>797832</v>
      </c>
      <c r="BK125" s="19">
        <v>493858008</v>
      </c>
      <c r="BL125" s="19">
        <v>4.3359499999999999E-3</v>
      </c>
      <c r="BM125" s="19">
        <v>172265283</v>
      </c>
      <c r="BN125" s="19">
        <v>746933.65</v>
      </c>
      <c r="BO125" s="19">
        <v>4769460</v>
      </c>
      <c r="BP125" s="19">
        <v>0</v>
      </c>
      <c r="BQ125" s="19">
        <v>0</v>
      </c>
      <c r="BR125" s="19">
        <v>-73999</v>
      </c>
      <c r="BS125" s="19">
        <v>184</v>
      </c>
      <c r="BT125" s="19">
        <v>0</v>
      </c>
      <c r="BU125" s="19">
        <v>4695645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-3</v>
      </c>
      <c r="CB125" s="19">
        <v>4695642</v>
      </c>
      <c r="CC125" s="19">
        <v>0</v>
      </c>
      <c r="CD125" s="19">
        <v>4695642</v>
      </c>
      <c r="CE125" s="19">
        <v>619</v>
      </c>
      <c r="CF125" s="19">
        <v>0</v>
      </c>
      <c r="CG125" s="19">
        <v>619</v>
      </c>
      <c r="CH125" s="19">
        <v>6507713</v>
      </c>
      <c r="CI125" s="19">
        <v>1446661</v>
      </c>
      <c r="CJ125" s="19">
        <v>0</v>
      </c>
      <c r="CK125" s="19">
        <v>7954374</v>
      </c>
      <c r="CL125" s="19">
        <v>12850.36</v>
      </c>
      <c r="CM125" s="19">
        <v>0</v>
      </c>
      <c r="CN125" s="19">
        <v>0</v>
      </c>
      <c r="CO125" s="19">
        <v>0</v>
      </c>
      <c r="CP125" s="19">
        <v>0</v>
      </c>
      <c r="CQ125" s="19">
        <v>0</v>
      </c>
      <c r="CR125" s="19">
        <v>0</v>
      </c>
      <c r="CS125" s="19">
        <v>7705.1</v>
      </c>
      <c r="CT125" s="19">
        <v>0</v>
      </c>
      <c r="CU125" s="19">
        <v>0</v>
      </c>
      <c r="CV125" s="19">
        <v>0</v>
      </c>
      <c r="CW125" s="19">
        <v>0</v>
      </c>
      <c r="CX125" s="19">
        <v>0</v>
      </c>
      <c r="CY125" s="19">
        <v>0</v>
      </c>
      <c r="CZ125" s="19">
        <v>0</v>
      </c>
      <c r="DA125" s="19">
        <v>4976489.16</v>
      </c>
      <c r="DB125" s="19">
        <v>0</v>
      </c>
      <c r="DC125" s="19">
        <v>0</v>
      </c>
      <c r="DD125" s="19">
        <v>0</v>
      </c>
      <c r="DE125" s="19">
        <v>0</v>
      </c>
      <c r="DF125" s="19">
        <v>4976489.16</v>
      </c>
      <c r="DG125" s="19">
        <v>4230015.7860000003</v>
      </c>
      <c r="DH125" s="19">
        <v>0</v>
      </c>
      <c r="DI125" s="19">
        <v>4769459.87</v>
      </c>
      <c r="DJ125" s="19">
        <v>0</v>
      </c>
      <c r="DK125" s="19">
        <v>0</v>
      </c>
      <c r="DL125" s="19">
        <v>0</v>
      </c>
      <c r="DM125" s="19">
        <v>0</v>
      </c>
      <c r="DN125" s="19">
        <v>0</v>
      </c>
      <c r="DO125" s="19">
        <v>0</v>
      </c>
      <c r="DP125" s="19">
        <v>0</v>
      </c>
    </row>
    <row r="126" spans="1:120">
      <c r="A126" s="19">
        <v>2058</v>
      </c>
      <c r="B126" s="19" t="s">
        <v>277</v>
      </c>
      <c r="C126" s="19">
        <v>3881.35</v>
      </c>
      <c r="D126" s="19">
        <v>3874.1</v>
      </c>
      <c r="E126" s="19">
        <v>7755.45</v>
      </c>
      <c r="F126" s="19">
        <v>3878</v>
      </c>
      <c r="G126" s="19">
        <v>17</v>
      </c>
      <c r="H126" s="19">
        <v>0.14000000000000001</v>
      </c>
      <c r="I126" s="19">
        <v>3895</v>
      </c>
      <c r="J126" s="19">
        <v>42000387</v>
      </c>
      <c r="K126" s="19">
        <v>27326453</v>
      </c>
      <c r="L126" s="19">
        <v>11953812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2720122</v>
      </c>
      <c r="S126" s="19">
        <v>42599968</v>
      </c>
      <c r="T126" s="19">
        <v>770676</v>
      </c>
      <c r="U126" s="19">
        <v>0</v>
      </c>
      <c r="V126" s="19">
        <v>3500</v>
      </c>
      <c r="W126" s="19">
        <v>41825792</v>
      </c>
      <c r="X126" s="19">
        <v>2720122</v>
      </c>
      <c r="Y126" s="19">
        <v>0</v>
      </c>
      <c r="Z126" s="19">
        <v>39105670</v>
      </c>
      <c r="AA126" s="19">
        <v>822976</v>
      </c>
      <c r="AB126" s="19">
        <v>770676</v>
      </c>
      <c r="AC126" s="19">
        <v>0</v>
      </c>
      <c r="AD126" s="19">
        <v>0</v>
      </c>
      <c r="AE126" s="19">
        <v>0</v>
      </c>
      <c r="AF126" s="19">
        <v>52300</v>
      </c>
      <c r="AG126" s="19">
        <v>822976</v>
      </c>
      <c r="AH126" s="19">
        <v>600731.61</v>
      </c>
      <c r="AI126" s="19">
        <v>0</v>
      </c>
      <c r="AJ126" s="19">
        <v>0</v>
      </c>
      <c r="AK126" s="19">
        <v>1371407.61</v>
      </c>
      <c r="AL126" s="19">
        <v>40477077.609999999</v>
      </c>
      <c r="AM126" s="19">
        <v>0</v>
      </c>
      <c r="AN126" s="19">
        <v>0</v>
      </c>
      <c r="AO126" s="19">
        <v>40477077.609999999</v>
      </c>
      <c r="AP126" s="19">
        <v>40477077.609999999</v>
      </c>
      <c r="AQ126" s="19">
        <v>1000</v>
      </c>
      <c r="AR126" s="19">
        <v>3895000</v>
      </c>
      <c r="AS126" s="19">
        <v>3895000</v>
      </c>
      <c r="AT126" s="19">
        <v>9391</v>
      </c>
      <c r="AU126" s="19">
        <v>36577945</v>
      </c>
      <c r="AV126" s="19">
        <v>32682945</v>
      </c>
      <c r="AW126" s="19">
        <v>3899132.6099999994</v>
      </c>
      <c r="AX126" s="19">
        <v>739704</v>
      </c>
      <c r="AY126" s="19">
        <v>2881146108</v>
      </c>
      <c r="AZ126" s="19">
        <v>1930000</v>
      </c>
      <c r="BA126" s="19">
        <v>7517350000</v>
      </c>
      <c r="BB126" s="19">
        <v>5.1813E-4</v>
      </c>
      <c r="BC126" s="19">
        <v>4636203892</v>
      </c>
      <c r="BD126" s="19">
        <v>2402156.3199999998</v>
      </c>
      <c r="BE126" s="19">
        <v>1071201</v>
      </c>
      <c r="BF126" s="19">
        <v>4172327895</v>
      </c>
      <c r="BG126" s="19">
        <v>7.8332599999999999E-3</v>
      </c>
      <c r="BH126" s="19">
        <v>1291181787</v>
      </c>
      <c r="BI126" s="19">
        <v>10114162.640000001</v>
      </c>
      <c r="BJ126" s="19">
        <v>531888</v>
      </c>
      <c r="BK126" s="19">
        <v>2071703760</v>
      </c>
      <c r="BL126" s="19">
        <v>1.8820899999999999E-3</v>
      </c>
      <c r="BM126" s="19">
        <v>-809442348</v>
      </c>
      <c r="BN126" s="19">
        <v>-1523443.35</v>
      </c>
      <c r="BO126" s="19">
        <v>10992876</v>
      </c>
      <c r="BP126" s="19">
        <v>0</v>
      </c>
      <c r="BQ126" s="19">
        <v>0</v>
      </c>
      <c r="BR126" s="19">
        <v>-170556</v>
      </c>
      <c r="BS126" s="19">
        <v>3031</v>
      </c>
      <c r="BT126" s="19">
        <v>0</v>
      </c>
      <c r="BU126" s="19">
        <v>10825351</v>
      </c>
      <c r="BV126" s="19">
        <v>269697</v>
      </c>
      <c r="BW126" s="19">
        <v>0</v>
      </c>
      <c r="BX126" s="19">
        <v>-4184</v>
      </c>
      <c r="BY126" s="19">
        <v>0</v>
      </c>
      <c r="BZ126" s="19">
        <v>265513</v>
      </c>
      <c r="CA126" s="19">
        <v>-44</v>
      </c>
      <c r="CB126" s="19">
        <v>11090820</v>
      </c>
      <c r="CC126" s="19">
        <v>0</v>
      </c>
      <c r="CD126" s="19">
        <v>11090820</v>
      </c>
      <c r="CE126" s="19">
        <v>3895</v>
      </c>
      <c r="CF126" s="19">
        <v>26</v>
      </c>
      <c r="CG126" s="19">
        <v>3921</v>
      </c>
      <c r="CH126" s="19">
        <v>39105670</v>
      </c>
      <c r="CI126" s="19">
        <v>1371407.61</v>
      </c>
      <c r="CJ126" s="19">
        <v>195380</v>
      </c>
      <c r="CK126" s="19">
        <v>40672457.609999999</v>
      </c>
      <c r="CL126" s="19">
        <v>10372.98</v>
      </c>
      <c r="CM126" s="19">
        <v>269697</v>
      </c>
      <c r="CN126" s="19">
        <v>269697</v>
      </c>
      <c r="CO126" s="19">
        <v>0</v>
      </c>
      <c r="CP126" s="19">
        <v>-4184</v>
      </c>
      <c r="CQ126" s="19">
        <v>0</v>
      </c>
      <c r="CR126" s="19">
        <v>265513</v>
      </c>
      <c r="CS126" s="19">
        <v>2822.3</v>
      </c>
      <c r="CT126" s="19">
        <v>0</v>
      </c>
      <c r="CU126" s="19">
        <v>0</v>
      </c>
      <c r="CV126" s="19">
        <v>0</v>
      </c>
      <c r="CW126" s="19">
        <v>0</v>
      </c>
      <c r="CX126" s="19">
        <v>0</v>
      </c>
      <c r="CY126" s="19">
        <v>0</v>
      </c>
      <c r="CZ126" s="19">
        <v>0</v>
      </c>
      <c r="DA126" s="19">
        <v>12135388.369999999</v>
      </c>
      <c r="DB126" s="19">
        <v>0</v>
      </c>
      <c r="DC126" s="19">
        <v>198285.4</v>
      </c>
      <c r="DD126" s="19">
        <v>0</v>
      </c>
      <c r="DE126" s="19">
        <v>10060</v>
      </c>
      <c r="DF126" s="19">
        <v>12323613.77</v>
      </c>
      <c r="DG126" s="19">
        <v>10475071.704499999</v>
      </c>
      <c r="DH126" s="19">
        <v>269697.48</v>
      </c>
      <c r="DI126" s="19">
        <v>11262573.090000002</v>
      </c>
      <c r="DJ126" s="19">
        <v>0</v>
      </c>
      <c r="DK126" s="19">
        <v>0</v>
      </c>
      <c r="DL126" s="19">
        <v>0</v>
      </c>
      <c r="DM126" s="19">
        <v>0</v>
      </c>
      <c r="DN126" s="19">
        <v>0</v>
      </c>
      <c r="DO126" s="19">
        <v>0</v>
      </c>
      <c r="DP126" s="19">
        <v>0</v>
      </c>
    </row>
    <row r="127" spans="1:120">
      <c r="A127" s="19">
        <v>2114</v>
      </c>
      <c r="B127" s="19" t="s">
        <v>278</v>
      </c>
      <c r="C127" s="19">
        <v>574</v>
      </c>
      <c r="D127" s="19">
        <v>569</v>
      </c>
      <c r="E127" s="19">
        <v>1143</v>
      </c>
      <c r="F127" s="19">
        <v>572</v>
      </c>
      <c r="G127" s="19">
        <v>3</v>
      </c>
      <c r="H127" s="19">
        <v>0</v>
      </c>
      <c r="I127" s="19">
        <v>575</v>
      </c>
      <c r="J127" s="19">
        <v>9809900.7599999998</v>
      </c>
      <c r="K127" s="19">
        <v>9162074</v>
      </c>
      <c r="L127" s="19">
        <v>6757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641069.76</v>
      </c>
      <c r="S127" s="19">
        <v>9809900.7599999998</v>
      </c>
      <c r="T127" s="19">
        <v>66143.649999999994</v>
      </c>
      <c r="U127" s="19">
        <v>0</v>
      </c>
      <c r="V127" s="19">
        <v>3000</v>
      </c>
      <c r="W127" s="19">
        <v>9740757.1099999994</v>
      </c>
      <c r="X127" s="19">
        <v>641069.76</v>
      </c>
      <c r="Y127" s="19">
        <v>0</v>
      </c>
      <c r="Z127" s="19">
        <v>9099687.3499999996</v>
      </c>
      <c r="AA127" s="19">
        <v>66143.649999999994</v>
      </c>
      <c r="AB127" s="19">
        <v>66143.649999999994</v>
      </c>
      <c r="AC127" s="19">
        <v>0</v>
      </c>
      <c r="AD127" s="19">
        <v>0</v>
      </c>
      <c r="AE127" s="19">
        <v>0</v>
      </c>
      <c r="AF127" s="19">
        <v>0</v>
      </c>
      <c r="AG127" s="19">
        <v>66143.649999999994</v>
      </c>
      <c r="AH127" s="19">
        <v>0</v>
      </c>
      <c r="AI127" s="19">
        <v>0</v>
      </c>
      <c r="AJ127" s="19">
        <v>0</v>
      </c>
      <c r="AK127" s="19">
        <v>66143.649999999994</v>
      </c>
      <c r="AL127" s="19">
        <v>9165831</v>
      </c>
      <c r="AM127" s="19">
        <v>0</v>
      </c>
      <c r="AN127" s="19">
        <v>0</v>
      </c>
      <c r="AO127" s="19">
        <v>9165831</v>
      </c>
      <c r="AP127" s="19">
        <v>9165831</v>
      </c>
      <c r="AQ127" s="19">
        <v>1000</v>
      </c>
      <c r="AR127" s="19">
        <v>575000</v>
      </c>
      <c r="AS127" s="19">
        <v>575000</v>
      </c>
      <c r="AT127" s="19">
        <v>9391</v>
      </c>
      <c r="AU127" s="19">
        <v>5399825</v>
      </c>
      <c r="AV127" s="19">
        <v>4824825</v>
      </c>
      <c r="AW127" s="19">
        <v>3766006</v>
      </c>
      <c r="AX127" s="19">
        <v>5929855</v>
      </c>
      <c r="AY127" s="19">
        <v>3409666487</v>
      </c>
      <c r="AZ127" s="19">
        <v>1930000</v>
      </c>
      <c r="BA127" s="19">
        <v>1109750000</v>
      </c>
      <c r="BB127" s="19">
        <v>5.1813E-4</v>
      </c>
      <c r="BC127" s="19">
        <v>-2299916487</v>
      </c>
      <c r="BD127" s="19">
        <v>0</v>
      </c>
      <c r="BE127" s="19">
        <v>1071201</v>
      </c>
      <c r="BF127" s="19">
        <v>615940575</v>
      </c>
      <c r="BG127" s="19">
        <v>7.8332599999999999E-3</v>
      </c>
      <c r="BH127" s="19">
        <v>-2793725912</v>
      </c>
      <c r="BI127" s="19">
        <v>-21883981.440000001</v>
      </c>
      <c r="BJ127" s="19">
        <v>531888</v>
      </c>
      <c r="BK127" s="19">
        <v>305835600</v>
      </c>
      <c r="BL127" s="19">
        <v>1.231382E-2</v>
      </c>
      <c r="BM127" s="19">
        <v>-3103830887</v>
      </c>
      <c r="BN127" s="19">
        <v>-38220014.850000001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5827</v>
      </c>
      <c r="BW127" s="19">
        <v>0</v>
      </c>
      <c r="BX127" s="19">
        <v>-90</v>
      </c>
      <c r="BY127" s="19">
        <v>0</v>
      </c>
      <c r="BZ127" s="19">
        <v>5737</v>
      </c>
      <c r="CA127" s="19">
        <v>0</v>
      </c>
      <c r="CB127" s="19">
        <v>5737</v>
      </c>
      <c r="CC127" s="19">
        <v>0</v>
      </c>
      <c r="CD127" s="19">
        <v>5737</v>
      </c>
      <c r="CE127" s="19">
        <v>575</v>
      </c>
      <c r="CF127" s="19">
        <v>0</v>
      </c>
      <c r="CG127" s="19">
        <v>575</v>
      </c>
      <c r="CH127" s="19">
        <v>9099687.3499999996</v>
      </c>
      <c r="CI127" s="19">
        <v>66143.649999999994</v>
      </c>
      <c r="CJ127" s="19">
        <v>0</v>
      </c>
      <c r="CK127" s="19">
        <v>9165831</v>
      </c>
      <c r="CL127" s="19">
        <v>15940.58</v>
      </c>
      <c r="CM127" s="19">
        <v>0</v>
      </c>
      <c r="CN127" s="19">
        <v>0</v>
      </c>
      <c r="CO127" s="19">
        <v>0</v>
      </c>
      <c r="CP127" s="19">
        <v>0</v>
      </c>
      <c r="CQ127" s="19">
        <v>0</v>
      </c>
      <c r="CR127" s="19">
        <v>0</v>
      </c>
      <c r="CS127" s="19">
        <v>0</v>
      </c>
      <c r="CT127" s="19">
        <v>0</v>
      </c>
      <c r="CU127" s="19">
        <v>0</v>
      </c>
      <c r="CV127" s="19">
        <v>0</v>
      </c>
      <c r="CW127" s="19">
        <v>0</v>
      </c>
      <c r="CX127" s="19">
        <v>0</v>
      </c>
      <c r="CY127" s="19">
        <v>0</v>
      </c>
      <c r="CZ127" s="19">
        <v>0</v>
      </c>
      <c r="DA127" s="19">
        <v>0</v>
      </c>
      <c r="DB127" s="19">
        <v>6856.86</v>
      </c>
      <c r="DC127" s="19">
        <v>0</v>
      </c>
      <c r="DD127" s="19">
        <v>0</v>
      </c>
      <c r="DE127" s="19">
        <v>1</v>
      </c>
      <c r="DF127" s="19">
        <v>6855.86</v>
      </c>
      <c r="DG127" s="19">
        <v>5827.4809999999998</v>
      </c>
      <c r="DH127" s="19">
        <v>0</v>
      </c>
      <c r="DI127" s="19">
        <v>5827.4809999999998</v>
      </c>
      <c r="DJ127" s="19">
        <v>5827</v>
      </c>
      <c r="DK127" s="19">
        <v>5827</v>
      </c>
      <c r="DL127" s="19">
        <v>0</v>
      </c>
      <c r="DM127" s="19">
        <v>-90</v>
      </c>
      <c r="DN127" s="19">
        <v>0</v>
      </c>
      <c r="DO127" s="19">
        <v>5737</v>
      </c>
      <c r="DP127" s="19">
        <v>0</v>
      </c>
    </row>
    <row r="128" spans="1:120">
      <c r="A128" s="19">
        <v>2128</v>
      </c>
      <c r="B128" s="19" t="s">
        <v>279</v>
      </c>
      <c r="C128" s="19">
        <v>588</v>
      </c>
      <c r="D128" s="19">
        <v>577</v>
      </c>
      <c r="E128" s="19">
        <v>1165</v>
      </c>
      <c r="F128" s="19">
        <v>583</v>
      </c>
      <c r="G128" s="19">
        <v>21</v>
      </c>
      <c r="H128" s="19">
        <v>0</v>
      </c>
      <c r="I128" s="19">
        <v>604</v>
      </c>
      <c r="J128" s="19">
        <v>7358167</v>
      </c>
      <c r="K128" s="19">
        <v>2628364</v>
      </c>
      <c r="L128" s="19">
        <v>3728782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1001021</v>
      </c>
      <c r="S128" s="19">
        <v>7489724</v>
      </c>
      <c r="T128" s="19">
        <v>0</v>
      </c>
      <c r="U128" s="19">
        <v>0</v>
      </c>
      <c r="V128" s="19">
        <v>0</v>
      </c>
      <c r="W128" s="19">
        <v>7489724</v>
      </c>
      <c r="X128" s="19">
        <v>1001021</v>
      </c>
      <c r="Y128" s="19">
        <v>0</v>
      </c>
      <c r="Z128" s="19">
        <v>6488703</v>
      </c>
      <c r="AA128" s="19">
        <v>487867</v>
      </c>
      <c r="AB128" s="19">
        <v>0</v>
      </c>
      <c r="AC128" s="19">
        <v>487867</v>
      </c>
      <c r="AD128" s="19">
        <v>0</v>
      </c>
      <c r="AE128" s="19">
        <v>0</v>
      </c>
      <c r="AF128" s="19">
        <v>0</v>
      </c>
      <c r="AG128" s="19">
        <v>495691</v>
      </c>
      <c r="AH128" s="19">
        <v>0</v>
      </c>
      <c r="AI128" s="19">
        <v>0</v>
      </c>
      <c r="AJ128" s="19">
        <v>0</v>
      </c>
      <c r="AK128" s="19">
        <v>495691</v>
      </c>
      <c r="AL128" s="19">
        <v>6984394</v>
      </c>
      <c r="AM128" s="19">
        <v>0</v>
      </c>
      <c r="AN128" s="19">
        <v>0</v>
      </c>
      <c r="AO128" s="19">
        <v>6984394</v>
      </c>
      <c r="AP128" s="19">
        <v>6984394</v>
      </c>
      <c r="AQ128" s="19">
        <v>1000</v>
      </c>
      <c r="AR128" s="19">
        <v>604000</v>
      </c>
      <c r="AS128" s="19">
        <v>604000</v>
      </c>
      <c r="AT128" s="19">
        <v>9391</v>
      </c>
      <c r="AU128" s="19">
        <v>5672164</v>
      </c>
      <c r="AV128" s="19">
        <v>5068164</v>
      </c>
      <c r="AW128" s="19">
        <v>1312230</v>
      </c>
      <c r="AX128" s="19">
        <v>445806</v>
      </c>
      <c r="AY128" s="19">
        <v>269266768</v>
      </c>
      <c r="AZ128" s="19">
        <v>1930000</v>
      </c>
      <c r="BA128" s="19">
        <v>1165720000</v>
      </c>
      <c r="BB128" s="19">
        <v>5.1813E-4</v>
      </c>
      <c r="BC128" s="19">
        <v>896453232</v>
      </c>
      <c r="BD128" s="19">
        <v>464479.31</v>
      </c>
      <c r="BE128" s="19">
        <v>1071201</v>
      </c>
      <c r="BF128" s="19">
        <v>647005404</v>
      </c>
      <c r="BG128" s="19">
        <v>7.8332599999999999E-3</v>
      </c>
      <c r="BH128" s="19">
        <v>377738636</v>
      </c>
      <c r="BI128" s="19">
        <v>2958924.95</v>
      </c>
      <c r="BJ128" s="19">
        <v>531888</v>
      </c>
      <c r="BK128" s="19">
        <v>321260352</v>
      </c>
      <c r="BL128" s="19">
        <v>4.0846299999999997E-3</v>
      </c>
      <c r="BM128" s="19">
        <v>51993584</v>
      </c>
      <c r="BN128" s="19">
        <v>212374.55</v>
      </c>
      <c r="BO128" s="19">
        <v>3635779</v>
      </c>
      <c r="BP128" s="19">
        <v>0</v>
      </c>
      <c r="BQ128" s="19">
        <v>0</v>
      </c>
      <c r="BR128" s="19">
        <v>-56410</v>
      </c>
      <c r="BS128" s="19">
        <v>290</v>
      </c>
      <c r="BT128" s="19">
        <v>0</v>
      </c>
      <c r="BU128" s="19">
        <v>3579659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-4</v>
      </c>
      <c r="CB128" s="19">
        <v>3579655</v>
      </c>
      <c r="CC128" s="19">
        <v>0</v>
      </c>
      <c r="CD128" s="19">
        <v>3579655</v>
      </c>
      <c r="CE128" s="19">
        <v>604</v>
      </c>
      <c r="CF128" s="19">
        <v>0</v>
      </c>
      <c r="CG128" s="19">
        <v>604</v>
      </c>
      <c r="CH128" s="19">
        <v>6488703</v>
      </c>
      <c r="CI128" s="19">
        <v>495691</v>
      </c>
      <c r="CJ128" s="19">
        <v>0</v>
      </c>
      <c r="CK128" s="19">
        <v>6984394</v>
      </c>
      <c r="CL128" s="19">
        <v>11563.57</v>
      </c>
      <c r="CM128" s="19">
        <v>0</v>
      </c>
      <c r="CN128" s="19">
        <v>0</v>
      </c>
      <c r="CO128" s="19">
        <v>0</v>
      </c>
      <c r="CP128" s="19">
        <v>0</v>
      </c>
      <c r="CQ128" s="19">
        <v>0</v>
      </c>
      <c r="CR128" s="19">
        <v>0</v>
      </c>
      <c r="CS128" s="19">
        <v>6019.5</v>
      </c>
      <c r="CT128" s="19">
        <v>0</v>
      </c>
      <c r="CU128" s="19">
        <v>0</v>
      </c>
      <c r="CV128" s="19">
        <v>0</v>
      </c>
      <c r="CW128" s="19">
        <v>0</v>
      </c>
      <c r="CX128" s="19">
        <v>0</v>
      </c>
      <c r="CY128" s="19">
        <v>0</v>
      </c>
      <c r="CZ128" s="19">
        <v>0</v>
      </c>
      <c r="DA128" s="19">
        <v>3784585.66</v>
      </c>
      <c r="DB128" s="19">
        <v>0</v>
      </c>
      <c r="DC128" s="19">
        <v>0</v>
      </c>
      <c r="DD128" s="19">
        <v>0</v>
      </c>
      <c r="DE128" s="19">
        <v>0</v>
      </c>
      <c r="DF128" s="19">
        <v>3784585.66</v>
      </c>
      <c r="DG128" s="19">
        <v>3216897.8110000002</v>
      </c>
      <c r="DH128" s="19">
        <v>0</v>
      </c>
      <c r="DI128" s="19">
        <v>3635778.81</v>
      </c>
      <c r="DJ128" s="19">
        <v>0</v>
      </c>
      <c r="DK128" s="19">
        <v>0</v>
      </c>
      <c r="DL128" s="19">
        <v>0</v>
      </c>
      <c r="DM128" s="19">
        <v>0</v>
      </c>
      <c r="DN128" s="19">
        <v>0</v>
      </c>
      <c r="DO128" s="19">
        <v>0</v>
      </c>
      <c r="DP128" s="19">
        <v>0</v>
      </c>
    </row>
    <row r="129" spans="1:120">
      <c r="A129" s="19">
        <v>2135</v>
      </c>
      <c r="B129" s="19" t="s">
        <v>280</v>
      </c>
      <c r="C129" s="19">
        <v>406</v>
      </c>
      <c r="D129" s="19">
        <v>405</v>
      </c>
      <c r="E129" s="19">
        <v>811</v>
      </c>
      <c r="F129" s="19">
        <v>406</v>
      </c>
      <c r="G129" s="19">
        <v>4</v>
      </c>
      <c r="H129" s="19">
        <v>0</v>
      </c>
      <c r="I129" s="19">
        <v>410</v>
      </c>
      <c r="J129" s="19">
        <v>4899889</v>
      </c>
      <c r="K129" s="19">
        <v>2135258</v>
      </c>
      <c r="L129" s="19">
        <v>1960713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803918</v>
      </c>
      <c r="S129" s="19">
        <v>4899889</v>
      </c>
      <c r="T129" s="19">
        <v>0</v>
      </c>
      <c r="U129" s="19">
        <v>0</v>
      </c>
      <c r="V129" s="19">
        <v>0</v>
      </c>
      <c r="W129" s="19">
        <v>4899889</v>
      </c>
      <c r="X129" s="19">
        <v>803918</v>
      </c>
      <c r="Y129" s="19">
        <v>0</v>
      </c>
      <c r="Z129" s="19">
        <v>4095971</v>
      </c>
      <c r="AA129" s="19">
        <v>557551</v>
      </c>
      <c r="AB129" s="19">
        <v>0</v>
      </c>
      <c r="AC129" s="19">
        <v>557188</v>
      </c>
      <c r="AD129" s="19">
        <v>0</v>
      </c>
      <c r="AE129" s="19">
        <v>0</v>
      </c>
      <c r="AF129" s="19">
        <v>363</v>
      </c>
      <c r="AG129" s="19">
        <v>565013</v>
      </c>
      <c r="AH129" s="19">
        <v>0</v>
      </c>
      <c r="AI129" s="19">
        <v>0</v>
      </c>
      <c r="AJ129" s="19">
        <v>0</v>
      </c>
      <c r="AK129" s="19">
        <v>564650</v>
      </c>
      <c r="AL129" s="19">
        <v>4660621</v>
      </c>
      <c r="AM129" s="19">
        <v>0</v>
      </c>
      <c r="AN129" s="19">
        <v>0</v>
      </c>
      <c r="AO129" s="19">
        <v>4660621</v>
      </c>
      <c r="AP129" s="19">
        <v>4660621</v>
      </c>
      <c r="AQ129" s="19">
        <v>1000</v>
      </c>
      <c r="AR129" s="19">
        <v>410000</v>
      </c>
      <c r="AS129" s="19">
        <v>410000</v>
      </c>
      <c r="AT129" s="19">
        <v>9391</v>
      </c>
      <c r="AU129" s="19">
        <v>3850310</v>
      </c>
      <c r="AV129" s="19">
        <v>3440310</v>
      </c>
      <c r="AW129" s="19">
        <v>810311</v>
      </c>
      <c r="AX129" s="19">
        <v>538826</v>
      </c>
      <c r="AY129" s="19">
        <v>220918547</v>
      </c>
      <c r="AZ129" s="19">
        <v>1930000</v>
      </c>
      <c r="BA129" s="19">
        <v>791300000</v>
      </c>
      <c r="BB129" s="19">
        <v>5.1813E-4</v>
      </c>
      <c r="BC129" s="19">
        <v>570381453</v>
      </c>
      <c r="BD129" s="19">
        <v>295531.74</v>
      </c>
      <c r="BE129" s="19">
        <v>1071201</v>
      </c>
      <c r="BF129" s="19">
        <v>439192410</v>
      </c>
      <c r="BG129" s="19">
        <v>7.8332599999999999E-3</v>
      </c>
      <c r="BH129" s="19">
        <v>218273863</v>
      </c>
      <c r="BI129" s="19">
        <v>1709795.92</v>
      </c>
      <c r="BJ129" s="19">
        <v>531888</v>
      </c>
      <c r="BK129" s="19">
        <v>218074080</v>
      </c>
      <c r="BL129" s="19">
        <v>3.7157599999999998E-3</v>
      </c>
      <c r="BM129" s="19">
        <v>-2844467</v>
      </c>
      <c r="BN129" s="19">
        <v>-10569.36</v>
      </c>
      <c r="BO129" s="19">
        <v>1994758</v>
      </c>
      <c r="BP129" s="19">
        <v>0</v>
      </c>
      <c r="BQ129" s="19">
        <v>0</v>
      </c>
      <c r="BR129" s="19">
        <v>-30949</v>
      </c>
      <c r="BS129" s="19">
        <v>235</v>
      </c>
      <c r="BT129" s="19">
        <v>0</v>
      </c>
      <c r="BU129" s="19">
        <v>1964044</v>
      </c>
      <c r="BV129" s="19">
        <v>0</v>
      </c>
      <c r="BW129" s="19">
        <v>0</v>
      </c>
      <c r="BX129" s="19">
        <v>0</v>
      </c>
      <c r="BY129" s="19">
        <v>-234</v>
      </c>
      <c r="BZ129" s="19">
        <v>-234</v>
      </c>
      <c r="CA129" s="19">
        <v>1</v>
      </c>
      <c r="CB129" s="19">
        <v>1963811</v>
      </c>
      <c r="CC129" s="19">
        <v>0</v>
      </c>
      <c r="CD129" s="19">
        <v>1963811</v>
      </c>
      <c r="CE129" s="19">
        <v>410</v>
      </c>
      <c r="CF129" s="19">
        <v>0</v>
      </c>
      <c r="CG129" s="19">
        <v>410</v>
      </c>
      <c r="CH129" s="19">
        <v>4095971</v>
      </c>
      <c r="CI129" s="19">
        <v>564650</v>
      </c>
      <c r="CJ129" s="19">
        <v>0</v>
      </c>
      <c r="CK129" s="19">
        <v>4660621</v>
      </c>
      <c r="CL129" s="19">
        <v>11367.37</v>
      </c>
      <c r="CM129" s="19">
        <v>0</v>
      </c>
      <c r="CN129" s="19">
        <v>0</v>
      </c>
      <c r="CO129" s="19">
        <v>0</v>
      </c>
      <c r="CP129" s="19">
        <v>0</v>
      </c>
      <c r="CQ129" s="19">
        <v>0</v>
      </c>
      <c r="CR129" s="19">
        <v>0</v>
      </c>
      <c r="CS129" s="19">
        <v>4865.26</v>
      </c>
      <c r="CT129" s="19">
        <v>0</v>
      </c>
      <c r="CU129" s="19">
        <v>0</v>
      </c>
      <c r="CV129" s="19">
        <v>0</v>
      </c>
      <c r="CW129" s="19">
        <v>0</v>
      </c>
      <c r="CX129" s="19">
        <v>0</v>
      </c>
      <c r="CY129" s="19">
        <v>0</v>
      </c>
      <c r="CZ129" s="19">
        <v>0</v>
      </c>
      <c r="DA129" s="19">
        <v>1951633.11</v>
      </c>
      <c r="DB129" s="19">
        <v>14358.61</v>
      </c>
      <c r="DC129" s="19">
        <v>0</v>
      </c>
      <c r="DD129" s="19">
        <v>0</v>
      </c>
      <c r="DE129" s="19">
        <v>0</v>
      </c>
      <c r="DF129" s="19">
        <v>1965991.7200000002</v>
      </c>
      <c r="DG129" s="19">
        <v>1671092.9620000001</v>
      </c>
      <c r="DH129" s="19">
        <v>0</v>
      </c>
      <c r="DI129" s="19">
        <v>1994758.2999999998</v>
      </c>
      <c r="DJ129" s="19">
        <v>0</v>
      </c>
      <c r="DK129" s="19">
        <v>0</v>
      </c>
      <c r="DL129" s="19">
        <v>0</v>
      </c>
      <c r="DM129" s="19">
        <v>0</v>
      </c>
      <c r="DN129" s="19">
        <v>-234</v>
      </c>
      <c r="DO129" s="19">
        <v>-234</v>
      </c>
      <c r="DP129" s="19">
        <v>0</v>
      </c>
    </row>
    <row r="130" spans="1:120">
      <c r="A130" s="19">
        <v>2142</v>
      </c>
      <c r="B130" s="19" t="s">
        <v>281</v>
      </c>
      <c r="C130" s="19">
        <v>176</v>
      </c>
      <c r="D130" s="19">
        <v>175</v>
      </c>
      <c r="E130" s="19">
        <v>351</v>
      </c>
      <c r="F130" s="19">
        <v>176</v>
      </c>
      <c r="G130" s="19">
        <v>4</v>
      </c>
      <c r="H130" s="19">
        <v>0</v>
      </c>
      <c r="I130" s="19">
        <v>180</v>
      </c>
      <c r="J130" s="19">
        <v>2501835.46</v>
      </c>
      <c r="K130" s="19">
        <v>1248656.46</v>
      </c>
      <c r="L130" s="19">
        <v>1017915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235264</v>
      </c>
      <c r="S130" s="19">
        <v>2527668</v>
      </c>
      <c r="T130" s="19">
        <v>0</v>
      </c>
      <c r="U130" s="19">
        <v>0</v>
      </c>
      <c r="V130" s="19">
        <v>0</v>
      </c>
      <c r="W130" s="19">
        <v>2527668</v>
      </c>
      <c r="X130" s="19">
        <v>235264</v>
      </c>
      <c r="Y130" s="19">
        <v>0</v>
      </c>
      <c r="Z130" s="19">
        <v>2292404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2292404</v>
      </c>
      <c r="AM130" s="19">
        <v>0</v>
      </c>
      <c r="AN130" s="19">
        <v>0</v>
      </c>
      <c r="AO130" s="19">
        <v>2292404</v>
      </c>
      <c r="AP130" s="19">
        <v>2292404</v>
      </c>
      <c r="AQ130" s="19">
        <v>1000</v>
      </c>
      <c r="AR130" s="19">
        <v>180000</v>
      </c>
      <c r="AS130" s="19">
        <v>180000</v>
      </c>
      <c r="AT130" s="19">
        <v>9391</v>
      </c>
      <c r="AU130" s="19">
        <v>1690380</v>
      </c>
      <c r="AV130" s="19">
        <v>1510380</v>
      </c>
      <c r="AW130" s="19">
        <v>602024</v>
      </c>
      <c r="AX130" s="19">
        <v>468033</v>
      </c>
      <c r="AY130" s="19">
        <v>84245907</v>
      </c>
      <c r="AZ130" s="19">
        <v>1930000</v>
      </c>
      <c r="BA130" s="19">
        <v>347400000</v>
      </c>
      <c r="BB130" s="19">
        <v>5.1813E-4</v>
      </c>
      <c r="BC130" s="19">
        <v>263154093</v>
      </c>
      <c r="BD130" s="19">
        <v>136348.03</v>
      </c>
      <c r="BE130" s="19">
        <v>1071201</v>
      </c>
      <c r="BF130" s="19">
        <v>192816180</v>
      </c>
      <c r="BG130" s="19">
        <v>7.8332599999999999E-3</v>
      </c>
      <c r="BH130" s="19">
        <v>108570273</v>
      </c>
      <c r="BI130" s="19">
        <v>850459.18</v>
      </c>
      <c r="BJ130" s="19">
        <v>531888</v>
      </c>
      <c r="BK130" s="19">
        <v>95739840</v>
      </c>
      <c r="BL130" s="19">
        <v>6.2881200000000003E-3</v>
      </c>
      <c r="BM130" s="19">
        <v>11493933</v>
      </c>
      <c r="BN130" s="19">
        <v>72275.23</v>
      </c>
      <c r="BO130" s="19">
        <v>1059082</v>
      </c>
      <c r="BP130" s="19">
        <v>0</v>
      </c>
      <c r="BQ130" s="19">
        <v>0</v>
      </c>
      <c r="BR130" s="19">
        <v>-16432</v>
      </c>
      <c r="BS130" s="19">
        <v>93</v>
      </c>
      <c r="BT130" s="19">
        <v>0</v>
      </c>
      <c r="BU130" s="19">
        <v>1042743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-1</v>
      </c>
      <c r="CB130" s="19">
        <v>1042742</v>
      </c>
      <c r="CC130" s="19">
        <v>0</v>
      </c>
      <c r="CD130" s="19">
        <v>1042742</v>
      </c>
      <c r="CE130" s="19">
        <v>180</v>
      </c>
      <c r="CF130" s="19">
        <v>0</v>
      </c>
      <c r="CG130" s="19">
        <v>180</v>
      </c>
      <c r="CH130" s="19">
        <v>2292404</v>
      </c>
      <c r="CI130" s="19">
        <v>0</v>
      </c>
      <c r="CJ130" s="19">
        <v>0</v>
      </c>
      <c r="CK130" s="19">
        <v>2292404</v>
      </c>
      <c r="CL130" s="19">
        <v>12735.58</v>
      </c>
      <c r="CM130" s="19">
        <v>0</v>
      </c>
      <c r="CN130" s="19">
        <v>0</v>
      </c>
      <c r="CO130" s="19">
        <v>0</v>
      </c>
      <c r="CP130" s="19">
        <v>0</v>
      </c>
      <c r="CQ130" s="19">
        <v>0</v>
      </c>
      <c r="CR130" s="19">
        <v>0</v>
      </c>
      <c r="CS130" s="19">
        <v>5883.79</v>
      </c>
      <c r="CT130" s="19">
        <v>0</v>
      </c>
      <c r="CU130" s="19">
        <v>0</v>
      </c>
      <c r="CV130" s="19">
        <v>0</v>
      </c>
      <c r="CW130" s="19">
        <v>0</v>
      </c>
      <c r="CX130" s="19">
        <v>0</v>
      </c>
      <c r="CY130" s="19">
        <v>0</v>
      </c>
      <c r="CZ130" s="19">
        <v>0</v>
      </c>
      <c r="DA130" s="19">
        <v>1033165.62</v>
      </c>
      <c r="DB130" s="19">
        <v>0</v>
      </c>
      <c r="DC130" s="19">
        <v>0</v>
      </c>
      <c r="DD130" s="19">
        <v>0</v>
      </c>
      <c r="DE130" s="19">
        <v>0</v>
      </c>
      <c r="DF130" s="19">
        <v>1033165.62</v>
      </c>
      <c r="DG130" s="19">
        <v>878190.777</v>
      </c>
      <c r="DH130" s="19">
        <v>0</v>
      </c>
      <c r="DI130" s="19">
        <v>1059082.44</v>
      </c>
      <c r="DJ130" s="19">
        <v>0</v>
      </c>
      <c r="DK130" s="19">
        <v>0</v>
      </c>
      <c r="DL130" s="19">
        <v>0</v>
      </c>
      <c r="DM130" s="19">
        <v>0</v>
      </c>
      <c r="DN130" s="19">
        <v>0</v>
      </c>
      <c r="DO130" s="19">
        <v>0</v>
      </c>
      <c r="DP130" s="19">
        <v>0</v>
      </c>
    </row>
    <row r="131" spans="1:120">
      <c r="A131" s="19">
        <v>2184</v>
      </c>
      <c r="B131" s="19" t="s">
        <v>282</v>
      </c>
      <c r="C131" s="19">
        <v>892</v>
      </c>
      <c r="D131" s="19">
        <v>907</v>
      </c>
      <c r="E131" s="19">
        <v>1799</v>
      </c>
      <c r="F131" s="19">
        <v>900</v>
      </c>
      <c r="G131" s="19">
        <v>40</v>
      </c>
      <c r="H131" s="19">
        <v>0</v>
      </c>
      <c r="I131" s="19">
        <v>940</v>
      </c>
      <c r="J131" s="19">
        <v>12934246</v>
      </c>
      <c r="K131" s="19">
        <v>10970691</v>
      </c>
      <c r="L131" s="19">
        <v>374564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1588991</v>
      </c>
      <c r="S131" s="19">
        <v>12919963</v>
      </c>
      <c r="T131" s="19">
        <v>0</v>
      </c>
      <c r="U131" s="19">
        <v>0</v>
      </c>
      <c r="V131" s="19">
        <v>10000</v>
      </c>
      <c r="W131" s="19">
        <v>12909963</v>
      </c>
      <c r="X131" s="19">
        <v>1588991</v>
      </c>
      <c r="Y131" s="19">
        <v>0</v>
      </c>
      <c r="Z131" s="19">
        <v>11320972</v>
      </c>
      <c r="AA131" s="19">
        <v>698501</v>
      </c>
      <c r="AB131" s="19">
        <v>0</v>
      </c>
      <c r="AC131" s="19">
        <v>698501</v>
      </c>
      <c r="AD131" s="19">
        <v>0</v>
      </c>
      <c r="AE131" s="19">
        <v>0</v>
      </c>
      <c r="AF131" s="19">
        <v>0</v>
      </c>
      <c r="AG131" s="19">
        <v>706782</v>
      </c>
      <c r="AH131" s="19">
        <v>0</v>
      </c>
      <c r="AI131" s="19">
        <v>0</v>
      </c>
      <c r="AJ131" s="19">
        <v>0</v>
      </c>
      <c r="AK131" s="19">
        <v>706782</v>
      </c>
      <c r="AL131" s="19">
        <v>12027754</v>
      </c>
      <c r="AM131" s="19">
        <v>0</v>
      </c>
      <c r="AN131" s="19">
        <v>0</v>
      </c>
      <c r="AO131" s="19">
        <v>12027754</v>
      </c>
      <c r="AP131" s="19">
        <v>12027754</v>
      </c>
      <c r="AQ131" s="19">
        <v>1000</v>
      </c>
      <c r="AR131" s="19">
        <v>940000</v>
      </c>
      <c r="AS131" s="19">
        <v>940000</v>
      </c>
      <c r="AT131" s="19">
        <v>9391</v>
      </c>
      <c r="AU131" s="19">
        <v>8827540</v>
      </c>
      <c r="AV131" s="19">
        <v>7887540</v>
      </c>
      <c r="AW131" s="19">
        <v>3200214</v>
      </c>
      <c r="AX131" s="19">
        <v>1830395</v>
      </c>
      <c r="AY131" s="19">
        <v>1720571206</v>
      </c>
      <c r="AZ131" s="19">
        <v>2895000</v>
      </c>
      <c r="BA131" s="19">
        <v>2721300000</v>
      </c>
      <c r="BB131" s="19">
        <v>3.4541999999999998E-4</v>
      </c>
      <c r="BC131" s="19">
        <v>1000728794</v>
      </c>
      <c r="BD131" s="19">
        <v>345671.74</v>
      </c>
      <c r="BE131" s="19">
        <v>1606801</v>
      </c>
      <c r="BF131" s="19">
        <v>1510392940</v>
      </c>
      <c r="BG131" s="19">
        <v>5.2221799999999999E-3</v>
      </c>
      <c r="BH131" s="19">
        <v>-210178266</v>
      </c>
      <c r="BI131" s="19">
        <v>-1097588.74</v>
      </c>
      <c r="BJ131" s="19">
        <v>797832</v>
      </c>
      <c r="BK131" s="19">
        <v>749962080</v>
      </c>
      <c r="BL131" s="19">
        <v>4.2671699999999998E-3</v>
      </c>
      <c r="BM131" s="19">
        <v>-970609126</v>
      </c>
      <c r="BN131" s="19">
        <v>-4141754.14</v>
      </c>
      <c r="BO131" s="19">
        <v>345672</v>
      </c>
      <c r="BP131" s="19">
        <v>0</v>
      </c>
      <c r="BQ131" s="19">
        <v>0</v>
      </c>
      <c r="BR131" s="19">
        <v>-5363</v>
      </c>
      <c r="BS131" s="19">
        <v>0</v>
      </c>
      <c r="BT131" s="19">
        <v>0</v>
      </c>
      <c r="BU131" s="19">
        <v>340309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340309</v>
      </c>
      <c r="CC131" s="19">
        <v>0</v>
      </c>
      <c r="CD131" s="19">
        <v>340309</v>
      </c>
      <c r="CE131" s="19">
        <v>940</v>
      </c>
      <c r="CF131" s="19">
        <v>0</v>
      </c>
      <c r="CG131" s="19">
        <v>940</v>
      </c>
      <c r="CH131" s="19">
        <v>11320972</v>
      </c>
      <c r="CI131" s="19">
        <v>706782</v>
      </c>
      <c r="CJ131" s="19">
        <v>0</v>
      </c>
      <c r="CK131" s="19">
        <v>12027754</v>
      </c>
      <c r="CL131" s="19">
        <v>12795.48</v>
      </c>
      <c r="CM131" s="19">
        <v>0</v>
      </c>
      <c r="CN131" s="19">
        <v>0</v>
      </c>
      <c r="CO131" s="19">
        <v>0</v>
      </c>
      <c r="CP131" s="19">
        <v>0</v>
      </c>
      <c r="CQ131" s="19">
        <v>0</v>
      </c>
      <c r="CR131" s="19">
        <v>0</v>
      </c>
      <c r="CS131" s="19">
        <v>367.74</v>
      </c>
      <c r="CT131" s="19">
        <v>0</v>
      </c>
      <c r="CU131" s="19">
        <v>0</v>
      </c>
      <c r="CV131" s="19">
        <v>0</v>
      </c>
      <c r="CW131" s="19">
        <v>0</v>
      </c>
      <c r="CX131" s="19">
        <v>0</v>
      </c>
      <c r="CY131" s="19">
        <v>0</v>
      </c>
      <c r="CZ131" s="19">
        <v>0</v>
      </c>
      <c r="DA131" s="19">
        <v>380132.71</v>
      </c>
      <c r="DB131" s="19">
        <v>0</v>
      </c>
      <c r="DC131" s="19">
        <v>0</v>
      </c>
      <c r="DD131" s="19">
        <v>0</v>
      </c>
      <c r="DE131" s="19">
        <v>0</v>
      </c>
      <c r="DF131" s="19">
        <v>380132.71</v>
      </c>
      <c r="DG131" s="19">
        <v>323112.80350000004</v>
      </c>
      <c r="DH131" s="19">
        <v>0</v>
      </c>
      <c r="DI131" s="19">
        <v>345671.74</v>
      </c>
      <c r="DJ131" s="19">
        <v>0</v>
      </c>
      <c r="DK131" s="19">
        <v>0</v>
      </c>
      <c r="DL131" s="19">
        <v>0</v>
      </c>
      <c r="DM131" s="19">
        <v>0</v>
      </c>
      <c r="DN131" s="19">
        <v>0</v>
      </c>
      <c r="DO131" s="19">
        <v>0</v>
      </c>
      <c r="DP131" s="19">
        <v>0</v>
      </c>
    </row>
    <row r="132" spans="1:120">
      <c r="A132" s="19">
        <v>2198</v>
      </c>
      <c r="B132" s="19" t="s">
        <v>283</v>
      </c>
      <c r="C132" s="19">
        <v>731</v>
      </c>
      <c r="D132" s="19">
        <v>731</v>
      </c>
      <c r="E132" s="19">
        <v>1462</v>
      </c>
      <c r="F132" s="19">
        <v>731</v>
      </c>
      <c r="G132" s="19">
        <v>29</v>
      </c>
      <c r="H132" s="19">
        <v>0</v>
      </c>
      <c r="I132" s="19">
        <v>760</v>
      </c>
      <c r="J132" s="19">
        <v>7446372</v>
      </c>
      <c r="K132" s="19">
        <v>1735413</v>
      </c>
      <c r="L132" s="19">
        <v>4970162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740797</v>
      </c>
      <c r="S132" s="19">
        <v>7446372</v>
      </c>
      <c r="T132" s="19">
        <v>50322</v>
      </c>
      <c r="U132" s="19">
        <v>0</v>
      </c>
      <c r="V132" s="19">
        <v>0</v>
      </c>
      <c r="W132" s="19">
        <v>7396050</v>
      </c>
      <c r="X132" s="19">
        <v>740797</v>
      </c>
      <c r="Y132" s="19">
        <v>0</v>
      </c>
      <c r="Z132" s="19">
        <v>6655253</v>
      </c>
      <c r="AA132" s="19">
        <v>451997</v>
      </c>
      <c r="AB132" s="19">
        <v>50322</v>
      </c>
      <c r="AC132" s="19">
        <v>401675</v>
      </c>
      <c r="AD132" s="19">
        <v>0</v>
      </c>
      <c r="AE132" s="19">
        <v>0</v>
      </c>
      <c r="AF132" s="19">
        <v>0</v>
      </c>
      <c r="AG132" s="19">
        <v>451997</v>
      </c>
      <c r="AH132" s="19">
        <v>0</v>
      </c>
      <c r="AI132" s="19">
        <v>0</v>
      </c>
      <c r="AJ132" s="19">
        <v>0</v>
      </c>
      <c r="AK132" s="19">
        <v>451997</v>
      </c>
      <c r="AL132" s="19">
        <v>7107250</v>
      </c>
      <c r="AM132" s="19">
        <v>0</v>
      </c>
      <c r="AN132" s="19">
        <v>0</v>
      </c>
      <c r="AO132" s="19">
        <v>7107250</v>
      </c>
      <c r="AP132" s="19">
        <v>7107250</v>
      </c>
      <c r="AQ132" s="19">
        <v>1000</v>
      </c>
      <c r="AR132" s="19">
        <v>760000</v>
      </c>
      <c r="AS132" s="19">
        <v>760000</v>
      </c>
      <c r="AT132" s="19">
        <v>9391</v>
      </c>
      <c r="AU132" s="19">
        <v>7137160</v>
      </c>
      <c r="AV132" s="19">
        <v>6347250</v>
      </c>
      <c r="AW132" s="19">
        <v>0</v>
      </c>
      <c r="AX132" s="19">
        <v>287441</v>
      </c>
      <c r="AY132" s="19">
        <v>218454986</v>
      </c>
      <c r="AZ132" s="19">
        <v>1930000</v>
      </c>
      <c r="BA132" s="19">
        <v>1466800000</v>
      </c>
      <c r="BB132" s="19">
        <v>5.1813E-4</v>
      </c>
      <c r="BC132" s="19">
        <v>1248345014</v>
      </c>
      <c r="BD132" s="19">
        <v>646805</v>
      </c>
      <c r="BE132" s="19">
        <v>1071201</v>
      </c>
      <c r="BF132" s="19">
        <v>814112760</v>
      </c>
      <c r="BG132" s="19">
        <v>7.7965200000000004E-3</v>
      </c>
      <c r="BH132" s="19">
        <v>595657774</v>
      </c>
      <c r="BI132" s="19">
        <v>4644057.75</v>
      </c>
      <c r="BJ132" s="19">
        <v>531888</v>
      </c>
      <c r="BK132" s="19">
        <v>404234880</v>
      </c>
      <c r="BL132" s="19">
        <v>0</v>
      </c>
      <c r="BM132" s="19">
        <v>185779894</v>
      </c>
      <c r="BN132" s="19">
        <v>0</v>
      </c>
      <c r="BO132" s="19">
        <v>5290863</v>
      </c>
      <c r="BP132" s="19">
        <v>0</v>
      </c>
      <c r="BQ132" s="19">
        <v>0</v>
      </c>
      <c r="BR132" s="19">
        <v>-82088</v>
      </c>
      <c r="BS132" s="19">
        <v>225</v>
      </c>
      <c r="BT132" s="19">
        <v>0</v>
      </c>
      <c r="BU132" s="19">
        <v>5209000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-3</v>
      </c>
      <c r="CB132" s="19">
        <v>5208997</v>
      </c>
      <c r="CC132" s="19">
        <v>0</v>
      </c>
      <c r="CD132" s="19">
        <v>5208997</v>
      </c>
      <c r="CE132" s="19">
        <v>760</v>
      </c>
      <c r="CF132" s="19">
        <v>0</v>
      </c>
      <c r="CG132" s="19">
        <v>760</v>
      </c>
      <c r="CH132" s="19">
        <v>6655253</v>
      </c>
      <c r="CI132" s="19">
        <v>451997</v>
      </c>
      <c r="CJ132" s="19">
        <v>0</v>
      </c>
      <c r="CK132" s="19">
        <v>7107250</v>
      </c>
      <c r="CL132" s="19">
        <v>9351.64</v>
      </c>
      <c r="CM132" s="19">
        <v>0</v>
      </c>
      <c r="CN132" s="19">
        <v>0</v>
      </c>
      <c r="CO132" s="19">
        <v>0</v>
      </c>
      <c r="CP132" s="19">
        <v>0</v>
      </c>
      <c r="CQ132" s="19">
        <v>0</v>
      </c>
      <c r="CR132" s="19">
        <v>0</v>
      </c>
      <c r="CS132" s="19">
        <v>6961.66</v>
      </c>
      <c r="CT132" s="19">
        <v>0</v>
      </c>
      <c r="CU132" s="19">
        <v>0</v>
      </c>
      <c r="CV132" s="19">
        <v>0</v>
      </c>
      <c r="CW132" s="19">
        <v>0</v>
      </c>
      <c r="CX132" s="19">
        <v>0</v>
      </c>
      <c r="CY132" s="19">
        <v>0</v>
      </c>
      <c r="CZ132" s="19">
        <v>0</v>
      </c>
      <c r="DA132" s="19">
        <v>5044345.0599999996</v>
      </c>
      <c r="DB132" s="19">
        <v>0</v>
      </c>
      <c r="DC132" s="19">
        <v>0</v>
      </c>
      <c r="DD132" s="19">
        <v>0</v>
      </c>
      <c r="DE132" s="19">
        <v>0</v>
      </c>
      <c r="DF132" s="19">
        <v>5044345.0599999996</v>
      </c>
      <c r="DG132" s="19">
        <v>4287693.301</v>
      </c>
      <c r="DH132" s="19">
        <v>0</v>
      </c>
      <c r="DI132" s="19">
        <v>5290862.75</v>
      </c>
      <c r="DJ132" s="19">
        <v>0</v>
      </c>
      <c r="DK132" s="19">
        <v>0</v>
      </c>
      <c r="DL132" s="19">
        <v>0</v>
      </c>
      <c r="DM132" s="19">
        <v>0</v>
      </c>
      <c r="DN132" s="19">
        <v>0</v>
      </c>
      <c r="DO132" s="19">
        <v>0</v>
      </c>
      <c r="DP132" s="19">
        <v>0</v>
      </c>
    </row>
    <row r="133" spans="1:120">
      <c r="A133" s="19">
        <v>2212</v>
      </c>
      <c r="B133" s="19" t="s">
        <v>284</v>
      </c>
      <c r="C133" s="19">
        <v>111</v>
      </c>
      <c r="D133" s="19">
        <v>113</v>
      </c>
      <c r="E133" s="19">
        <v>224</v>
      </c>
      <c r="F133" s="19">
        <v>112</v>
      </c>
      <c r="G133" s="19">
        <v>4</v>
      </c>
      <c r="H133" s="19">
        <v>0</v>
      </c>
      <c r="I133" s="19">
        <v>116</v>
      </c>
      <c r="J133" s="19">
        <v>1986510</v>
      </c>
      <c r="K133" s="19">
        <v>1380321</v>
      </c>
      <c r="L133" s="19">
        <v>289433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316756</v>
      </c>
      <c r="S133" s="19">
        <v>2068535</v>
      </c>
      <c r="T133" s="19">
        <v>0</v>
      </c>
      <c r="U133" s="19">
        <v>0</v>
      </c>
      <c r="V133" s="19">
        <v>0</v>
      </c>
      <c r="W133" s="19">
        <v>2068535</v>
      </c>
      <c r="X133" s="19">
        <v>316756</v>
      </c>
      <c r="Y133" s="19">
        <v>0</v>
      </c>
      <c r="Z133" s="19">
        <v>1751779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1751779</v>
      </c>
      <c r="AM133" s="19">
        <v>0</v>
      </c>
      <c r="AN133" s="19">
        <v>0</v>
      </c>
      <c r="AO133" s="19">
        <v>1751779</v>
      </c>
      <c r="AP133" s="19">
        <v>1751779</v>
      </c>
      <c r="AQ133" s="19">
        <v>1000</v>
      </c>
      <c r="AR133" s="19">
        <v>116000</v>
      </c>
      <c r="AS133" s="19">
        <v>116000</v>
      </c>
      <c r="AT133" s="19">
        <v>9391</v>
      </c>
      <c r="AU133" s="19">
        <v>1089356</v>
      </c>
      <c r="AV133" s="19">
        <v>973356</v>
      </c>
      <c r="AW133" s="19">
        <v>662423</v>
      </c>
      <c r="AX133" s="19">
        <v>998041</v>
      </c>
      <c r="AY133" s="19">
        <v>115772800</v>
      </c>
      <c r="AZ133" s="19">
        <v>1930000</v>
      </c>
      <c r="BA133" s="19">
        <v>223880000</v>
      </c>
      <c r="BB133" s="19">
        <v>5.1813E-4</v>
      </c>
      <c r="BC133" s="19">
        <v>108107200</v>
      </c>
      <c r="BD133" s="19">
        <v>56013.58</v>
      </c>
      <c r="BE133" s="19">
        <v>1071201</v>
      </c>
      <c r="BF133" s="19">
        <v>124259316</v>
      </c>
      <c r="BG133" s="19">
        <v>7.8332599999999999E-3</v>
      </c>
      <c r="BH133" s="19">
        <v>8486516</v>
      </c>
      <c r="BI133" s="19">
        <v>66477.09</v>
      </c>
      <c r="BJ133" s="19">
        <v>531888</v>
      </c>
      <c r="BK133" s="19">
        <v>61699008</v>
      </c>
      <c r="BL133" s="19">
        <v>1.073636E-2</v>
      </c>
      <c r="BM133" s="19">
        <v>-54073792</v>
      </c>
      <c r="BN133" s="19">
        <v>-580555.69999999995</v>
      </c>
      <c r="BO133" s="19">
        <v>56014</v>
      </c>
      <c r="BP133" s="19">
        <v>0</v>
      </c>
      <c r="BQ133" s="19">
        <v>0</v>
      </c>
      <c r="BR133" s="19">
        <v>-869</v>
      </c>
      <c r="BS133" s="19">
        <v>0</v>
      </c>
      <c r="BT133" s="19">
        <v>0</v>
      </c>
      <c r="BU133" s="19">
        <v>55145</v>
      </c>
      <c r="BV133" s="19">
        <v>187468</v>
      </c>
      <c r="BW133" s="19">
        <v>0</v>
      </c>
      <c r="BX133" s="19">
        <v>-2909</v>
      </c>
      <c r="BY133" s="19">
        <v>0</v>
      </c>
      <c r="BZ133" s="19">
        <v>184559</v>
      </c>
      <c r="CA133" s="19">
        <v>0</v>
      </c>
      <c r="CB133" s="19">
        <v>239704</v>
      </c>
      <c r="CC133" s="19">
        <v>0</v>
      </c>
      <c r="CD133" s="19">
        <v>239704</v>
      </c>
      <c r="CE133" s="19">
        <v>116</v>
      </c>
      <c r="CF133" s="19">
        <v>0</v>
      </c>
      <c r="CG133" s="19">
        <v>116</v>
      </c>
      <c r="CH133" s="19">
        <v>1751779</v>
      </c>
      <c r="CI133" s="19">
        <v>0</v>
      </c>
      <c r="CJ133" s="19">
        <v>0</v>
      </c>
      <c r="CK133" s="19">
        <v>1751779</v>
      </c>
      <c r="CL133" s="19">
        <v>15101.54</v>
      </c>
      <c r="CM133" s="19">
        <v>0</v>
      </c>
      <c r="CN133" s="19">
        <v>0</v>
      </c>
      <c r="CO133" s="19">
        <v>0</v>
      </c>
      <c r="CP133" s="19">
        <v>0</v>
      </c>
      <c r="CQ133" s="19">
        <v>0</v>
      </c>
      <c r="CR133" s="19">
        <v>0</v>
      </c>
      <c r="CS133" s="19">
        <v>482.88</v>
      </c>
      <c r="CT133" s="19">
        <v>0</v>
      </c>
      <c r="CU133" s="19">
        <v>0</v>
      </c>
      <c r="CV133" s="19">
        <v>0</v>
      </c>
      <c r="CW133" s="19">
        <v>0</v>
      </c>
      <c r="CX133" s="19">
        <v>0</v>
      </c>
      <c r="CY133" s="19">
        <v>0</v>
      </c>
      <c r="CZ133" s="19">
        <v>0</v>
      </c>
      <c r="DA133" s="19">
        <v>61356.59</v>
      </c>
      <c r="DB133" s="19">
        <v>225092.53</v>
      </c>
      <c r="DC133" s="19">
        <v>0</v>
      </c>
      <c r="DD133" s="19">
        <v>0</v>
      </c>
      <c r="DE133" s="19">
        <v>0</v>
      </c>
      <c r="DF133" s="19">
        <v>286449.12</v>
      </c>
      <c r="DG133" s="19">
        <v>243481.75199999998</v>
      </c>
      <c r="DH133" s="19">
        <v>0</v>
      </c>
      <c r="DI133" s="19">
        <v>243481.75199999998</v>
      </c>
      <c r="DJ133" s="19">
        <v>187468</v>
      </c>
      <c r="DK133" s="19">
        <v>187468</v>
      </c>
      <c r="DL133" s="19">
        <v>0</v>
      </c>
      <c r="DM133" s="19">
        <v>-2909</v>
      </c>
      <c r="DN133" s="19">
        <v>0</v>
      </c>
      <c r="DO133" s="19">
        <v>184559</v>
      </c>
      <c r="DP133" s="19">
        <v>0</v>
      </c>
    </row>
    <row r="134" spans="1:120">
      <c r="A134" s="19">
        <v>2217</v>
      </c>
      <c r="B134" s="19" t="s">
        <v>285</v>
      </c>
      <c r="C134" s="19">
        <v>1972</v>
      </c>
      <c r="D134" s="19">
        <v>1963</v>
      </c>
      <c r="E134" s="19">
        <v>3935</v>
      </c>
      <c r="F134" s="19">
        <v>1968</v>
      </c>
      <c r="G134" s="19">
        <v>26</v>
      </c>
      <c r="H134" s="19">
        <v>0</v>
      </c>
      <c r="I134" s="19">
        <v>1994</v>
      </c>
      <c r="J134" s="19">
        <v>23031421</v>
      </c>
      <c r="K134" s="19">
        <v>15784037</v>
      </c>
      <c r="L134" s="19">
        <v>5175171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2072213</v>
      </c>
      <c r="S134" s="19">
        <v>23538265</v>
      </c>
      <c r="T134" s="19">
        <v>0</v>
      </c>
      <c r="U134" s="19">
        <v>0</v>
      </c>
      <c r="V134" s="19">
        <v>3000</v>
      </c>
      <c r="W134" s="19">
        <v>23535265</v>
      </c>
      <c r="X134" s="19">
        <v>2072213</v>
      </c>
      <c r="Y134" s="19">
        <v>0</v>
      </c>
      <c r="Z134" s="19">
        <v>21463052</v>
      </c>
      <c r="AA134" s="19">
        <v>6449758</v>
      </c>
      <c r="AB134" s="19">
        <v>0</v>
      </c>
      <c r="AC134" s="19">
        <v>1514758</v>
      </c>
      <c r="AD134" s="19">
        <v>0</v>
      </c>
      <c r="AE134" s="19">
        <v>4935000</v>
      </c>
      <c r="AF134" s="19">
        <v>0</v>
      </c>
      <c r="AG134" s="19">
        <v>6476645</v>
      </c>
      <c r="AH134" s="19">
        <v>52484.59</v>
      </c>
      <c r="AI134" s="19">
        <v>4935000</v>
      </c>
      <c r="AJ134" s="19">
        <v>0</v>
      </c>
      <c r="AK134" s="19">
        <v>1594129.59</v>
      </c>
      <c r="AL134" s="19">
        <v>23057181.59</v>
      </c>
      <c r="AM134" s="19">
        <v>0</v>
      </c>
      <c r="AN134" s="19">
        <v>0</v>
      </c>
      <c r="AO134" s="19">
        <v>23057181.59</v>
      </c>
      <c r="AP134" s="19">
        <v>23057181.59</v>
      </c>
      <c r="AQ134" s="19">
        <v>1000</v>
      </c>
      <c r="AR134" s="19">
        <v>1994000</v>
      </c>
      <c r="AS134" s="19">
        <v>1994000</v>
      </c>
      <c r="AT134" s="19">
        <v>9391</v>
      </c>
      <c r="AU134" s="19">
        <v>18725654</v>
      </c>
      <c r="AV134" s="19">
        <v>16731654</v>
      </c>
      <c r="AW134" s="19">
        <v>4331527.59</v>
      </c>
      <c r="AX134" s="19">
        <v>722791</v>
      </c>
      <c r="AY134" s="19">
        <v>1441244480</v>
      </c>
      <c r="AZ134" s="19">
        <v>1930000</v>
      </c>
      <c r="BA134" s="19">
        <v>3848420000</v>
      </c>
      <c r="BB134" s="19">
        <v>5.1813E-4</v>
      </c>
      <c r="BC134" s="19">
        <v>2407175520</v>
      </c>
      <c r="BD134" s="19">
        <v>1247229.8500000001</v>
      </c>
      <c r="BE134" s="19">
        <v>1071201</v>
      </c>
      <c r="BF134" s="19">
        <v>2135974794</v>
      </c>
      <c r="BG134" s="19">
        <v>7.8332599999999999E-3</v>
      </c>
      <c r="BH134" s="19">
        <v>694730314</v>
      </c>
      <c r="BI134" s="19">
        <v>5442003.1799999997</v>
      </c>
      <c r="BJ134" s="19">
        <v>531888</v>
      </c>
      <c r="BK134" s="19">
        <v>1060584672</v>
      </c>
      <c r="BL134" s="19">
        <v>4.0840900000000003E-3</v>
      </c>
      <c r="BM134" s="19">
        <v>-380659808</v>
      </c>
      <c r="BN134" s="19">
        <v>-1554648.92</v>
      </c>
      <c r="BO134" s="19">
        <v>5134584</v>
      </c>
      <c r="BP134" s="19">
        <v>0</v>
      </c>
      <c r="BQ134" s="19">
        <v>0</v>
      </c>
      <c r="BR134" s="19">
        <v>-79664</v>
      </c>
      <c r="BS134" s="19">
        <v>1568</v>
      </c>
      <c r="BT134" s="19">
        <v>0</v>
      </c>
      <c r="BU134" s="19">
        <v>5056488</v>
      </c>
      <c r="BV134" s="19">
        <v>0</v>
      </c>
      <c r="BW134" s="19">
        <v>0</v>
      </c>
      <c r="BX134" s="19">
        <v>0</v>
      </c>
      <c r="BY134" s="19">
        <v>0</v>
      </c>
      <c r="BZ134" s="19">
        <v>0</v>
      </c>
      <c r="CA134" s="19">
        <v>-23</v>
      </c>
      <c r="CB134" s="19">
        <v>5056465</v>
      </c>
      <c r="CC134" s="19">
        <v>0</v>
      </c>
      <c r="CD134" s="19">
        <v>5056465</v>
      </c>
      <c r="CE134" s="19">
        <v>1994</v>
      </c>
      <c r="CF134" s="19">
        <v>0</v>
      </c>
      <c r="CG134" s="19">
        <v>1994</v>
      </c>
      <c r="CH134" s="19">
        <v>21463052</v>
      </c>
      <c r="CI134" s="19">
        <v>1594129.59</v>
      </c>
      <c r="CJ134" s="19">
        <v>0</v>
      </c>
      <c r="CK134" s="19">
        <v>23057181.59</v>
      </c>
      <c r="CL134" s="19">
        <v>11563.28</v>
      </c>
      <c r="CM134" s="19">
        <v>0</v>
      </c>
      <c r="CN134" s="19">
        <v>0</v>
      </c>
      <c r="CO134" s="19">
        <v>0</v>
      </c>
      <c r="CP134" s="19">
        <v>0</v>
      </c>
      <c r="CQ134" s="19">
        <v>0</v>
      </c>
      <c r="CR134" s="19">
        <v>0</v>
      </c>
      <c r="CS134" s="19">
        <v>2575.02</v>
      </c>
      <c r="CT134" s="19">
        <v>0</v>
      </c>
      <c r="CU134" s="19">
        <v>0</v>
      </c>
      <c r="CV134" s="19">
        <v>0</v>
      </c>
      <c r="CW134" s="19">
        <v>0</v>
      </c>
      <c r="CX134" s="19">
        <v>0</v>
      </c>
      <c r="CY134" s="19">
        <v>0</v>
      </c>
      <c r="CZ134" s="19">
        <v>0</v>
      </c>
      <c r="DA134" s="19">
        <v>5253684.4800000004</v>
      </c>
      <c r="DB134" s="19">
        <v>0</v>
      </c>
      <c r="DC134" s="19">
        <v>0</v>
      </c>
      <c r="DD134" s="19">
        <v>0</v>
      </c>
      <c r="DE134" s="19">
        <v>41804</v>
      </c>
      <c r="DF134" s="19">
        <v>5211880.4800000004</v>
      </c>
      <c r="DG134" s="19">
        <v>4430098.4079999998</v>
      </c>
      <c r="DH134" s="19">
        <v>0</v>
      </c>
      <c r="DI134" s="19">
        <v>5134584.1099999994</v>
      </c>
      <c r="DJ134" s="19">
        <v>0</v>
      </c>
      <c r="DK134" s="19">
        <v>0</v>
      </c>
      <c r="DL134" s="19">
        <v>0</v>
      </c>
      <c r="DM134" s="19">
        <v>0</v>
      </c>
      <c r="DN134" s="19">
        <v>0</v>
      </c>
      <c r="DO134" s="19">
        <v>0</v>
      </c>
      <c r="DP134" s="19">
        <v>0</v>
      </c>
    </row>
    <row r="135" spans="1:120">
      <c r="A135" s="19">
        <v>2226</v>
      </c>
      <c r="B135" s="19" t="s">
        <v>286</v>
      </c>
      <c r="C135" s="19">
        <v>236</v>
      </c>
      <c r="D135" s="19">
        <v>242</v>
      </c>
      <c r="E135" s="19">
        <v>478</v>
      </c>
      <c r="F135" s="19">
        <v>239</v>
      </c>
      <c r="G135" s="19">
        <v>4</v>
      </c>
      <c r="H135" s="19">
        <v>0</v>
      </c>
      <c r="I135" s="19">
        <v>243</v>
      </c>
      <c r="J135" s="19">
        <v>3429727</v>
      </c>
      <c r="K135" s="19">
        <v>916359</v>
      </c>
      <c r="L135" s="19">
        <v>1590787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922581</v>
      </c>
      <c r="S135" s="19">
        <v>3429727</v>
      </c>
      <c r="T135" s="19">
        <v>0</v>
      </c>
      <c r="U135" s="19">
        <v>0</v>
      </c>
      <c r="V135" s="19">
        <v>0</v>
      </c>
      <c r="W135" s="19">
        <v>3429727</v>
      </c>
      <c r="X135" s="19">
        <v>922581</v>
      </c>
      <c r="Y135" s="19">
        <v>0</v>
      </c>
      <c r="Z135" s="19">
        <v>2507146</v>
      </c>
      <c r="AA135" s="19">
        <v>183932</v>
      </c>
      <c r="AB135" s="19">
        <v>0</v>
      </c>
      <c r="AC135" s="19">
        <v>183932</v>
      </c>
      <c r="AD135" s="19">
        <v>0</v>
      </c>
      <c r="AE135" s="19">
        <v>0</v>
      </c>
      <c r="AF135" s="19">
        <v>0</v>
      </c>
      <c r="AG135" s="19">
        <v>183932</v>
      </c>
      <c r="AH135" s="19">
        <v>0</v>
      </c>
      <c r="AI135" s="19">
        <v>0</v>
      </c>
      <c r="AJ135" s="19">
        <v>0</v>
      </c>
      <c r="AK135" s="19">
        <v>183932</v>
      </c>
      <c r="AL135" s="19">
        <v>2691078</v>
      </c>
      <c r="AM135" s="19">
        <v>0</v>
      </c>
      <c r="AN135" s="19">
        <v>0</v>
      </c>
      <c r="AO135" s="19">
        <v>2691078</v>
      </c>
      <c r="AP135" s="19">
        <v>2691078</v>
      </c>
      <c r="AQ135" s="19">
        <v>1000</v>
      </c>
      <c r="AR135" s="19">
        <v>243000</v>
      </c>
      <c r="AS135" s="19">
        <v>243000</v>
      </c>
      <c r="AT135" s="19">
        <v>9391</v>
      </c>
      <c r="AU135" s="19">
        <v>2282013</v>
      </c>
      <c r="AV135" s="19">
        <v>2039013</v>
      </c>
      <c r="AW135" s="19">
        <v>409065</v>
      </c>
      <c r="AX135" s="19">
        <v>395954</v>
      </c>
      <c r="AY135" s="19">
        <v>96216871</v>
      </c>
      <c r="AZ135" s="19">
        <v>1930000</v>
      </c>
      <c r="BA135" s="19">
        <v>468990000</v>
      </c>
      <c r="BB135" s="19">
        <v>5.1813E-4</v>
      </c>
      <c r="BC135" s="19">
        <v>372773129</v>
      </c>
      <c r="BD135" s="19">
        <v>193144.94</v>
      </c>
      <c r="BE135" s="19">
        <v>1071201</v>
      </c>
      <c r="BF135" s="19">
        <v>260301843</v>
      </c>
      <c r="BG135" s="19">
        <v>7.8332599999999999E-3</v>
      </c>
      <c r="BH135" s="19">
        <v>164084972</v>
      </c>
      <c r="BI135" s="19">
        <v>1285320.25</v>
      </c>
      <c r="BJ135" s="19">
        <v>531888</v>
      </c>
      <c r="BK135" s="19">
        <v>129248784</v>
      </c>
      <c r="BL135" s="19">
        <v>3.1649400000000002E-3</v>
      </c>
      <c r="BM135" s="19">
        <v>33031913</v>
      </c>
      <c r="BN135" s="19">
        <v>104544.02</v>
      </c>
      <c r="BO135" s="19">
        <v>1583009</v>
      </c>
      <c r="BP135" s="19">
        <v>0</v>
      </c>
      <c r="BQ135" s="19">
        <v>0</v>
      </c>
      <c r="BR135" s="19">
        <v>-24561</v>
      </c>
      <c r="BS135" s="19">
        <v>101</v>
      </c>
      <c r="BT135" s="19">
        <v>0</v>
      </c>
      <c r="BU135" s="19">
        <v>1558549</v>
      </c>
      <c r="BV135" s="19">
        <v>0</v>
      </c>
      <c r="BW135" s="19">
        <v>0</v>
      </c>
      <c r="BX135" s="19">
        <v>0</v>
      </c>
      <c r="BY135" s="19">
        <v>0</v>
      </c>
      <c r="BZ135" s="19">
        <v>0</v>
      </c>
      <c r="CA135" s="19">
        <v>-1</v>
      </c>
      <c r="CB135" s="19">
        <v>1558548</v>
      </c>
      <c r="CC135" s="19">
        <v>0</v>
      </c>
      <c r="CD135" s="19">
        <v>1558548</v>
      </c>
      <c r="CE135" s="19">
        <v>243</v>
      </c>
      <c r="CF135" s="19">
        <v>0</v>
      </c>
      <c r="CG135" s="19">
        <v>243</v>
      </c>
      <c r="CH135" s="19">
        <v>2507146</v>
      </c>
      <c r="CI135" s="19">
        <v>183932</v>
      </c>
      <c r="CJ135" s="19">
        <v>0</v>
      </c>
      <c r="CK135" s="19">
        <v>2691078</v>
      </c>
      <c r="CL135" s="19">
        <v>11074.4</v>
      </c>
      <c r="CM135" s="19">
        <v>0</v>
      </c>
      <c r="CN135" s="19">
        <v>0</v>
      </c>
      <c r="CO135" s="19">
        <v>0</v>
      </c>
      <c r="CP135" s="19">
        <v>0</v>
      </c>
      <c r="CQ135" s="19">
        <v>0</v>
      </c>
      <c r="CR135" s="19">
        <v>0</v>
      </c>
      <c r="CS135" s="19">
        <v>6514.44</v>
      </c>
      <c r="CT135" s="19">
        <v>0</v>
      </c>
      <c r="CU135" s="19">
        <v>0</v>
      </c>
      <c r="CV135" s="19">
        <v>0</v>
      </c>
      <c r="CW135" s="19">
        <v>0</v>
      </c>
      <c r="CX135" s="19">
        <v>0</v>
      </c>
      <c r="CY135" s="19">
        <v>0</v>
      </c>
      <c r="CZ135" s="19">
        <v>0</v>
      </c>
      <c r="DA135" s="19">
        <v>1600026.85</v>
      </c>
      <c r="DB135" s="19">
        <v>0</v>
      </c>
      <c r="DC135" s="19">
        <v>0</v>
      </c>
      <c r="DD135" s="19">
        <v>0</v>
      </c>
      <c r="DE135" s="19">
        <v>10309</v>
      </c>
      <c r="DF135" s="19">
        <v>1589717.85</v>
      </c>
      <c r="DG135" s="19">
        <v>1351260.1725000001</v>
      </c>
      <c r="DH135" s="19">
        <v>0</v>
      </c>
      <c r="DI135" s="19">
        <v>1583009.21</v>
      </c>
      <c r="DJ135" s="19">
        <v>0</v>
      </c>
      <c r="DK135" s="19">
        <v>0</v>
      </c>
      <c r="DL135" s="19">
        <v>0</v>
      </c>
      <c r="DM135" s="19">
        <v>0</v>
      </c>
      <c r="DN135" s="19">
        <v>0</v>
      </c>
      <c r="DO135" s="19">
        <v>0</v>
      </c>
      <c r="DP135" s="19">
        <v>0</v>
      </c>
    </row>
    <row r="136" spans="1:120">
      <c r="A136" s="19">
        <v>2233</v>
      </c>
      <c r="B136" s="19" t="s">
        <v>287</v>
      </c>
      <c r="C136" s="19">
        <v>818</v>
      </c>
      <c r="D136" s="19">
        <v>811</v>
      </c>
      <c r="E136" s="19">
        <v>1629</v>
      </c>
      <c r="F136" s="19">
        <v>815</v>
      </c>
      <c r="G136" s="19">
        <v>43</v>
      </c>
      <c r="H136" s="19">
        <v>0.24</v>
      </c>
      <c r="I136" s="19">
        <v>858</v>
      </c>
      <c r="J136" s="19">
        <v>11891171</v>
      </c>
      <c r="K136" s="19">
        <v>3009106</v>
      </c>
      <c r="L136" s="19">
        <v>4986884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3895181</v>
      </c>
      <c r="S136" s="19">
        <v>12828994</v>
      </c>
      <c r="T136" s="19">
        <v>94517</v>
      </c>
      <c r="U136" s="19">
        <v>0</v>
      </c>
      <c r="V136" s="19">
        <v>0</v>
      </c>
      <c r="W136" s="19">
        <v>12734477</v>
      </c>
      <c r="X136" s="19">
        <v>3895181</v>
      </c>
      <c r="Y136" s="19">
        <v>0</v>
      </c>
      <c r="Z136" s="19">
        <v>8839296</v>
      </c>
      <c r="AA136" s="19">
        <v>1602669</v>
      </c>
      <c r="AB136" s="19">
        <v>94517</v>
      </c>
      <c r="AC136" s="19">
        <v>1051152</v>
      </c>
      <c r="AD136" s="19">
        <v>0</v>
      </c>
      <c r="AE136" s="19">
        <v>457000</v>
      </c>
      <c r="AF136" s="19">
        <v>0</v>
      </c>
      <c r="AG136" s="19">
        <v>1651445</v>
      </c>
      <c r="AH136" s="19">
        <v>0</v>
      </c>
      <c r="AI136" s="19">
        <v>457000</v>
      </c>
      <c r="AJ136" s="19">
        <v>0</v>
      </c>
      <c r="AK136" s="19">
        <v>1194445</v>
      </c>
      <c r="AL136" s="19">
        <v>10033741</v>
      </c>
      <c r="AM136" s="19">
        <v>0</v>
      </c>
      <c r="AN136" s="19">
        <v>0</v>
      </c>
      <c r="AO136" s="19">
        <v>10033741</v>
      </c>
      <c r="AP136" s="19">
        <v>10033741</v>
      </c>
      <c r="AQ136" s="19">
        <v>1000</v>
      </c>
      <c r="AR136" s="19">
        <v>858000</v>
      </c>
      <c r="AS136" s="19">
        <v>858000</v>
      </c>
      <c r="AT136" s="19">
        <v>9391</v>
      </c>
      <c r="AU136" s="19">
        <v>8057478</v>
      </c>
      <c r="AV136" s="19">
        <v>7199478</v>
      </c>
      <c r="AW136" s="19">
        <v>1976263</v>
      </c>
      <c r="AX136" s="19">
        <v>441109</v>
      </c>
      <c r="AY136" s="19">
        <v>378471166</v>
      </c>
      <c r="AZ136" s="19">
        <v>1930000</v>
      </c>
      <c r="BA136" s="19">
        <v>1655940000</v>
      </c>
      <c r="BB136" s="19">
        <v>5.1813E-4</v>
      </c>
      <c r="BC136" s="19">
        <v>1277468834</v>
      </c>
      <c r="BD136" s="19">
        <v>661894.93000000005</v>
      </c>
      <c r="BE136" s="19">
        <v>1071201</v>
      </c>
      <c r="BF136" s="19">
        <v>919090458</v>
      </c>
      <c r="BG136" s="19">
        <v>7.8332599999999999E-3</v>
      </c>
      <c r="BH136" s="19">
        <v>540619292</v>
      </c>
      <c r="BI136" s="19">
        <v>4234811.4800000004</v>
      </c>
      <c r="BJ136" s="19">
        <v>531888</v>
      </c>
      <c r="BK136" s="19">
        <v>456359904</v>
      </c>
      <c r="BL136" s="19">
        <v>4.3304900000000002E-3</v>
      </c>
      <c r="BM136" s="19">
        <v>77888738</v>
      </c>
      <c r="BN136" s="19">
        <v>337296.4</v>
      </c>
      <c r="BO136" s="19">
        <v>5234003</v>
      </c>
      <c r="BP136" s="19">
        <v>0</v>
      </c>
      <c r="BQ136" s="19">
        <v>0</v>
      </c>
      <c r="BR136" s="19">
        <v>-81206</v>
      </c>
      <c r="BS136" s="19">
        <v>405</v>
      </c>
      <c r="BT136" s="19">
        <v>0</v>
      </c>
      <c r="BU136" s="19">
        <v>5153202</v>
      </c>
      <c r="BV136" s="19">
        <v>0</v>
      </c>
      <c r="BW136" s="19">
        <v>0</v>
      </c>
      <c r="BX136" s="19">
        <v>0</v>
      </c>
      <c r="BY136" s="19">
        <v>0</v>
      </c>
      <c r="BZ136" s="19">
        <v>0</v>
      </c>
      <c r="CA136" s="19">
        <v>-6</v>
      </c>
      <c r="CB136" s="19">
        <v>5153196</v>
      </c>
      <c r="CC136" s="19">
        <v>0</v>
      </c>
      <c r="CD136" s="19">
        <v>5153196</v>
      </c>
      <c r="CE136" s="19">
        <v>858</v>
      </c>
      <c r="CF136" s="19">
        <v>0</v>
      </c>
      <c r="CG136" s="19">
        <v>858</v>
      </c>
      <c r="CH136" s="19">
        <v>8839296</v>
      </c>
      <c r="CI136" s="19">
        <v>1194445</v>
      </c>
      <c r="CJ136" s="19">
        <v>0</v>
      </c>
      <c r="CK136" s="19">
        <v>10033741</v>
      </c>
      <c r="CL136" s="19">
        <v>11694.34</v>
      </c>
      <c r="CM136" s="19">
        <v>0</v>
      </c>
      <c r="CN136" s="19">
        <v>0</v>
      </c>
      <c r="CO136" s="19">
        <v>0</v>
      </c>
      <c r="CP136" s="19">
        <v>0</v>
      </c>
      <c r="CQ136" s="19">
        <v>0</v>
      </c>
      <c r="CR136" s="19">
        <v>0</v>
      </c>
      <c r="CS136" s="19">
        <v>6100.24</v>
      </c>
      <c r="CT136" s="19">
        <v>0</v>
      </c>
      <c r="CU136" s="19">
        <v>0</v>
      </c>
      <c r="CV136" s="19">
        <v>0</v>
      </c>
      <c r="CW136" s="19">
        <v>0</v>
      </c>
      <c r="CX136" s="19">
        <v>0</v>
      </c>
      <c r="CY136" s="19">
        <v>0</v>
      </c>
      <c r="CZ136" s="19">
        <v>0</v>
      </c>
      <c r="DA136" s="19">
        <v>5061546.1900000004</v>
      </c>
      <c r="DB136" s="19">
        <v>0</v>
      </c>
      <c r="DC136" s="19">
        <v>0</v>
      </c>
      <c r="DD136" s="19">
        <v>0</v>
      </c>
      <c r="DE136" s="19">
        <v>0</v>
      </c>
      <c r="DF136" s="19">
        <v>5061546.1900000004</v>
      </c>
      <c r="DG136" s="19">
        <v>4302314.2615</v>
      </c>
      <c r="DH136" s="19">
        <v>0</v>
      </c>
      <c r="DI136" s="19">
        <v>5234002.8100000005</v>
      </c>
      <c r="DJ136" s="19">
        <v>0</v>
      </c>
      <c r="DK136" s="19">
        <v>0</v>
      </c>
      <c r="DL136" s="19">
        <v>0</v>
      </c>
      <c r="DM136" s="19">
        <v>0</v>
      </c>
      <c r="DN136" s="19">
        <v>0</v>
      </c>
      <c r="DO136" s="19">
        <v>0</v>
      </c>
      <c r="DP136" s="19">
        <v>0</v>
      </c>
    </row>
    <row r="137" spans="1:120">
      <c r="A137" s="19">
        <v>2289</v>
      </c>
      <c r="B137" s="19" t="s">
        <v>288</v>
      </c>
      <c r="C137" s="19">
        <v>21487</v>
      </c>
      <c r="D137" s="19">
        <v>21350</v>
      </c>
      <c r="E137" s="19">
        <v>42837</v>
      </c>
      <c r="F137" s="19">
        <v>21419</v>
      </c>
      <c r="G137" s="19">
        <v>448</v>
      </c>
      <c r="H137" s="19">
        <v>2.94</v>
      </c>
      <c r="I137" s="19">
        <v>21870</v>
      </c>
      <c r="J137" s="19">
        <v>232151984</v>
      </c>
      <c r="K137" s="19">
        <v>70063900</v>
      </c>
      <c r="L137" s="19">
        <v>134191387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27896697</v>
      </c>
      <c r="S137" s="19">
        <v>232151984</v>
      </c>
      <c r="T137" s="19">
        <v>0</v>
      </c>
      <c r="U137" s="19">
        <v>0</v>
      </c>
      <c r="V137" s="19">
        <v>20000</v>
      </c>
      <c r="W137" s="19">
        <v>232131984</v>
      </c>
      <c r="X137" s="19">
        <v>27896697</v>
      </c>
      <c r="Y137" s="19">
        <v>0</v>
      </c>
      <c r="Z137" s="19">
        <v>204235287</v>
      </c>
      <c r="AA137" s="19">
        <v>7752895</v>
      </c>
      <c r="AB137" s="19">
        <v>0</v>
      </c>
      <c r="AC137" s="19">
        <v>7712895</v>
      </c>
      <c r="AD137" s="19">
        <v>0</v>
      </c>
      <c r="AE137" s="19">
        <v>0</v>
      </c>
      <c r="AF137" s="19">
        <v>40000</v>
      </c>
      <c r="AG137" s="19">
        <v>8982231</v>
      </c>
      <c r="AH137" s="19">
        <v>0</v>
      </c>
      <c r="AI137" s="19">
        <v>0</v>
      </c>
      <c r="AJ137" s="19">
        <v>0</v>
      </c>
      <c r="AK137" s="19">
        <v>8942231</v>
      </c>
      <c r="AL137" s="19">
        <v>213177518</v>
      </c>
      <c r="AM137" s="19">
        <v>0</v>
      </c>
      <c r="AN137" s="19">
        <v>0</v>
      </c>
      <c r="AO137" s="19">
        <v>213177518</v>
      </c>
      <c r="AP137" s="19">
        <v>213177518</v>
      </c>
      <c r="AQ137" s="19">
        <v>1000</v>
      </c>
      <c r="AR137" s="19">
        <v>21870000</v>
      </c>
      <c r="AS137" s="19">
        <v>21870000</v>
      </c>
      <c r="AT137" s="19">
        <v>9391</v>
      </c>
      <c r="AU137" s="19">
        <v>205381170</v>
      </c>
      <c r="AV137" s="19">
        <v>183511170</v>
      </c>
      <c r="AW137" s="19">
        <v>7796348</v>
      </c>
      <c r="AX137" s="19">
        <v>364000</v>
      </c>
      <c r="AY137" s="19">
        <v>7960669935</v>
      </c>
      <c r="AZ137" s="19">
        <v>1930000</v>
      </c>
      <c r="BA137" s="19">
        <v>42209100000</v>
      </c>
      <c r="BB137" s="19">
        <v>5.1813E-4</v>
      </c>
      <c r="BC137" s="19">
        <v>34248430065</v>
      </c>
      <c r="BD137" s="19">
        <v>17745139.07</v>
      </c>
      <c r="BE137" s="19">
        <v>1071201</v>
      </c>
      <c r="BF137" s="19">
        <v>23427165870</v>
      </c>
      <c r="BG137" s="19">
        <v>7.8332599999999999E-3</v>
      </c>
      <c r="BH137" s="19">
        <v>15466495935</v>
      </c>
      <c r="BI137" s="19">
        <v>121153083.95</v>
      </c>
      <c r="BJ137" s="19">
        <v>531888</v>
      </c>
      <c r="BK137" s="19">
        <v>11632390560</v>
      </c>
      <c r="BL137" s="19">
        <v>6.7022999999999996E-4</v>
      </c>
      <c r="BM137" s="19">
        <v>3671720625</v>
      </c>
      <c r="BN137" s="19">
        <v>2460897.31</v>
      </c>
      <c r="BO137" s="19">
        <v>141359120</v>
      </c>
      <c r="BP137" s="19">
        <v>0</v>
      </c>
      <c r="BQ137" s="19">
        <v>0</v>
      </c>
      <c r="BR137" s="19">
        <v>-2193203</v>
      </c>
      <c r="BS137" s="19">
        <v>8188</v>
      </c>
      <c r="BT137" s="19">
        <v>0</v>
      </c>
      <c r="BU137" s="19">
        <v>139174105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-116</v>
      </c>
      <c r="CB137" s="19">
        <v>139173989</v>
      </c>
      <c r="CC137" s="19">
        <v>0</v>
      </c>
      <c r="CD137" s="19">
        <v>139173989</v>
      </c>
      <c r="CE137" s="19">
        <v>21870</v>
      </c>
      <c r="CF137" s="19">
        <v>0</v>
      </c>
      <c r="CG137" s="19">
        <v>21870</v>
      </c>
      <c r="CH137" s="19">
        <v>204235287</v>
      </c>
      <c r="CI137" s="19">
        <v>8942231</v>
      </c>
      <c r="CJ137" s="19">
        <v>0</v>
      </c>
      <c r="CK137" s="19">
        <v>213177518</v>
      </c>
      <c r="CL137" s="19">
        <v>9747.49</v>
      </c>
      <c r="CM137" s="19">
        <v>0</v>
      </c>
      <c r="CN137" s="19">
        <v>0</v>
      </c>
      <c r="CO137" s="19">
        <v>0</v>
      </c>
      <c r="CP137" s="19">
        <v>0</v>
      </c>
      <c r="CQ137" s="19">
        <v>0</v>
      </c>
      <c r="CR137" s="19">
        <v>0</v>
      </c>
      <c r="CS137" s="19">
        <v>6463.61</v>
      </c>
      <c r="CT137" s="19">
        <v>0</v>
      </c>
      <c r="CU137" s="19">
        <v>0</v>
      </c>
      <c r="CV137" s="19">
        <v>0</v>
      </c>
      <c r="CW137" s="19">
        <v>0</v>
      </c>
      <c r="CX137" s="19">
        <v>0</v>
      </c>
      <c r="CY137" s="19">
        <v>0</v>
      </c>
      <c r="CZ137" s="19">
        <v>0</v>
      </c>
      <c r="DA137" s="19">
        <v>134928653.38999999</v>
      </c>
      <c r="DB137" s="19">
        <v>0</v>
      </c>
      <c r="DC137" s="19">
        <v>0</v>
      </c>
      <c r="DD137" s="19">
        <v>0</v>
      </c>
      <c r="DE137" s="19">
        <v>0</v>
      </c>
      <c r="DF137" s="19">
        <v>134928653.38999999</v>
      </c>
      <c r="DG137" s="19">
        <v>114689355.38149999</v>
      </c>
      <c r="DH137" s="19">
        <v>0</v>
      </c>
      <c r="DI137" s="19">
        <v>141359120.33000001</v>
      </c>
      <c r="DJ137" s="19">
        <v>0</v>
      </c>
      <c r="DK137" s="19">
        <v>0</v>
      </c>
      <c r="DL137" s="19">
        <v>0</v>
      </c>
      <c r="DM137" s="19">
        <v>0</v>
      </c>
      <c r="DN137" s="19">
        <v>0</v>
      </c>
      <c r="DO137" s="19">
        <v>0</v>
      </c>
      <c r="DP137" s="19">
        <v>0</v>
      </c>
    </row>
    <row r="138" spans="1:120">
      <c r="A138" s="19">
        <v>2310</v>
      </c>
      <c r="B138" s="19" t="s">
        <v>289</v>
      </c>
      <c r="C138" s="19">
        <v>268</v>
      </c>
      <c r="D138" s="19">
        <v>273</v>
      </c>
      <c r="E138" s="19">
        <v>541</v>
      </c>
      <c r="F138" s="19">
        <v>271</v>
      </c>
      <c r="G138" s="19">
        <v>4</v>
      </c>
      <c r="H138" s="19">
        <v>0</v>
      </c>
      <c r="I138" s="19">
        <v>275</v>
      </c>
      <c r="J138" s="19">
        <v>4303435</v>
      </c>
      <c r="K138" s="19">
        <v>3725281</v>
      </c>
      <c r="L138" s="19">
        <v>21604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556550</v>
      </c>
      <c r="S138" s="19">
        <v>4318589</v>
      </c>
      <c r="T138" s="19">
        <v>2497</v>
      </c>
      <c r="U138" s="19">
        <v>0</v>
      </c>
      <c r="V138" s="19">
        <v>0</v>
      </c>
      <c r="W138" s="19">
        <v>4316092</v>
      </c>
      <c r="X138" s="19">
        <v>556550</v>
      </c>
      <c r="Y138" s="19">
        <v>0</v>
      </c>
      <c r="Z138" s="19">
        <v>3759542</v>
      </c>
      <c r="AA138" s="19">
        <v>693360</v>
      </c>
      <c r="AB138" s="19">
        <v>2497</v>
      </c>
      <c r="AC138" s="19">
        <v>690863</v>
      </c>
      <c r="AD138" s="19">
        <v>0</v>
      </c>
      <c r="AE138" s="19">
        <v>0</v>
      </c>
      <c r="AF138" s="19">
        <v>0</v>
      </c>
      <c r="AG138" s="19">
        <v>690863</v>
      </c>
      <c r="AH138" s="19">
        <v>0</v>
      </c>
      <c r="AI138" s="19">
        <v>0</v>
      </c>
      <c r="AJ138" s="19">
        <v>0</v>
      </c>
      <c r="AK138" s="19">
        <v>690863</v>
      </c>
      <c r="AL138" s="19">
        <v>4450405</v>
      </c>
      <c r="AM138" s="19">
        <v>0</v>
      </c>
      <c r="AN138" s="19">
        <v>0</v>
      </c>
      <c r="AO138" s="19">
        <v>4450405</v>
      </c>
      <c r="AP138" s="19">
        <v>4450405</v>
      </c>
      <c r="AQ138" s="19">
        <v>1000</v>
      </c>
      <c r="AR138" s="19">
        <v>275000</v>
      </c>
      <c r="AS138" s="19">
        <v>275000</v>
      </c>
      <c r="AT138" s="19">
        <v>9391</v>
      </c>
      <c r="AU138" s="19">
        <v>2582525</v>
      </c>
      <c r="AV138" s="19">
        <v>2307525</v>
      </c>
      <c r="AW138" s="19">
        <v>1867880</v>
      </c>
      <c r="AX138" s="19">
        <v>3152492</v>
      </c>
      <c r="AY138" s="19">
        <v>866935318</v>
      </c>
      <c r="AZ138" s="19">
        <v>1930000</v>
      </c>
      <c r="BA138" s="19">
        <v>530750000</v>
      </c>
      <c r="BB138" s="19">
        <v>5.1813E-4</v>
      </c>
      <c r="BC138" s="19">
        <v>-336185318</v>
      </c>
      <c r="BD138" s="19">
        <v>0</v>
      </c>
      <c r="BE138" s="19">
        <v>1071201</v>
      </c>
      <c r="BF138" s="19">
        <v>294580275</v>
      </c>
      <c r="BG138" s="19">
        <v>7.8332599999999999E-3</v>
      </c>
      <c r="BH138" s="19">
        <v>-572355043</v>
      </c>
      <c r="BI138" s="19">
        <v>-4483405.8600000003</v>
      </c>
      <c r="BJ138" s="19">
        <v>531888</v>
      </c>
      <c r="BK138" s="19">
        <v>146269200</v>
      </c>
      <c r="BL138" s="19">
        <v>1.2770149999999999E-2</v>
      </c>
      <c r="BM138" s="19">
        <v>-720666118</v>
      </c>
      <c r="BN138" s="19">
        <v>-9203014.4299999997</v>
      </c>
      <c r="BO138" s="19">
        <v>0</v>
      </c>
      <c r="BP138" s="19">
        <v>0</v>
      </c>
      <c r="BQ138" s="19">
        <v>0</v>
      </c>
      <c r="BR138" s="19">
        <v>0</v>
      </c>
      <c r="BS138" s="19">
        <v>0</v>
      </c>
      <c r="BT138" s="19">
        <v>0</v>
      </c>
      <c r="BU138" s="19">
        <v>0</v>
      </c>
      <c r="BV138" s="19">
        <v>18636</v>
      </c>
      <c r="BW138" s="19">
        <v>0</v>
      </c>
      <c r="BX138" s="19">
        <v>-289</v>
      </c>
      <c r="BY138" s="19">
        <v>0</v>
      </c>
      <c r="BZ138" s="19">
        <v>18347</v>
      </c>
      <c r="CA138" s="19">
        <v>0</v>
      </c>
      <c r="CB138" s="19">
        <v>18347</v>
      </c>
      <c r="CC138" s="19">
        <v>0</v>
      </c>
      <c r="CD138" s="19">
        <v>18347</v>
      </c>
      <c r="CE138" s="19">
        <v>275</v>
      </c>
      <c r="CF138" s="19">
        <v>0</v>
      </c>
      <c r="CG138" s="19">
        <v>275</v>
      </c>
      <c r="CH138" s="19">
        <v>3759542</v>
      </c>
      <c r="CI138" s="19">
        <v>690863</v>
      </c>
      <c r="CJ138" s="19">
        <v>0</v>
      </c>
      <c r="CK138" s="19">
        <v>4450405</v>
      </c>
      <c r="CL138" s="19">
        <v>16183.29</v>
      </c>
      <c r="CM138" s="19">
        <v>0</v>
      </c>
      <c r="CN138" s="19">
        <v>0</v>
      </c>
      <c r="CO138" s="19">
        <v>0</v>
      </c>
      <c r="CP138" s="19">
        <v>0</v>
      </c>
      <c r="CQ138" s="19">
        <v>0</v>
      </c>
      <c r="CR138" s="19">
        <v>0</v>
      </c>
      <c r="CS138" s="19">
        <v>0</v>
      </c>
      <c r="CT138" s="19">
        <v>0</v>
      </c>
      <c r="CU138" s="19">
        <v>0</v>
      </c>
      <c r="CV138" s="19">
        <v>0</v>
      </c>
      <c r="CW138" s="19">
        <v>0</v>
      </c>
      <c r="CX138" s="19">
        <v>0</v>
      </c>
      <c r="CY138" s="19">
        <v>0</v>
      </c>
      <c r="CZ138" s="19">
        <v>0</v>
      </c>
      <c r="DA138" s="19">
        <v>0</v>
      </c>
      <c r="DB138" s="19">
        <v>21924.84</v>
      </c>
      <c r="DC138" s="19">
        <v>0</v>
      </c>
      <c r="DD138" s="19">
        <v>0</v>
      </c>
      <c r="DE138" s="19">
        <v>0</v>
      </c>
      <c r="DF138" s="19">
        <v>21924.84</v>
      </c>
      <c r="DG138" s="19">
        <v>18636.114000000001</v>
      </c>
      <c r="DH138" s="19">
        <v>0</v>
      </c>
      <c r="DI138" s="19">
        <v>18636.114000000001</v>
      </c>
      <c r="DJ138" s="19">
        <v>18636</v>
      </c>
      <c r="DK138" s="19">
        <v>18636</v>
      </c>
      <c r="DL138" s="19">
        <v>0</v>
      </c>
      <c r="DM138" s="19">
        <v>-289</v>
      </c>
      <c r="DN138" s="19">
        <v>0</v>
      </c>
      <c r="DO138" s="19">
        <v>18347</v>
      </c>
      <c r="DP138" s="19">
        <v>0.13</v>
      </c>
    </row>
    <row r="139" spans="1:120">
      <c r="A139" s="19">
        <v>2296</v>
      </c>
      <c r="B139" s="19" t="s">
        <v>290</v>
      </c>
      <c r="C139" s="19">
        <v>2257.85</v>
      </c>
      <c r="D139" s="19">
        <v>2263.4499999999998</v>
      </c>
      <c r="E139" s="19">
        <v>4521.2999999999993</v>
      </c>
      <c r="F139" s="19">
        <v>2261</v>
      </c>
      <c r="G139" s="19">
        <v>52</v>
      </c>
      <c r="H139" s="19">
        <v>0.38</v>
      </c>
      <c r="I139" s="19">
        <v>2313</v>
      </c>
      <c r="J139" s="19">
        <v>27395751.25</v>
      </c>
      <c r="K139" s="19">
        <v>12577669</v>
      </c>
      <c r="L139" s="19">
        <v>10983499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3834583.25</v>
      </c>
      <c r="S139" s="19">
        <v>27079357.039999999</v>
      </c>
      <c r="T139" s="19">
        <v>0</v>
      </c>
      <c r="U139" s="19">
        <v>0</v>
      </c>
      <c r="V139" s="19">
        <v>3018.78</v>
      </c>
      <c r="W139" s="19">
        <v>27076338.260000002</v>
      </c>
      <c r="X139" s="19">
        <v>3834583.25</v>
      </c>
      <c r="Y139" s="19">
        <v>0</v>
      </c>
      <c r="Z139" s="19">
        <v>23241755.010000002</v>
      </c>
      <c r="AA139" s="19">
        <v>8588426.0999999996</v>
      </c>
      <c r="AB139" s="19">
        <v>0</v>
      </c>
      <c r="AC139" s="19">
        <v>1502426</v>
      </c>
      <c r="AD139" s="19">
        <v>0</v>
      </c>
      <c r="AE139" s="19">
        <v>7086000.0999999996</v>
      </c>
      <c r="AF139" s="19">
        <v>0</v>
      </c>
      <c r="AG139" s="19">
        <v>1617407.28</v>
      </c>
      <c r="AH139" s="19">
        <v>151719.79</v>
      </c>
      <c r="AI139" s="19">
        <v>95781.28</v>
      </c>
      <c r="AJ139" s="19">
        <v>0</v>
      </c>
      <c r="AK139" s="19">
        <v>1673345.79</v>
      </c>
      <c r="AL139" s="19">
        <v>24915100.800000001</v>
      </c>
      <c r="AM139" s="19">
        <v>0</v>
      </c>
      <c r="AN139" s="19">
        <v>0</v>
      </c>
      <c r="AO139" s="19">
        <v>24915100.800000001</v>
      </c>
      <c r="AP139" s="19">
        <v>24915100.800000001</v>
      </c>
      <c r="AQ139" s="19">
        <v>1000</v>
      </c>
      <c r="AR139" s="19">
        <v>2313000</v>
      </c>
      <c r="AS139" s="19">
        <v>2313000</v>
      </c>
      <c r="AT139" s="19">
        <v>9391</v>
      </c>
      <c r="AU139" s="19">
        <v>21721383</v>
      </c>
      <c r="AV139" s="19">
        <v>19408383</v>
      </c>
      <c r="AW139" s="19">
        <v>3193717.8000000007</v>
      </c>
      <c r="AX139" s="19">
        <v>510841</v>
      </c>
      <c r="AY139" s="19">
        <v>1181575600</v>
      </c>
      <c r="AZ139" s="19">
        <v>1930000</v>
      </c>
      <c r="BA139" s="19">
        <v>4464090000</v>
      </c>
      <c r="BB139" s="19">
        <v>5.1813E-4</v>
      </c>
      <c r="BC139" s="19">
        <v>3282514400</v>
      </c>
      <c r="BD139" s="19">
        <v>1700769.19</v>
      </c>
      <c r="BE139" s="19">
        <v>1071201</v>
      </c>
      <c r="BF139" s="19">
        <v>2477687913</v>
      </c>
      <c r="BG139" s="19">
        <v>7.8332599999999999E-3</v>
      </c>
      <c r="BH139" s="19">
        <v>1296112313</v>
      </c>
      <c r="BI139" s="19">
        <v>10152784.74</v>
      </c>
      <c r="BJ139" s="19">
        <v>531888</v>
      </c>
      <c r="BK139" s="19">
        <v>1230256944</v>
      </c>
      <c r="BL139" s="19">
        <v>2.5959799999999999E-3</v>
      </c>
      <c r="BM139" s="19">
        <v>48681344</v>
      </c>
      <c r="BN139" s="19">
        <v>126375.8</v>
      </c>
      <c r="BO139" s="19">
        <v>11979930</v>
      </c>
      <c r="BP139" s="19">
        <v>0</v>
      </c>
      <c r="BQ139" s="19">
        <v>0</v>
      </c>
      <c r="BR139" s="19">
        <v>-185870</v>
      </c>
      <c r="BS139" s="19">
        <v>1318</v>
      </c>
      <c r="BT139" s="19">
        <v>0</v>
      </c>
      <c r="BU139" s="19">
        <v>11795378</v>
      </c>
      <c r="BV139" s="19">
        <v>780255</v>
      </c>
      <c r="BW139" s="19">
        <v>0</v>
      </c>
      <c r="BX139" s="19">
        <v>-12106</v>
      </c>
      <c r="BY139" s="19">
        <v>0</v>
      </c>
      <c r="BZ139" s="19">
        <v>768149</v>
      </c>
      <c r="CA139" s="19">
        <v>-19</v>
      </c>
      <c r="CB139" s="19">
        <v>12563508</v>
      </c>
      <c r="CC139" s="19">
        <v>0</v>
      </c>
      <c r="CD139" s="19">
        <v>12563508</v>
      </c>
      <c r="CE139" s="19">
        <v>2313</v>
      </c>
      <c r="CF139" s="19">
        <v>72.94</v>
      </c>
      <c r="CG139" s="19">
        <v>2385.94</v>
      </c>
      <c r="CH139" s="19">
        <v>23241755.010000002</v>
      </c>
      <c r="CI139" s="19">
        <v>1673345.79</v>
      </c>
      <c r="CJ139" s="19">
        <v>607810</v>
      </c>
      <c r="CK139" s="19">
        <v>25522910.800000001</v>
      </c>
      <c r="CL139" s="19">
        <v>10697.21</v>
      </c>
      <c r="CM139" s="19">
        <v>780255</v>
      </c>
      <c r="CN139" s="19">
        <v>780255</v>
      </c>
      <c r="CO139" s="19">
        <v>0</v>
      </c>
      <c r="CP139" s="19">
        <v>-12106</v>
      </c>
      <c r="CQ139" s="19">
        <v>0</v>
      </c>
      <c r="CR139" s="19">
        <v>768149</v>
      </c>
      <c r="CS139" s="19">
        <v>5179.3900000000003</v>
      </c>
      <c r="CT139" s="19">
        <v>0</v>
      </c>
      <c r="CU139" s="19">
        <v>0</v>
      </c>
      <c r="CV139" s="19">
        <v>0</v>
      </c>
      <c r="CW139" s="19">
        <v>0</v>
      </c>
      <c r="CX139" s="19">
        <v>0</v>
      </c>
      <c r="CY139" s="19">
        <v>0</v>
      </c>
      <c r="CZ139" s="19">
        <v>0</v>
      </c>
      <c r="DA139" s="19">
        <v>11148463.460000001</v>
      </c>
      <c r="DB139" s="19">
        <v>0</v>
      </c>
      <c r="DC139" s="19">
        <v>616847.18999999994</v>
      </c>
      <c r="DD139" s="19">
        <v>0</v>
      </c>
      <c r="DE139" s="19">
        <v>0</v>
      </c>
      <c r="DF139" s="19">
        <v>11765310.65</v>
      </c>
      <c r="DG139" s="19">
        <v>10000514.0525</v>
      </c>
      <c r="DH139" s="19">
        <v>780254.5</v>
      </c>
      <c r="DI139" s="19">
        <v>12760184.23</v>
      </c>
      <c r="DJ139" s="19">
        <v>0</v>
      </c>
      <c r="DK139" s="19">
        <v>0</v>
      </c>
      <c r="DL139" s="19">
        <v>0</v>
      </c>
      <c r="DM139" s="19">
        <v>0</v>
      </c>
      <c r="DN139" s="19">
        <v>0</v>
      </c>
      <c r="DO139" s="19">
        <v>0</v>
      </c>
      <c r="DP139" s="19">
        <v>0</v>
      </c>
    </row>
    <row r="140" spans="1:120">
      <c r="A140" s="19">
        <v>2303</v>
      </c>
      <c r="B140" s="19" t="s">
        <v>291</v>
      </c>
      <c r="C140" s="19">
        <v>3149.25</v>
      </c>
      <c r="D140" s="19">
        <v>3152.25</v>
      </c>
      <c r="E140" s="19">
        <v>6301.5</v>
      </c>
      <c r="F140" s="19">
        <v>3151</v>
      </c>
      <c r="G140" s="19">
        <v>62</v>
      </c>
      <c r="H140" s="19">
        <v>0</v>
      </c>
      <c r="I140" s="19">
        <v>3213</v>
      </c>
      <c r="J140" s="19">
        <v>37879205</v>
      </c>
      <c r="K140" s="19">
        <v>18045825</v>
      </c>
      <c r="L140" s="19">
        <v>11835303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7998077</v>
      </c>
      <c r="S140" s="19">
        <v>37879205</v>
      </c>
      <c r="T140" s="19">
        <v>0</v>
      </c>
      <c r="U140" s="19">
        <v>0</v>
      </c>
      <c r="V140" s="19">
        <v>12000</v>
      </c>
      <c r="W140" s="19">
        <v>37867205</v>
      </c>
      <c r="X140" s="19">
        <v>7998077</v>
      </c>
      <c r="Y140" s="19">
        <v>0</v>
      </c>
      <c r="Z140" s="19">
        <v>29869128</v>
      </c>
      <c r="AA140" s="19">
        <v>4959684</v>
      </c>
      <c r="AB140" s="19">
        <v>0</v>
      </c>
      <c r="AC140" s="19">
        <v>4955684</v>
      </c>
      <c r="AD140" s="19">
        <v>0</v>
      </c>
      <c r="AE140" s="19">
        <v>0</v>
      </c>
      <c r="AF140" s="19">
        <v>4000</v>
      </c>
      <c r="AG140" s="19">
        <v>4972668</v>
      </c>
      <c r="AH140" s="19">
        <v>0</v>
      </c>
      <c r="AI140" s="19">
        <v>0</v>
      </c>
      <c r="AJ140" s="19">
        <v>0</v>
      </c>
      <c r="AK140" s="19">
        <v>4968668</v>
      </c>
      <c r="AL140" s="19">
        <v>34837796</v>
      </c>
      <c r="AM140" s="19">
        <v>0</v>
      </c>
      <c r="AN140" s="19">
        <v>0</v>
      </c>
      <c r="AO140" s="19">
        <v>34837796</v>
      </c>
      <c r="AP140" s="19">
        <v>34837796</v>
      </c>
      <c r="AQ140" s="19">
        <v>1000</v>
      </c>
      <c r="AR140" s="19">
        <v>3213000</v>
      </c>
      <c r="AS140" s="19">
        <v>3213000</v>
      </c>
      <c r="AT140" s="19">
        <v>9391</v>
      </c>
      <c r="AU140" s="19">
        <v>30173283</v>
      </c>
      <c r="AV140" s="19">
        <v>26960283</v>
      </c>
      <c r="AW140" s="19">
        <v>4664513</v>
      </c>
      <c r="AX140" s="19">
        <v>617709</v>
      </c>
      <c r="AY140" s="19">
        <v>1984698464</v>
      </c>
      <c r="AZ140" s="19">
        <v>1930000</v>
      </c>
      <c r="BA140" s="19">
        <v>6201090000</v>
      </c>
      <c r="BB140" s="19">
        <v>5.1813E-4</v>
      </c>
      <c r="BC140" s="19">
        <v>4216391536</v>
      </c>
      <c r="BD140" s="19">
        <v>2184638.9500000002</v>
      </c>
      <c r="BE140" s="19">
        <v>1071201</v>
      </c>
      <c r="BF140" s="19">
        <v>3441768813</v>
      </c>
      <c r="BG140" s="19">
        <v>7.8332599999999999E-3</v>
      </c>
      <c r="BH140" s="19">
        <v>1457070349</v>
      </c>
      <c r="BI140" s="19">
        <v>11413610.880000001</v>
      </c>
      <c r="BJ140" s="19">
        <v>531888</v>
      </c>
      <c r="BK140" s="19">
        <v>1708956144</v>
      </c>
      <c r="BL140" s="19">
        <v>2.72945E-3</v>
      </c>
      <c r="BM140" s="19">
        <v>-275742320</v>
      </c>
      <c r="BN140" s="19">
        <v>-752624.88</v>
      </c>
      <c r="BO140" s="19">
        <v>12845625</v>
      </c>
      <c r="BP140" s="19">
        <v>0</v>
      </c>
      <c r="BQ140" s="19">
        <v>0</v>
      </c>
      <c r="BR140" s="19">
        <v>-199301</v>
      </c>
      <c r="BS140" s="19">
        <v>2129</v>
      </c>
      <c r="BT140" s="19">
        <v>0</v>
      </c>
      <c r="BU140" s="19">
        <v>12648453</v>
      </c>
      <c r="BV140" s="19">
        <v>681732</v>
      </c>
      <c r="BW140" s="19">
        <v>0</v>
      </c>
      <c r="BX140" s="19">
        <v>-10577</v>
      </c>
      <c r="BY140" s="19">
        <v>0</v>
      </c>
      <c r="BZ140" s="19">
        <v>671155</v>
      </c>
      <c r="CA140" s="19">
        <v>-31</v>
      </c>
      <c r="CB140" s="19">
        <v>13319577</v>
      </c>
      <c r="CC140" s="19">
        <v>0</v>
      </c>
      <c r="CD140" s="19">
        <v>13319577</v>
      </c>
      <c r="CE140" s="19">
        <v>3213</v>
      </c>
      <c r="CF140" s="19">
        <v>62.95</v>
      </c>
      <c r="CG140" s="19">
        <v>3275.95</v>
      </c>
      <c r="CH140" s="19">
        <v>29869128</v>
      </c>
      <c r="CI140" s="19">
        <v>4968668</v>
      </c>
      <c r="CJ140" s="19">
        <v>639870</v>
      </c>
      <c r="CK140" s="19">
        <v>35477666</v>
      </c>
      <c r="CL140" s="19">
        <v>10829.73</v>
      </c>
      <c r="CM140" s="19">
        <v>681732</v>
      </c>
      <c r="CN140" s="19">
        <v>681732</v>
      </c>
      <c r="CO140" s="19">
        <v>0</v>
      </c>
      <c r="CP140" s="19">
        <v>-10577</v>
      </c>
      <c r="CQ140" s="19">
        <v>0</v>
      </c>
      <c r="CR140" s="19">
        <v>671155</v>
      </c>
      <c r="CS140" s="19">
        <v>3998.02</v>
      </c>
      <c r="CT140" s="19">
        <v>0</v>
      </c>
      <c r="CU140" s="19">
        <v>0</v>
      </c>
      <c r="CV140" s="19">
        <v>0</v>
      </c>
      <c r="CW140" s="19">
        <v>0</v>
      </c>
      <c r="CX140" s="19">
        <v>0</v>
      </c>
      <c r="CY140" s="19">
        <v>0</v>
      </c>
      <c r="CZ140" s="19">
        <v>0</v>
      </c>
      <c r="DA140" s="19">
        <v>11828213.789999999</v>
      </c>
      <c r="DB140" s="19">
        <v>0</v>
      </c>
      <c r="DC140" s="19">
        <v>649383.57999999996</v>
      </c>
      <c r="DD140" s="19">
        <v>0</v>
      </c>
      <c r="DE140" s="19">
        <v>0</v>
      </c>
      <c r="DF140" s="19">
        <v>12477597.369999999</v>
      </c>
      <c r="DG140" s="19">
        <v>10605957.7645</v>
      </c>
      <c r="DH140" s="19">
        <v>681731.5</v>
      </c>
      <c r="DI140" s="19">
        <v>13527356.449999999</v>
      </c>
      <c r="DJ140" s="19">
        <v>0</v>
      </c>
      <c r="DK140" s="19">
        <v>0</v>
      </c>
      <c r="DL140" s="19">
        <v>0</v>
      </c>
      <c r="DM140" s="19">
        <v>0</v>
      </c>
      <c r="DN140" s="19">
        <v>0</v>
      </c>
      <c r="DO140" s="19">
        <v>0</v>
      </c>
      <c r="DP140" s="19">
        <v>0</v>
      </c>
    </row>
    <row r="141" spans="1:120">
      <c r="A141" s="19">
        <v>2394</v>
      </c>
      <c r="B141" s="19" t="s">
        <v>292</v>
      </c>
      <c r="C141" s="19">
        <v>411</v>
      </c>
      <c r="D141" s="19">
        <v>409</v>
      </c>
      <c r="E141" s="19">
        <v>820</v>
      </c>
      <c r="F141" s="19">
        <v>410</v>
      </c>
      <c r="G141" s="19">
        <v>8</v>
      </c>
      <c r="H141" s="19">
        <v>0</v>
      </c>
      <c r="I141" s="19">
        <v>418</v>
      </c>
      <c r="J141" s="19">
        <v>4940194</v>
      </c>
      <c r="K141" s="19">
        <v>2238375</v>
      </c>
      <c r="L141" s="19">
        <v>2116545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585274</v>
      </c>
      <c r="S141" s="19">
        <v>4937152</v>
      </c>
      <c r="T141" s="19">
        <v>87997</v>
      </c>
      <c r="U141" s="19">
        <v>0</v>
      </c>
      <c r="V141" s="19">
        <v>0</v>
      </c>
      <c r="W141" s="19">
        <v>4849155</v>
      </c>
      <c r="X141" s="19">
        <v>585274</v>
      </c>
      <c r="Y141" s="19">
        <v>0</v>
      </c>
      <c r="Z141" s="19">
        <v>4263881</v>
      </c>
      <c r="AA141" s="19">
        <v>589007</v>
      </c>
      <c r="AB141" s="19">
        <v>87997</v>
      </c>
      <c r="AC141" s="19">
        <v>500870</v>
      </c>
      <c r="AD141" s="19">
        <v>0</v>
      </c>
      <c r="AE141" s="19">
        <v>0</v>
      </c>
      <c r="AF141" s="19">
        <v>140</v>
      </c>
      <c r="AG141" s="19">
        <v>580972</v>
      </c>
      <c r="AH141" s="19">
        <v>478.59</v>
      </c>
      <c r="AI141" s="19">
        <v>0</v>
      </c>
      <c r="AJ141" s="19">
        <v>0</v>
      </c>
      <c r="AK141" s="19">
        <v>581310.59</v>
      </c>
      <c r="AL141" s="19">
        <v>4845191.59</v>
      </c>
      <c r="AM141" s="19">
        <v>0</v>
      </c>
      <c r="AN141" s="19">
        <v>0</v>
      </c>
      <c r="AO141" s="19">
        <v>4845191.59</v>
      </c>
      <c r="AP141" s="19">
        <v>4845191.59</v>
      </c>
      <c r="AQ141" s="19">
        <v>1000</v>
      </c>
      <c r="AR141" s="19">
        <v>418000</v>
      </c>
      <c r="AS141" s="19">
        <v>418000</v>
      </c>
      <c r="AT141" s="19">
        <v>9391</v>
      </c>
      <c r="AU141" s="19">
        <v>3925438</v>
      </c>
      <c r="AV141" s="19">
        <v>3507438</v>
      </c>
      <c r="AW141" s="19">
        <v>919753.58999999985</v>
      </c>
      <c r="AX141" s="19">
        <v>485075</v>
      </c>
      <c r="AY141" s="19">
        <v>202761413</v>
      </c>
      <c r="AZ141" s="19">
        <v>1930000</v>
      </c>
      <c r="BA141" s="19">
        <v>806740000</v>
      </c>
      <c r="BB141" s="19">
        <v>5.1813E-4</v>
      </c>
      <c r="BC141" s="19">
        <v>603978587</v>
      </c>
      <c r="BD141" s="19">
        <v>312939.43</v>
      </c>
      <c r="BE141" s="19">
        <v>1071201</v>
      </c>
      <c r="BF141" s="19">
        <v>447762018</v>
      </c>
      <c r="BG141" s="19">
        <v>7.8332599999999999E-3</v>
      </c>
      <c r="BH141" s="19">
        <v>245000605</v>
      </c>
      <c r="BI141" s="19">
        <v>1919153.44</v>
      </c>
      <c r="BJ141" s="19">
        <v>531888</v>
      </c>
      <c r="BK141" s="19">
        <v>222329184</v>
      </c>
      <c r="BL141" s="19">
        <v>4.1368999999999998E-3</v>
      </c>
      <c r="BM141" s="19">
        <v>19567771</v>
      </c>
      <c r="BN141" s="19">
        <v>80949.91</v>
      </c>
      <c r="BO141" s="19">
        <v>2313043</v>
      </c>
      <c r="BP141" s="19">
        <v>0</v>
      </c>
      <c r="BQ141" s="19">
        <v>0</v>
      </c>
      <c r="BR141" s="19">
        <v>-35887</v>
      </c>
      <c r="BS141" s="19">
        <v>219</v>
      </c>
      <c r="BT141" s="19">
        <v>0</v>
      </c>
      <c r="BU141" s="19">
        <v>2277375</v>
      </c>
      <c r="BV141" s="19">
        <v>0</v>
      </c>
      <c r="BW141" s="19">
        <v>0</v>
      </c>
      <c r="BX141" s="19">
        <v>0</v>
      </c>
      <c r="BY141" s="19">
        <v>0</v>
      </c>
      <c r="BZ141" s="19">
        <v>0</v>
      </c>
      <c r="CA141" s="19">
        <v>-3</v>
      </c>
      <c r="CB141" s="19">
        <v>2277372</v>
      </c>
      <c r="CC141" s="19">
        <v>0</v>
      </c>
      <c r="CD141" s="19">
        <v>2277372</v>
      </c>
      <c r="CE141" s="19">
        <v>418</v>
      </c>
      <c r="CF141" s="19">
        <v>0</v>
      </c>
      <c r="CG141" s="19">
        <v>418</v>
      </c>
      <c r="CH141" s="19">
        <v>4263881</v>
      </c>
      <c r="CI141" s="19">
        <v>581310.59</v>
      </c>
      <c r="CJ141" s="19">
        <v>0</v>
      </c>
      <c r="CK141" s="19">
        <v>4845191.59</v>
      </c>
      <c r="CL141" s="19">
        <v>11591.37</v>
      </c>
      <c r="CM141" s="19">
        <v>0</v>
      </c>
      <c r="CN141" s="19">
        <v>0</v>
      </c>
      <c r="CO141" s="19">
        <v>0</v>
      </c>
      <c r="CP141" s="19">
        <v>0</v>
      </c>
      <c r="CQ141" s="19">
        <v>0</v>
      </c>
      <c r="CR141" s="19">
        <v>0</v>
      </c>
      <c r="CS141" s="19">
        <v>5533.6</v>
      </c>
      <c r="CT141" s="19">
        <v>0</v>
      </c>
      <c r="CU141" s="19">
        <v>0</v>
      </c>
      <c r="CV141" s="19">
        <v>0</v>
      </c>
      <c r="CW141" s="19">
        <v>0</v>
      </c>
      <c r="CX141" s="19">
        <v>0</v>
      </c>
      <c r="CY141" s="19">
        <v>0</v>
      </c>
      <c r="CZ141" s="19">
        <v>0</v>
      </c>
      <c r="DA141" s="19">
        <v>2124470.89</v>
      </c>
      <c r="DB141" s="19">
        <v>0</v>
      </c>
      <c r="DC141" s="19">
        <v>0</v>
      </c>
      <c r="DD141" s="19">
        <v>0</v>
      </c>
      <c r="DE141" s="19">
        <v>0</v>
      </c>
      <c r="DF141" s="19">
        <v>2124470.89</v>
      </c>
      <c r="DG141" s="19">
        <v>1805800.2565000001</v>
      </c>
      <c r="DH141" s="19">
        <v>0</v>
      </c>
      <c r="DI141" s="19">
        <v>2313042.7799999998</v>
      </c>
      <c r="DJ141" s="19">
        <v>0</v>
      </c>
      <c r="DK141" s="19">
        <v>0</v>
      </c>
      <c r="DL141" s="19">
        <v>0</v>
      </c>
      <c r="DM141" s="19">
        <v>0</v>
      </c>
      <c r="DN141" s="19">
        <v>0</v>
      </c>
      <c r="DO141" s="19">
        <v>0</v>
      </c>
      <c r="DP141" s="19">
        <v>0</v>
      </c>
    </row>
    <row r="142" spans="1:120">
      <c r="A142" s="19">
        <v>2415</v>
      </c>
      <c r="B142" s="19" t="s">
        <v>293</v>
      </c>
      <c r="C142" s="19">
        <v>287</v>
      </c>
      <c r="D142" s="19">
        <v>284</v>
      </c>
      <c r="E142" s="19">
        <v>571</v>
      </c>
      <c r="F142" s="19">
        <v>286</v>
      </c>
      <c r="G142" s="19">
        <v>11</v>
      </c>
      <c r="H142" s="19">
        <v>0</v>
      </c>
      <c r="I142" s="19">
        <v>297</v>
      </c>
      <c r="J142" s="19">
        <v>3432408</v>
      </c>
      <c r="K142" s="19">
        <v>1062159</v>
      </c>
      <c r="L142" s="19">
        <v>1641613</v>
      </c>
      <c r="M142" s="19">
        <v>1664</v>
      </c>
      <c r="N142" s="19">
        <v>0</v>
      </c>
      <c r="O142" s="19">
        <v>0</v>
      </c>
      <c r="P142" s="19">
        <v>0</v>
      </c>
      <c r="Q142" s="19">
        <v>0</v>
      </c>
      <c r="R142" s="19">
        <v>726972</v>
      </c>
      <c r="S142" s="19">
        <v>3432408</v>
      </c>
      <c r="T142" s="19">
        <v>0</v>
      </c>
      <c r="U142" s="19">
        <v>0</v>
      </c>
      <c r="V142" s="19">
        <v>0</v>
      </c>
      <c r="W142" s="19">
        <v>3432408</v>
      </c>
      <c r="X142" s="19">
        <v>726972</v>
      </c>
      <c r="Y142" s="19">
        <v>27990</v>
      </c>
      <c r="Z142" s="19">
        <v>2733426</v>
      </c>
      <c r="AA142" s="19">
        <v>203990</v>
      </c>
      <c r="AB142" s="19">
        <v>0</v>
      </c>
      <c r="AC142" s="19">
        <v>203990</v>
      </c>
      <c r="AD142" s="19">
        <v>0</v>
      </c>
      <c r="AE142" s="19">
        <v>0</v>
      </c>
      <c r="AF142" s="19">
        <v>0</v>
      </c>
      <c r="AG142" s="19">
        <v>203990</v>
      </c>
      <c r="AH142" s="19">
        <v>0</v>
      </c>
      <c r="AI142" s="19">
        <v>0</v>
      </c>
      <c r="AJ142" s="19">
        <v>203990</v>
      </c>
      <c r="AK142" s="19">
        <v>0</v>
      </c>
      <c r="AL142" s="19">
        <v>2733426</v>
      </c>
      <c r="AM142" s="19">
        <v>0</v>
      </c>
      <c r="AN142" s="19">
        <v>0</v>
      </c>
      <c r="AO142" s="19">
        <v>2733426</v>
      </c>
      <c r="AP142" s="19">
        <v>2733426</v>
      </c>
      <c r="AQ142" s="19">
        <v>1000</v>
      </c>
      <c r="AR142" s="19">
        <v>297000</v>
      </c>
      <c r="AS142" s="19">
        <v>297000</v>
      </c>
      <c r="AT142" s="19">
        <v>9391</v>
      </c>
      <c r="AU142" s="19">
        <v>2789127</v>
      </c>
      <c r="AV142" s="19">
        <v>2436426</v>
      </c>
      <c r="AW142" s="19">
        <v>0</v>
      </c>
      <c r="AX142" s="19">
        <v>406242</v>
      </c>
      <c r="AY142" s="19">
        <v>120653945</v>
      </c>
      <c r="AZ142" s="19">
        <v>1930000</v>
      </c>
      <c r="BA142" s="19">
        <v>573210000</v>
      </c>
      <c r="BB142" s="19">
        <v>5.1813E-4</v>
      </c>
      <c r="BC142" s="19">
        <v>452556055</v>
      </c>
      <c r="BD142" s="19">
        <v>234482.87</v>
      </c>
      <c r="BE142" s="19">
        <v>1071201</v>
      </c>
      <c r="BF142" s="19">
        <v>318146697</v>
      </c>
      <c r="BG142" s="19">
        <v>7.6581799999999997E-3</v>
      </c>
      <c r="BH142" s="19">
        <v>197492752</v>
      </c>
      <c r="BI142" s="19">
        <v>1512435.04</v>
      </c>
      <c r="BJ142" s="19">
        <v>531888</v>
      </c>
      <c r="BK142" s="19">
        <v>157970736</v>
      </c>
      <c r="BL142" s="19">
        <v>0</v>
      </c>
      <c r="BM142" s="19">
        <v>37316791</v>
      </c>
      <c r="BN142" s="19">
        <v>0</v>
      </c>
      <c r="BO142" s="19">
        <v>1746918</v>
      </c>
      <c r="BP142" s="19">
        <v>0</v>
      </c>
      <c r="BQ142" s="19">
        <v>0</v>
      </c>
      <c r="BR142" s="19">
        <v>-27104</v>
      </c>
      <c r="BS142" s="19">
        <v>126</v>
      </c>
      <c r="BT142" s="19">
        <v>0</v>
      </c>
      <c r="BU142" s="19">
        <v>1719940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-2</v>
      </c>
      <c r="CB142" s="19">
        <v>1719938</v>
      </c>
      <c r="CC142" s="19">
        <v>0</v>
      </c>
      <c r="CD142" s="19">
        <v>1719938</v>
      </c>
      <c r="CE142" s="19">
        <v>297</v>
      </c>
      <c r="CF142" s="19">
        <v>0</v>
      </c>
      <c r="CG142" s="19">
        <v>297</v>
      </c>
      <c r="CH142" s="19">
        <v>2733426</v>
      </c>
      <c r="CI142" s="19">
        <v>0</v>
      </c>
      <c r="CJ142" s="19">
        <v>0</v>
      </c>
      <c r="CK142" s="19">
        <v>2733426</v>
      </c>
      <c r="CL142" s="19">
        <v>9203.4500000000007</v>
      </c>
      <c r="CM142" s="19">
        <v>0</v>
      </c>
      <c r="CN142" s="19">
        <v>0</v>
      </c>
      <c r="CO142" s="19">
        <v>0</v>
      </c>
      <c r="CP142" s="19">
        <v>0</v>
      </c>
      <c r="CQ142" s="19">
        <v>0</v>
      </c>
      <c r="CR142" s="19">
        <v>0</v>
      </c>
      <c r="CS142" s="19">
        <v>5881.88</v>
      </c>
      <c r="CT142" s="19">
        <v>0</v>
      </c>
      <c r="CU142" s="19">
        <v>0</v>
      </c>
      <c r="CV142" s="19">
        <v>0</v>
      </c>
      <c r="CW142" s="19">
        <v>0</v>
      </c>
      <c r="CX142" s="19">
        <v>0</v>
      </c>
      <c r="CY142" s="19">
        <v>0</v>
      </c>
      <c r="CZ142" s="19">
        <v>0</v>
      </c>
      <c r="DA142" s="19">
        <v>1649177.41</v>
      </c>
      <c r="DB142" s="19">
        <v>0</v>
      </c>
      <c r="DC142" s="19">
        <v>0</v>
      </c>
      <c r="DD142" s="19">
        <v>0</v>
      </c>
      <c r="DE142" s="19">
        <v>0</v>
      </c>
      <c r="DF142" s="19">
        <v>1649177.41</v>
      </c>
      <c r="DG142" s="19">
        <v>1401800.7984999998</v>
      </c>
      <c r="DH142" s="19">
        <v>0</v>
      </c>
      <c r="DI142" s="19">
        <v>1746917.9100000001</v>
      </c>
      <c r="DJ142" s="19">
        <v>0</v>
      </c>
      <c r="DK142" s="19">
        <v>0</v>
      </c>
      <c r="DL142" s="19">
        <v>0</v>
      </c>
      <c r="DM142" s="19">
        <v>0</v>
      </c>
      <c r="DN142" s="19">
        <v>0</v>
      </c>
      <c r="DO142" s="19">
        <v>0</v>
      </c>
      <c r="DP142" s="19">
        <v>0</v>
      </c>
    </row>
    <row r="143" spans="1:120">
      <c r="A143" s="19">
        <v>2420</v>
      </c>
      <c r="B143" s="19" t="s">
        <v>294</v>
      </c>
      <c r="C143" s="19">
        <v>4419.6000000000004</v>
      </c>
      <c r="D143" s="19">
        <v>4431.6000000000004</v>
      </c>
      <c r="E143" s="19">
        <v>8851.2000000000007</v>
      </c>
      <c r="F143" s="19">
        <v>4426</v>
      </c>
      <c r="G143" s="19">
        <v>119</v>
      </c>
      <c r="H143" s="19">
        <v>0</v>
      </c>
      <c r="I143" s="19">
        <v>4545</v>
      </c>
      <c r="J143" s="19">
        <v>48987119</v>
      </c>
      <c r="K143" s="19">
        <v>27842676</v>
      </c>
      <c r="L143" s="19">
        <v>17471787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3672656</v>
      </c>
      <c r="S143" s="19">
        <v>50066417</v>
      </c>
      <c r="T143" s="19">
        <v>0</v>
      </c>
      <c r="U143" s="19">
        <v>0</v>
      </c>
      <c r="V143" s="19">
        <v>7000</v>
      </c>
      <c r="W143" s="19">
        <v>50059417</v>
      </c>
      <c r="X143" s="19">
        <v>3672656</v>
      </c>
      <c r="Y143" s="19">
        <v>0</v>
      </c>
      <c r="Z143" s="19">
        <v>46386761</v>
      </c>
      <c r="AA143" s="19">
        <v>1648950</v>
      </c>
      <c r="AB143" s="19">
        <v>0</v>
      </c>
      <c r="AC143" s="19">
        <v>1648275</v>
      </c>
      <c r="AD143" s="19">
        <v>0</v>
      </c>
      <c r="AE143" s="19">
        <v>0</v>
      </c>
      <c r="AF143" s="19">
        <v>675</v>
      </c>
      <c r="AG143" s="19">
        <v>1670350</v>
      </c>
      <c r="AH143" s="19">
        <v>0</v>
      </c>
      <c r="AI143" s="19">
        <v>0</v>
      </c>
      <c r="AJ143" s="19">
        <v>0</v>
      </c>
      <c r="AK143" s="19">
        <v>1669675</v>
      </c>
      <c r="AL143" s="19">
        <v>48056436</v>
      </c>
      <c r="AM143" s="19">
        <v>0</v>
      </c>
      <c r="AN143" s="19">
        <v>0</v>
      </c>
      <c r="AO143" s="19">
        <v>48056436</v>
      </c>
      <c r="AP143" s="19">
        <v>48056436</v>
      </c>
      <c r="AQ143" s="19">
        <v>1000</v>
      </c>
      <c r="AR143" s="19">
        <v>4545000</v>
      </c>
      <c r="AS143" s="19">
        <v>4545000</v>
      </c>
      <c r="AT143" s="19">
        <v>9391</v>
      </c>
      <c r="AU143" s="19">
        <v>42682095</v>
      </c>
      <c r="AV143" s="19">
        <v>38137095</v>
      </c>
      <c r="AW143" s="19">
        <v>5374341</v>
      </c>
      <c r="AX143" s="19">
        <v>634031</v>
      </c>
      <c r="AY143" s="19">
        <v>2881671491</v>
      </c>
      <c r="AZ143" s="19">
        <v>1930000</v>
      </c>
      <c r="BA143" s="19">
        <v>8771850000</v>
      </c>
      <c r="BB143" s="19">
        <v>5.1813E-4</v>
      </c>
      <c r="BC143" s="19">
        <v>5890178509</v>
      </c>
      <c r="BD143" s="19">
        <v>3051878.19</v>
      </c>
      <c r="BE143" s="19">
        <v>1071201</v>
      </c>
      <c r="BF143" s="19">
        <v>4868608545</v>
      </c>
      <c r="BG143" s="19">
        <v>7.8332599999999999E-3</v>
      </c>
      <c r="BH143" s="19">
        <v>1986937054</v>
      </c>
      <c r="BI143" s="19">
        <v>15564194.550000001</v>
      </c>
      <c r="BJ143" s="19">
        <v>531888</v>
      </c>
      <c r="BK143" s="19">
        <v>2417430960</v>
      </c>
      <c r="BL143" s="19">
        <v>2.2231600000000001E-3</v>
      </c>
      <c r="BM143" s="19">
        <v>-464240531</v>
      </c>
      <c r="BN143" s="19">
        <v>-1032080.98</v>
      </c>
      <c r="BO143" s="19">
        <v>17583992</v>
      </c>
      <c r="BP143" s="19">
        <v>0</v>
      </c>
      <c r="BQ143" s="19">
        <v>0</v>
      </c>
      <c r="BR143" s="19">
        <v>-272818</v>
      </c>
      <c r="BS143" s="19">
        <v>3099</v>
      </c>
      <c r="BT143" s="19">
        <v>0</v>
      </c>
      <c r="BU143" s="19">
        <v>17314273</v>
      </c>
      <c r="BV143" s="19">
        <v>1179121</v>
      </c>
      <c r="BW143" s="19">
        <v>0</v>
      </c>
      <c r="BX143" s="19">
        <v>-18294</v>
      </c>
      <c r="BY143" s="19">
        <v>0</v>
      </c>
      <c r="BZ143" s="19">
        <v>1160827</v>
      </c>
      <c r="CA143" s="19">
        <v>-45</v>
      </c>
      <c r="CB143" s="19">
        <v>18475055</v>
      </c>
      <c r="CC143" s="19">
        <v>0</v>
      </c>
      <c r="CD143" s="19">
        <v>18475055</v>
      </c>
      <c r="CE143" s="19">
        <v>4545</v>
      </c>
      <c r="CF143" s="19">
        <v>111.55</v>
      </c>
      <c r="CG143" s="19">
        <v>4656.55</v>
      </c>
      <c r="CH143" s="19">
        <v>46386761</v>
      </c>
      <c r="CI143" s="19">
        <v>1669675</v>
      </c>
      <c r="CJ143" s="19">
        <v>1164871</v>
      </c>
      <c r="CK143" s="19">
        <v>49221307</v>
      </c>
      <c r="CL143" s="19">
        <v>10570.34</v>
      </c>
      <c r="CM143" s="19">
        <v>1179121</v>
      </c>
      <c r="CN143" s="19">
        <v>1179121</v>
      </c>
      <c r="CO143" s="19">
        <v>0</v>
      </c>
      <c r="CP143" s="19">
        <v>-18294</v>
      </c>
      <c r="CQ143" s="19">
        <v>0</v>
      </c>
      <c r="CR143" s="19">
        <v>1160827</v>
      </c>
      <c r="CS143" s="19">
        <v>3868.87</v>
      </c>
      <c r="CT143" s="19">
        <v>0</v>
      </c>
      <c r="CU143" s="19">
        <v>0</v>
      </c>
      <c r="CV143" s="19">
        <v>0</v>
      </c>
      <c r="CW143" s="19">
        <v>0</v>
      </c>
      <c r="CX143" s="19">
        <v>0</v>
      </c>
      <c r="CY143" s="19">
        <v>0</v>
      </c>
      <c r="CZ143" s="19">
        <v>0</v>
      </c>
      <c r="DA143" s="19">
        <v>17735473.739999998</v>
      </c>
      <c r="DB143" s="19">
        <v>0</v>
      </c>
      <c r="DC143" s="19">
        <v>1182191.47</v>
      </c>
      <c r="DD143" s="19">
        <v>0</v>
      </c>
      <c r="DE143" s="19">
        <v>0</v>
      </c>
      <c r="DF143" s="19">
        <v>18917665.209999997</v>
      </c>
      <c r="DG143" s="19">
        <v>16080015.428499997</v>
      </c>
      <c r="DH143" s="19">
        <v>1179121.43</v>
      </c>
      <c r="DI143" s="19">
        <v>18763113.190000001</v>
      </c>
      <c r="DJ143" s="19">
        <v>0</v>
      </c>
      <c r="DK143" s="19">
        <v>0</v>
      </c>
      <c r="DL143" s="19">
        <v>0</v>
      </c>
      <c r="DM143" s="19">
        <v>0</v>
      </c>
      <c r="DN143" s="19">
        <v>0</v>
      </c>
      <c r="DO143" s="19">
        <v>0</v>
      </c>
      <c r="DP143" s="19">
        <v>0</v>
      </c>
    </row>
    <row r="144" spans="1:120">
      <c r="A144" s="19">
        <v>2443</v>
      </c>
      <c r="B144" s="19" t="s">
        <v>295</v>
      </c>
      <c r="C144" s="19">
        <v>1939</v>
      </c>
      <c r="D144" s="19">
        <v>1933</v>
      </c>
      <c r="E144" s="19">
        <v>3872</v>
      </c>
      <c r="F144" s="19">
        <v>1936</v>
      </c>
      <c r="G144" s="19">
        <v>34</v>
      </c>
      <c r="H144" s="19">
        <v>0.42</v>
      </c>
      <c r="I144" s="19">
        <v>1970</v>
      </c>
      <c r="J144" s="19">
        <v>19489224</v>
      </c>
      <c r="K144" s="19">
        <v>7568424</v>
      </c>
      <c r="L144" s="19">
        <v>10346487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1574313</v>
      </c>
      <c r="S144" s="19">
        <v>19489224</v>
      </c>
      <c r="T144" s="19">
        <v>0</v>
      </c>
      <c r="U144" s="19">
        <v>0</v>
      </c>
      <c r="V144" s="19">
        <v>0</v>
      </c>
      <c r="W144" s="19">
        <v>19489224</v>
      </c>
      <c r="X144" s="19">
        <v>1574313</v>
      </c>
      <c r="Y144" s="19">
        <v>0</v>
      </c>
      <c r="Z144" s="19">
        <v>17914911</v>
      </c>
      <c r="AA144" s="19">
        <v>1869736</v>
      </c>
      <c r="AB144" s="19">
        <v>0</v>
      </c>
      <c r="AC144" s="19">
        <v>1869736</v>
      </c>
      <c r="AD144" s="19">
        <v>0</v>
      </c>
      <c r="AE144" s="19">
        <v>0</v>
      </c>
      <c r="AF144" s="19">
        <v>0</v>
      </c>
      <c r="AG144" s="19">
        <v>1869736</v>
      </c>
      <c r="AH144" s="19">
        <v>0</v>
      </c>
      <c r="AI144" s="19">
        <v>0</v>
      </c>
      <c r="AJ144" s="19">
        <v>0</v>
      </c>
      <c r="AK144" s="19">
        <v>1869736</v>
      </c>
      <c r="AL144" s="19">
        <v>19784647</v>
      </c>
      <c r="AM144" s="19">
        <v>0</v>
      </c>
      <c r="AN144" s="19">
        <v>0</v>
      </c>
      <c r="AO144" s="19">
        <v>19784647</v>
      </c>
      <c r="AP144" s="19">
        <v>19784647</v>
      </c>
      <c r="AQ144" s="19">
        <v>1000</v>
      </c>
      <c r="AR144" s="19">
        <v>1970000</v>
      </c>
      <c r="AS144" s="19">
        <v>1970000</v>
      </c>
      <c r="AT144" s="19">
        <v>9391</v>
      </c>
      <c r="AU144" s="19">
        <v>18500270</v>
      </c>
      <c r="AV144" s="19">
        <v>16530270</v>
      </c>
      <c r="AW144" s="19">
        <v>1284377</v>
      </c>
      <c r="AX144" s="19">
        <v>714700</v>
      </c>
      <c r="AY144" s="19">
        <v>1407959704</v>
      </c>
      <c r="AZ144" s="19">
        <v>2895000</v>
      </c>
      <c r="BA144" s="19">
        <v>5703150000</v>
      </c>
      <c r="BB144" s="19">
        <v>3.4541999999999998E-4</v>
      </c>
      <c r="BC144" s="19">
        <v>4295190296</v>
      </c>
      <c r="BD144" s="19">
        <v>1483644.63</v>
      </c>
      <c r="BE144" s="19">
        <v>1606801</v>
      </c>
      <c r="BF144" s="19">
        <v>3165397970</v>
      </c>
      <c r="BG144" s="19">
        <v>5.2221799999999999E-3</v>
      </c>
      <c r="BH144" s="19">
        <v>1757438266</v>
      </c>
      <c r="BI144" s="19">
        <v>9177658.9600000009</v>
      </c>
      <c r="BJ144" s="19">
        <v>797832</v>
      </c>
      <c r="BK144" s="19">
        <v>1571729040</v>
      </c>
      <c r="BL144" s="19">
        <v>8.1716999999999998E-4</v>
      </c>
      <c r="BM144" s="19">
        <v>163769336</v>
      </c>
      <c r="BN144" s="19">
        <v>133827.39000000001</v>
      </c>
      <c r="BO144" s="19">
        <v>10795131</v>
      </c>
      <c r="BP144" s="19">
        <v>0</v>
      </c>
      <c r="BQ144" s="19">
        <v>0</v>
      </c>
      <c r="BR144" s="19">
        <v>-167488</v>
      </c>
      <c r="BS144" s="19">
        <v>-93013</v>
      </c>
      <c r="BT144" s="19">
        <v>0</v>
      </c>
      <c r="BU144" s="19">
        <v>10534630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1363</v>
      </c>
      <c r="CB144" s="19">
        <v>10535993</v>
      </c>
      <c r="CC144" s="19">
        <v>0</v>
      </c>
      <c r="CD144" s="19">
        <v>10535993</v>
      </c>
      <c r="CE144" s="19">
        <v>1970</v>
      </c>
      <c r="CF144" s="19">
        <v>0</v>
      </c>
      <c r="CG144" s="19">
        <v>1970</v>
      </c>
      <c r="CH144" s="19">
        <v>17914911</v>
      </c>
      <c r="CI144" s="19">
        <v>1869736</v>
      </c>
      <c r="CJ144" s="19">
        <v>0</v>
      </c>
      <c r="CK144" s="19">
        <v>19784647</v>
      </c>
      <c r="CL144" s="19">
        <v>10042.969999999999</v>
      </c>
      <c r="CM144" s="19">
        <v>0</v>
      </c>
      <c r="CN144" s="19">
        <v>0</v>
      </c>
      <c r="CO144" s="19">
        <v>0</v>
      </c>
      <c r="CP144" s="19">
        <v>0</v>
      </c>
      <c r="CQ144" s="19">
        <v>0</v>
      </c>
      <c r="CR144" s="19">
        <v>0</v>
      </c>
      <c r="CS144" s="19">
        <v>5479.76</v>
      </c>
      <c r="CT144" s="19">
        <v>0</v>
      </c>
      <c r="CU144" s="19">
        <v>0</v>
      </c>
      <c r="CV144" s="19">
        <v>0</v>
      </c>
      <c r="CW144" s="19">
        <v>0</v>
      </c>
      <c r="CX144" s="19">
        <v>0</v>
      </c>
      <c r="CY144" s="19">
        <v>0</v>
      </c>
      <c r="CZ144" s="19">
        <v>0</v>
      </c>
      <c r="DA144" s="19">
        <v>10407566.68</v>
      </c>
      <c r="DB144" s="19">
        <v>0</v>
      </c>
      <c r="DC144" s="19">
        <v>0</v>
      </c>
      <c r="DD144" s="19">
        <v>0</v>
      </c>
      <c r="DE144" s="19">
        <v>9412</v>
      </c>
      <c r="DF144" s="19">
        <v>10398154.68</v>
      </c>
      <c r="DG144" s="19">
        <v>8838431.4780000001</v>
      </c>
      <c r="DH144" s="19">
        <v>0</v>
      </c>
      <c r="DI144" s="19">
        <v>10795130.98</v>
      </c>
      <c r="DJ144" s="19">
        <v>0</v>
      </c>
      <c r="DK144" s="19">
        <v>0</v>
      </c>
      <c r="DL144" s="19">
        <v>0</v>
      </c>
      <c r="DM144" s="19">
        <v>0</v>
      </c>
      <c r="DN144" s="19">
        <v>0</v>
      </c>
      <c r="DO144" s="19">
        <v>0</v>
      </c>
      <c r="DP144" s="19">
        <v>0</v>
      </c>
    </row>
    <row r="145" spans="1:120">
      <c r="A145" s="19">
        <v>2436</v>
      </c>
      <c r="B145" s="19" t="s">
        <v>296</v>
      </c>
      <c r="C145" s="19">
        <v>1539</v>
      </c>
      <c r="D145" s="19">
        <v>1529</v>
      </c>
      <c r="E145" s="19">
        <v>3068</v>
      </c>
      <c r="F145" s="19">
        <v>1534</v>
      </c>
      <c r="G145" s="19">
        <v>20</v>
      </c>
      <c r="H145" s="19">
        <v>0.71</v>
      </c>
      <c r="I145" s="19">
        <v>1555</v>
      </c>
      <c r="J145" s="19">
        <v>17072055</v>
      </c>
      <c r="K145" s="19">
        <v>10763538</v>
      </c>
      <c r="L145" s="19">
        <v>5210883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1097634</v>
      </c>
      <c r="S145" s="19">
        <v>17072055</v>
      </c>
      <c r="T145" s="19">
        <v>0</v>
      </c>
      <c r="U145" s="19">
        <v>0</v>
      </c>
      <c r="V145" s="19">
        <v>3000</v>
      </c>
      <c r="W145" s="19">
        <v>17069055</v>
      </c>
      <c r="X145" s="19">
        <v>1097634</v>
      </c>
      <c r="Y145" s="19">
        <v>0</v>
      </c>
      <c r="Z145" s="19">
        <v>15971421</v>
      </c>
      <c r="AA145" s="19">
        <v>369936</v>
      </c>
      <c r="AB145" s="19">
        <v>0</v>
      </c>
      <c r="AC145" s="19">
        <v>369886</v>
      </c>
      <c r="AD145" s="19">
        <v>0</v>
      </c>
      <c r="AE145" s="19">
        <v>0</v>
      </c>
      <c r="AF145" s="19">
        <v>50</v>
      </c>
      <c r="AG145" s="19">
        <v>369936</v>
      </c>
      <c r="AH145" s="19">
        <v>62398.44</v>
      </c>
      <c r="AI145" s="19">
        <v>0</v>
      </c>
      <c r="AJ145" s="19">
        <v>0</v>
      </c>
      <c r="AK145" s="19">
        <v>432284.44</v>
      </c>
      <c r="AL145" s="19">
        <v>16403705.439999999</v>
      </c>
      <c r="AM145" s="19">
        <v>0</v>
      </c>
      <c r="AN145" s="19">
        <v>0</v>
      </c>
      <c r="AO145" s="19">
        <v>16403705.439999999</v>
      </c>
      <c r="AP145" s="19">
        <v>16403705.439999999</v>
      </c>
      <c r="AQ145" s="19">
        <v>1000</v>
      </c>
      <c r="AR145" s="19">
        <v>1555000</v>
      </c>
      <c r="AS145" s="19">
        <v>1555000</v>
      </c>
      <c r="AT145" s="19">
        <v>9391</v>
      </c>
      <c r="AU145" s="19">
        <v>14603005</v>
      </c>
      <c r="AV145" s="19">
        <v>13048005</v>
      </c>
      <c r="AW145" s="19">
        <v>1800700.4399999995</v>
      </c>
      <c r="AX145" s="19">
        <v>1926090</v>
      </c>
      <c r="AY145" s="19">
        <v>2995070619</v>
      </c>
      <c r="AZ145" s="19">
        <v>5790000</v>
      </c>
      <c r="BA145" s="19">
        <v>9003450000</v>
      </c>
      <c r="BB145" s="19">
        <v>1.7270999999999999E-4</v>
      </c>
      <c r="BC145" s="19">
        <v>6008379381</v>
      </c>
      <c r="BD145" s="19">
        <v>1037707.2</v>
      </c>
      <c r="BE145" s="19">
        <v>3213603</v>
      </c>
      <c r="BF145" s="19">
        <v>4997152665</v>
      </c>
      <c r="BG145" s="19">
        <v>2.6110899999999999E-3</v>
      </c>
      <c r="BH145" s="19">
        <v>2002082046</v>
      </c>
      <c r="BI145" s="19">
        <v>5227616.41</v>
      </c>
      <c r="BJ145" s="19">
        <v>1595664</v>
      </c>
      <c r="BK145" s="19">
        <v>2481257520</v>
      </c>
      <c r="BL145" s="19">
        <v>7.2572000000000001E-4</v>
      </c>
      <c r="BM145" s="19">
        <v>-513813099</v>
      </c>
      <c r="BN145" s="19">
        <v>-372884.44</v>
      </c>
      <c r="BO145" s="19">
        <v>5892439</v>
      </c>
      <c r="BP145" s="19">
        <v>0</v>
      </c>
      <c r="BQ145" s="19">
        <v>0</v>
      </c>
      <c r="BR145" s="19">
        <v>-91422</v>
      </c>
      <c r="BS145" s="19">
        <v>1077</v>
      </c>
      <c r="BT145" s="19">
        <v>0</v>
      </c>
      <c r="BU145" s="19">
        <v>5802094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-16</v>
      </c>
      <c r="CB145" s="19">
        <v>5802078</v>
      </c>
      <c r="CC145" s="19">
        <v>0</v>
      </c>
      <c r="CD145" s="19">
        <v>5802078</v>
      </c>
      <c r="CE145" s="19">
        <v>1555</v>
      </c>
      <c r="CF145" s="19">
        <v>0</v>
      </c>
      <c r="CG145" s="19">
        <v>1555</v>
      </c>
      <c r="CH145" s="19">
        <v>15971421</v>
      </c>
      <c r="CI145" s="19">
        <v>432284.44</v>
      </c>
      <c r="CJ145" s="19">
        <v>0</v>
      </c>
      <c r="CK145" s="19">
        <v>16403705.439999999</v>
      </c>
      <c r="CL145" s="19">
        <v>10549.01</v>
      </c>
      <c r="CM145" s="19">
        <v>0</v>
      </c>
      <c r="CN145" s="19">
        <v>0</v>
      </c>
      <c r="CO145" s="19">
        <v>0</v>
      </c>
      <c r="CP145" s="19">
        <v>0</v>
      </c>
      <c r="CQ145" s="19">
        <v>0</v>
      </c>
      <c r="CR145" s="19">
        <v>0</v>
      </c>
      <c r="CS145" s="19">
        <v>3789.35</v>
      </c>
      <c r="CT145" s="19">
        <v>0</v>
      </c>
      <c r="CU145" s="19">
        <v>0</v>
      </c>
      <c r="CV145" s="19">
        <v>0</v>
      </c>
      <c r="CW145" s="19">
        <v>0</v>
      </c>
      <c r="CX145" s="19">
        <v>0</v>
      </c>
      <c r="CY145" s="19">
        <v>0</v>
      </c>
      <c r="CZ145" s="19">
        <v>0</v>
      </c>
      <c r="DA145" s="19">
        <v>5289714.4400000004</v>
      </c>
      <c r="DB145" s="19">
        <v>0</v>
      </c>
      <c r="DC145" s="19">
        <v>0</v>
      </c>
      <c r="DD145" s="19">
        <v>0</v>
      </c>
      <c r="DE145" s="19">
        <v>0</v>
      </c>
      <c r="DF145" s="19">
        <v>5289714.4400000004</v>
      </c>
      <c r="DG145" s="19">
        <v>4496257.2740000002</v>
      </c>
      <c r="DH145" s="19">
        <v>0</v>
      </c>
      <c r="DI145" s="19">
        <v>5892439.1699999999</v>
      </c>
      <c r="DJ145" s="19">
        <v>0</v>
      </c>
      <c r="DK145" s="19">
        <v>0</v>
      </c>
      <c r="DL145" s="19">
        <v>0</v>
      </c>
      <c r="DM145" s="19">
        <v>0</v>
      </c>
      <c r="DN145" s="19">
        <v>0</v>
      </c>
      <c r="DO145" s="19">
        <v>0</v>
      </c>
      <c r="DP145" s="19">
        <v>0</v>
      </c>
    </row>
    <row r="146" spans="1:120">
      <c r="A146" s="19">
        <v>2460</v>
      </c>
      <c r="B146" s="19" t="s">
        <v>297</v>
      </c>
      <c r="C146" s="19">
        <v>1235</v>
      </c>
      <c r="D146" s="19">
        <v>1236</v>
      </c>
      <c r="E146" s="19">
        <v>2471</v>
      </c>
      <c r="F146" s="19">
        <v>1236</v>
      </c>
      <c r="G146" s="19">
        <v>51</v>
      </c>
      <c r="H146" s="19">
        <v>0</v>
      </c>
      <c r="I146" s="19">
        <v>1287</v>
      </c>
      <c r="J146" s="19">
        <v>14543412</v>
      </c>
      <c r="K146" s="19">
        <v>9201370</v>
      </c>
      <c r="L146" s="19">
        <v>3978697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1363345</v>
      </c>
      <c r="S146" s="19">
        <v>14543412</v>
      </c>
      <c r="T146" s="19">
        <v>0</v>
      </c>
      <c r="U146" s="19">
        <v>0</v>
      </c>
      <c r="V146" s="19">
        <v>0</v>
      </c>
      <c r="W146" s="19">
        <v>14543412</v>
      </c>
      <c r="X146" s="19">
        <v>1363345</v>
      </c>
      <c r="Y146" s="19">
        <v>0</v>
      </c>
      <c r="Z146" s="19">
        <v>13180067</v>
      </c>
      <c r="AA146" s="19">
        <v>1442914</v>
      </c>
      <c r="AB146" s="19">
        <v>0</v>
      </c>
      <c r="AC146" s="19">
        <v>1428115</v>
      </c>
      <c r="AD146" s="19">
        <v>0</v>
      </c>
      <c r="AE146" s="19">
        <v>0</v>
      </c>
      <c r="AF146" s="19">
        <v>14799</v>
      </c>
      <c r="AG146" s="19">
        <v>1446645</v>
      </c>
      <c r="AH146" s="19">
        <v>0</v>
      </c>
      <c r="AI146" s="19">
        <v>0</v>
      </c>
      <c r="AJ146" s="19">
        <v>0</v>
      </c>
      <c r="AK146" s="19">
        <v>1431846</v>
      </c>
      <c r="AL146" s="19">
        <v>14611913</v>
      </c>
      <c r="AM146" s="19">
        <v>0</v>
      </c>
      <c r="AN146" s="19">
        <v>0</v>
      </c>
      <c r="AO146" s="19">
        <v>14611913</v>
      </c>
      <c r="AP146" s="19">
        <v>14611913</v>
      </c>
      <c r="AQ146" s="19">
        <v>1000</v>
      </c>
      <c r="AR146" s="19">
        <v>1287000</v>
      </c>
      <c r="AS146" s="19">
        <v>1287000</v>
      </c>
      <c r="AT146" s="19">
        <v>9391</v>
      </c>
      <c r="AU146" s="19">
        <v>12086217</v>
      </c>
      <c r="AV146" s="19">
        <v>10799217</v>
      </c>
      <c r="AW146" s="19">
        <v>2525696</v>
      </c>
      <c r="AX146" s="19">
        <v>1101631</v>
      </c>
      <c r="AY146" s="19">
        <v>1417799133</v>
      </c>
      <c r="AZ146" s="19">
        <v>2895000</v>
      </c>
      <c r="BA146" s="19">
        <v>3725865000</v>
      </c>
      <c r="BB146" s="19">
        <v>3.4541999999999998E-4</v>
      </c>
      <c r="BC146" s="19">
        <v>2308065867</v>
      </c>
      <c r="BD146" s="19">
        <v>797252.11</v>
      </c>
      <c r="BE146" s="19">
        <v>1606801</v>
      </c>
      <c r="BF146" s="19">
        <v>2067952887</v>
      </c>
      <c r="BG146" s="19">
        <v>5.2221799999999999E-3</v>
      </c>
      <c r="BH146" s="19">
        <v>650153754</v>
      </c>
      <c r="BI146" s="19">
        <v>3395219.93</v>
      </c>
      <c r="BJ146" s="19">
        <v>797832</v>
      </c>
      <c r="BK146" s="19">
        <v>1026809784</v>
      </c>
      <c r="BL146" s="19">
        <v>2.4597500000000001E-3</v>
      </c>
      <c r="BM146" s="19">
        <v>-390989349</v>
      </c>
      <c r="BN146" s="19">
        <v>-961736.05</v>
      </c>
      <c r="BO146" s="19">
        <v>3230736</v>
      </c>
      <c r="BP146" s="19">
        <v>0</v>
      </c>
      <c r="BQ146" s="19">
        <v>0</v>
      </c>
      <c r="BR146" s="19">
        <v>-50125</v>
      </c>
      <c r="BS146" s="19">
        <v>1024</v>
      </c>
      <c r="BT146" s="19">
        <v>0</v>
      </c>
      <c r="BU146" s="19">
        <v>3181635</v>
      </c>
      <c r="BV146" s="19">
        <v>202311</v>
      </c>
      <c r="BW146" s="19">
        <v>0</v>
      </c>
      <c r="BX146" s="19">
        <v>-3139</v>
      </c>
      <c r="BY146" s="19">
        <v>0</v>
      </c>
      <c r="BZ146" s="19">
        <v>199172</v>
      </c>
      <c r="CA146" s="19">
        <v>-14</v>
      </c>
      <c r="CB146" s="19">
        <v>3380793</v>
      </c>
      <c r="CC146" s="19">
        <v>0</v>
      </c>
      <c r="CD146" s="19">
        <v>3380793</v>
      </c>
      <c r="CE146" s="19">
        <v>1287</v>
      </c>
      <c r="CF146" s="19">
        <v>0</v>
      </c>
      <c r="CG146" s="19">
        <v>1287</v>
      </c>
      <c r="CH146" s="19">
        <v>13180067</v>
      </c>
      <c r="CI146" s="19">
        <v>1431846</v>
      </c>
      <c r="CJ146" s="19">
        <v>0</v>
      </c>
      <c r="CK146" s="19">
        <v>14611913</v>
      </c>
      <c r="CL146" s="19">
        <v>11353.47</v>
      </c>
      <c r="CM146" s="19">
        <v>0</v>
      </c>
      <c r="CN146" s="19">
        <v>0</v>
      </c>
      <c r="CO146" s="19">
        <v>0</v>
      </c>
      <c r="CP146" s="19">
        <v>0</v>
      </c>
      <c r="CQ146" s="19">
        <v>0</v>
      </c>
      <c r="CR146" s="19">
        <v>0</v>
      </c>
      <c r="CS146" s="19">
        <v>2510.2800000000002</v>
      </c>
      <c r="CT146" s="19">
        <v>0</v>
      </c>
      <c r="CU146" s="19">
        <v>0</v>
      </c>
      <c r="CV146" s="19">
        <v>0</v>
      </c>
      <c r="CW146" s="19">
        <v>0</v>
      </c>
      <c r="CX146" s="19">
        <v>0</v>
      </c>
      <c r="CY146" s="19">
        <v>0</v>
      </c>
      <c r="CZ146" s="19">
        <v>0</v>
      </c>
      <c r="DA146" s="19">
        <v>4038878.37</v>
      </c>
      <c r="DB146" s="19">
        <v>0</v>
      </c>
      <c r="DC146" s="19">
        <v>0</v>
      </c>
      <c r="DD146" s="19">
        <v>0</v>
      </c>
      <c r="DE146" s="19">
        <v>0</v>
      </c>
      <c r="DF146" s="19">
        <v>4038878.37</v>
      </c>
      <c r="DG146" s="19">
        <v>3433046.6145000001</v>
      </c>
      <c r="DH146" s="19">
        <v>0</v>
      </c>
      <c r="DI146" s="19">
        <v>3433046.6145000001</v>
      </c>
      <c r="DJ146" s="19">
        <v>202311</v>
      </c>
      <c r="DK146" s="19">
        <v>202311</v>
      </c>
      <c r="DL146" s="19">
        <v>0</v>
      </c>
      <c r="DM146" s="19">
        <v>-3139</v>
      </c>
      <c r="DN146" s="19">
        <v>0</v>
      </c>
      <c r="DO146" s="19">
        <v>199172</v>
      </c>
      <c r="DP146" s="19">
        <v>0</v>
      </c>
    </row>
    <row r="147" spans="1:120">
      <c r="A147" s="19">
        <v>2478</v>
      </c>
      <c r="B147" s="19" t="s">
        <v>298</v>
      </c>
      <c r="C147" s="19">
        <v>1819</v>
      </c>
      <c r="D147" s="19">
        <v>1809</v>
      </c>
      <c r="E147" s="19">
        <v>3628</v>
      </c>
      <c r="F147" s="19">
        <v>1814</v>
      </c>
      <c r="G147" s="19">
        <v>0</v>
      </c>
      <c r="H147" s="19">
        <v>0</v>
      </c>
      <c r="I147" s="19">
        <v>1814</v>
      </c>
      <c r="J147" s="19">
        <v>20828214</v>
      </c>
      <c r="K147" s="19">
        <v>16096646</v>
      </c>
      <c r="L147" s="19">
        <v>656330</v>
      </c>
      <c r="M147" s="19">
        <v>135896</v>
      </c>
      <c r="N147" s="19">
        <v>0</v>
      </c>
      <c r="O147" s="19">
        <v>0</v>
      </c>
      <c r="P147" s="19">
        <v>0</v>
      </c>
      <c r="Q147" s="19">
        <v>0</v>
      </c>
      <c r="R147" s="19">
        <v>3939342</v>
      </c>
      <c r="S147" s="19">
        <v>21029578.760000002</v>
      </c>
      <c r="T147" s="19">
        <v>0</v>
      </c>
      <c r="U147" s="19">
        <v>0</v>
      </c>
      <c r="V147" s="19">
        <v>5000</v>
      </c>
      <c r="W147" s="19">
        <v>21024578.760000002</v>
      </c>
      <c r="X147" s="19">
        <v>3939342</v>
      </c>
      <c r="Y147" s="19">
        <v>0</v>
      </c>
      <c r="Z147" s="19">
        <v>17085236.760000002</v>
      </c>
      <c r="AA147" s="19">
        <v>1588905</v>
      </c>
      <c r="AB147" s="19">
        <v>0</v>
      </c>
      <c r="AC147" s="19">
        <v>1588905</v>
      </c>
      <c r="AD147" s="19">
        <v>0</v>
      </c>
      <c r="AE147" s="19">
        <v>0</v>
      </c>
      <c r="AF147" s="19">
        <v>0</v>
      </c>
      <c r="AG147" s="19">
        <v>1533236</v>
      </c>
      <c r="AH147" s="19">
        <v>0</v>
      </c>
      <c r="AI147" s="19">
        <v>0</v>
      </c>
      <c r="AJ147" s="19">
        <v>0</v>
      </c>
      <c r="AK147" s="19">
        <v>1533236</v>
      </c>
      <c r="AL147" s="19">
        <v>18618472.760000002</v>
      </c>
      <c r="AM147" s="19">
        <v>0</v>
      </c>
      <c r="AN147" s="19">
        <v>135896</v>
      </c>
      <c r="AO147" s="19">
        <v>18482576.760000002</v>
      </c>
      <c r="AP147" s="19">
        <v>18482576.760000002</v>
      </c>
      <c r="AQ147" s="19">
        <v>1000</v>
      </c>
      <c r="AR147" s="19">
        <v>1814000</v>
      </c>
      <c r="AS147" s="19">
        <v>1814000</v>
      </c>
      <c r="AT147" s="19">
        <v>9391</v>
      </c>
      <c r="AU147" s="19">
        <v>17035274</v>
      </c>
      <c r="AV147" s="19">
        <v>15221274</v>
      </c>
      <c r="AW147" s="19">
        <v>1447302.7600000016</v>
      </c>
      <c r="AX147" s="19">
        <v>1522634</v>
      </c>
      <c r="AY147" s="19">
        <v>2762057417</v>
      </c>
      <c r="AZ147" s="19">
        <v>1930000</v>
      </c>
      <c r="BA147" s="19">
        <v>3501020000</v>
      </c>
      <c r="BB147" s="19">
        <v>5.1813E-4</v>
      </c>
      <c r="BC147" s="19">
        <v>738962583</v>
      </c>
      <c r="BD147" s="19">
        <v>382878.68</v>
      </c>
      <c r="BE147" s="19">
        <v>1071201</v>
      </c>
      <c r="BF147" s="19">
        <v>1943158614</v>
      </c>
      <c r="BG147" s="19">
        <v>7.8332599999999999E-3</v>
      </c>
      <c r="BH147" s="19">
        <v>-818898803</v>
      </c>
      <c r="BI147" s="19">
        <v>-6414647.2400000002</v>
      </c>
      <c r="BJ147" s="19">
        <v>531888</v>
      </c>
      <c r="BK147" s="19">
        <v>964844832</v>
      </c>
      <c r="BL147" s="19">
        <v>1.50004E-3</v>
      </c>
      <c r="BM147" s="19">
        <v>-1797212585</v>
      </c>
      <c r="BN147" s="19">
        <v>-2695890.77</v>
      </c>
      <c r="BO147" s="19">
        <v>382879</v>
      </c>
      <c r="BP147" s="19">
        <v>0</v>
      </c>
      <c r="BQ147" s="19">
        <v>0</v>
      </c>
      <c r="BR147" s="19">
        <v>-5940</v>
      </c>
      <c r="BS147" s="19">
        <v>0</v>
      </c>
      <c r="BT147" s="19">
        <v>0</v>
      </c>
      <c r="BU147" s="19">
        <v>376939</v>
      </c>
      <c r="BV147" s="19">
        <v>91902</v>
      </c>
      <c r="BW147" s="19">
        <v>0</v>
      </c>
      <c r="BX147" s="19">
        <v>-1426</v>
      </c>
      <c r="BY147" s="19">
        <v>0</v>
      </c>
      <c r="BZ147" s="19">
        <v>90476</v>
      </c>
      <c r="CA147" s="19">
        <v>0</v>
      </c>
      <c r="CB147" s="19">
        <v>467415</v>
      </c>
      <c r="CC147" s="19">
        <v>0</v>
      </c>
      <c r="CD147" s="19">
        <v>467415</v>
      </c>
      <c r="CE147" s="19">
        <v>1814</v>
      </c>
      <c r="CF147" s="19">
        <v>0</v>
      </c>
      <c r="CG147" s="19">
        <v>1814</v>
      </c>
      <c r="CH147" s="19">
        <v>17085236.760000002</v>
      </c>
      <c r="CI147" s="19">
        <v>1533236</v>
      </c>
      <c r="CJ147" s="19">
        <v>0</v>
      </c>
      <c r="CK147" s="19">
        <v>18618472.760000002</v>
      </c>
      <c r="CL147" s="19">
        <v>10263.77</v>
      </c>
      <c r="CM147" s="19">
        <v>0</v>
      </c>
      <c r="CN147" s="19">
        <v>0</v>
      </c>
      <c r="CO147" s="19">
        <v>0</v>
      </c>
      <c r="CP147" s="19">
        <v>0</v>
      </c>
      <c r="CQ147" s="19">
        <v>0</v>
      </c>
      <c r="CR147" s="19">
        <v>0</v>
      </c>
      <c r="CS147" s="19">
        <v>211.07</v>
      </c>
      <c r="CT147" s="19">
        <v>0</v>
      </c>
      <c r="CU147" s="19">
        <v>0</v>
      </c>
      <c r="CV147" s="19">
        <v>0</v>
      </c>
      <c r="CW147" s="19">
        <v>0</v>
      </c>
      <c r="CX147" s="19">
        <v>0</v>
      </c>
      <c r="CY147" s="19">
        <v>0</v>
      </c>
      <c r="CZ147" s="19">
        <v>0</v>
      </c>
      <c r="DA147" s="19">
        <v>382612.31</v>
      </c>
      <c r="DB147" s="19">
        <v>175953.12</v>
      </c>
      <c r="DC147" s="19">
        <v>0</v>
      </c>
      <c r="DD147" s="19">
        <v>0</v>
      </c>
      <c r="DE147" s="19">
        <v>0</v>
      </c>
      <c r="DF147" s="19">
        <v>558565.42999999993</v>
      </c>
      <c r="DG147" s="19">
        <v>474780.61549999996</v>
      </c>
      <c r="DH147" s="19">
        <v>0</v>
      </c>
      <c r="DI147" s="19">
        <v>474780.61549999996</v>
      </c>
      <c r="DJ147" s="19">
        <v>91902</v>
      </c>
      <c r="DK147" s="19">
        <v>91902</v>
      </c>
      <c r="DL147" s="19">
        <v>0</v>
      </c>
      <c r="DM147" s="19">
        <v>-1426</v>
      </c>
      <c r="DN147" s="19">
        <v>0</v>
      </c>
      <c r="DO147" s="19">
        <v>90476</v>
      </c>
      <c r="DP147" s="19">
        <v>0</v>
      </c>
    </row>
    <row r="148" spans="1:120">
      <c r="A148" s="19">
        <v>2523</v>
      </c>
      <c r="B148" s="19" t="s">
        <v>299</v>
      </c>
      <c r="C148" s="19">
        <v>67</v>
      </c>
      <c r="D148" s="19">
        <v>68</v>
      </c>
      <c r="E148" s="19">
        <v>135</v>
      </c>
      <c r="F148" s="19">
        <v>68</v>
      </c>
      <c r="G148" s="19">
        <v>0</v>
      </c>
      <c r="H148" s="19">
        <v>0</v>
      </c>
      <c r="I148" s="19">
        <v>68</v>
      </c>
      <c r="J148" s="19">
        <v>1198840</v>
      </c>
      <c r="K148" s="19">
        <v>769133</v>
      </c>
      <c r="L148" s="19">
        <v>220043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209664</v>
      </c>
      <c r="S148" s="19">
        <v>1124517</v>
      </c>
      <c r="T148" s="19">
        <v>0</v>
      </c>
      <c r="U148" s="19">
        <v>0</v>
      </c>
      <c r="V148" s="19">
        <v>0</v>
      </c>
      <c r="W148" s="19">
        <v>1124517</v>
      </c>
      <c r="X148" s="19">
        <v>209664</v>
      </c>
      <c r="Y148" s="19">
        <v>0</v>
      </c>
      <c r="Z148" s="19">
        <v>914853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914853</v>
      </c>
      <c r="AM148" s="19">
        <v>0</v>
      </c>
      <c r="AN148" s="19">
        <v>0</v>
      </c>
      <c r="AO148" s="19">
        <v>914853</v>
      </c>
      <c r="AP148" s="19">
        <v>914853</v>
      </c>
      <c r="AQ148" s="19">
        <v>1000</v>
      </c>
      <c r="AR148" s="19">
        <v>68000</v>
      </c>
      <c r="AS148" s="19">
        <v>68000</v>
      </c>
      <c r="AT148" s="19">
        <v>9391</v>
      </c>
      <c r="AU148" s="19">
        <v>638588</v>
      </c>
      <c r="AV148" s="19">
        <v>570588</v>
      </c>
      <c r="AW148" s="19">
        <v>276265</v>
      </c>
      <c r="AX148" s="19">
        <v>1320746</v>
      </c>
      <c r="AY148" s="19">
        <v>89810719</v>
      </c>
      <c r="AZ148" s="19">
        <v>2895000</v>
      </c>
      <c r="BA148" s="19">
        <v>196860000</v>
      </c>
      <c r="BB148" s="19">
        <v>3.4541999999999998E-4</v>
      </c>
      <c r="BC148" s="19">
        <v>107049281</v>
      </c>
      <c r="BD148" s="19">
        <v>36976.959999999999</v>
      </c>
      <c r="BE148" s="19">
        <v>1606801</v>
      </c>
      <c r="BF148" s="19">
        <v>109262468</v>
      </c>
      <c r="BG148" s="19">
        <v>5.2221799999999999E-3</v>
      </c>
      <c r="BH148" s="19">
        <v>19451749</v>
      </c>
      <c r="BI148" s="19">
        <v>101580.53</v>
      </c>
      <c r="BJ148" s="19">
        <v>797832</v>
      </c>
      <c r="BK148" s="19">
        <v>54252576</v>
      </c>
      <c r="BL148" s="19">
        <v>5.0921999999999999E-3</v>
      </c>
      <c r="BM148" s="19">
        <v>-35558143</v>
      </c>
      <c r="BN148" s="19">
        <v>-181069.18</v>
      </c>
      <c r="BO148" s="19">
        <v>36977</v>
      </c>
      <c r="BP148" s="19">
        <v>0</v>
      </c>
      <c r="BQ148" s="19">
        <v>0</v>
      </c>
      <c r="BR148" s="19">
        <v>-574</v>
      </c>
      <c r="BS148" s="19">
        <v>65</v>
      </c>
      <c r="BT148" s="19">
        <v>0</v>
      </c>
      <c r="BU148" s="19">
        <v>36468</v>
      </c>
      <c r="BV148" s="19">
        <v>152842</v>
      </c>
      <c r="BW148" s="19">
        <v>0</v>
      </c>
      <c r="BX148" s="19">
        <v>-2371</v>
      </c>
      <c r="BY148" s="19">
        <v>-65</v>
      </c>
      <c r="BZ148" s="19">
        <v>150406</v>
      </c>
      <c r="CA148" s="19">
        <v>0</v>
      </c>
      <c r="CB148" s="19">
        <v>186874</v>
      </c>
      <c r="CC148" s="19">
        <v>0</v>
      </c>
      <c r="CD148" s="19">
        <v>186874</v>
      </c>
      <c r="CE148" s="19">
        <v>68</v>
      </c>
      <c r="CF148" s="19">
        <v>0</v>
      </c>
      <c r="CG148" s="19">
        <v>68</v>
      </c>
      <c r="CH148" s="19">
        <v>914853</v>
      </c>
      <c r="CI148" s="19">
        <v>0</v>
      </c>
      <c r="CJ148" s="19">
        <v>0</v>
      </c>
      <c r="CK148" s="19">
        <v>914853</v>
      </c>
      <c r="CL148" s="19">
        <v>13453.72</v>
      </c>
      <c r="CM148" s="19">
        <v>0</v>
      </c>
      <c r="CN148" s="19">
        <v>0</v>
      </c>
      <c r="CO148" s="19">
        <v>0</v>
      </c>
      <c r="CP148" s="19">
        <v>0</v>
      </c>
      <c r="CQ148" s="19">
        <v>0</v>
      </c>
      <c r="CR148" s="19">
        <v>0</v>
      </c>
      <c r="CS148" s="19">
        <v>543.78</v>
      </c>
      <c r="CT148" s="19">
        <v>0</v>
      </c>
      <c r="CU148" s="19">
        <v>0</v>
      </c>
      <c r="CV148" s="19">
        <v>0</v>
      </c>
      <c r="CW148" s="19">
        <v>0</v>
      </c>
      <c r="CX148" s="19">
        <v>0</v>
      </c>
      <c r="CY148" s="19">
        <v>0</v>
      </c>
      <c r="CZ148" s="19">
        <v>0</v>
      </c>
      <c r="DA148" s="19">
        <v>84167.25</v>
      </c>
      <c r="DB148" s="19">
        <v>139148.96</v>
      </c>
      <c r="DC148" s="19">
        <v>0</v>
      </c>
      <c r="DD148" s="19">
        <v>0</v>
      </c>
      <c r="DE148" s="19">
        <v>0</v>
      </c>
      <c r="DF148" s="19">
        <v>223316.21</v>
      </c>
      <c r="DG148" s="19">
        <v>189818.77849999999</v>
      </c>
      <c r="DH148" s="19">
        <v>0</v>
      </c>
      <c r="DI148" s="19">
        <v>189818.77849999999</v>
      </c>
      <c r="DJ148" s="19">
        <v>152842</v>
      </c>
      <c r="DK148" s="19">
        <v>152842</v>
      </c>
      <c r="DL148" s="19">
        <v>0</v>
      </c>
      <c r="DM148" s="19">
        <v>-2371</v>
      </c>
      <c r="DN148" s="19">
        <v>-65</v>
      </c>
      <c r="DO148" s="19">
        <v>150406</v>
      </c>
      <c r="DP148" s="19">
        <v>0</v>
      </c>
    </row>
    <row r="149" spans="1:120">
      <c r="A149" s="19">
        <v>2527</v>
      </c>
      <c r="B149" s="19" t="s">
        <v>300</v>
      </c>
      <c r="C149" s="19">
        <v>293</v>
      </c>
      <c r="D149" s="19">
        <v>292</v>
      </c>
      <c r="E149" s="19">
        <v>585</v>
      </c>
      <c r="F149" s="19">
        <v>293</v>
      </c>
      <c r="G149" s="19">
        <v>8</v>
      </c>
      <c r="H149" s="19">
        <v>0</v>
      </c>
      <c r="I149" s="19">
        <v>301</v>
      </c>
      <c r="J149" s="19">
        <v>3851465</v>
      </c>
      <c r="K149" s="19">
        <v>797347</v>
      </c>
      <c r="L149" s="19">
        <v>2235338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818780</v>
      </c>
      <c r="S149" s="19">
        <v>3851465</v>
      </c>
      <c r="T149" s="19">
        <v>0</v>
      </c>
      <c r="U149" s="19">
        <v>0</v>
      </c>
      <c r="V149" s="19">
        <v>0</v>
      </c>
      <c r="W149" s="19">
        <v>3851465</v>
      </c>
      <c r="X149" s="19">
        <v>818780</v>
      </c>
      <c r="Y149" s="19">
        <v>0</v>
      </c>
      <c r="Z149" s="19">
        <v>3032685</v>
      </c>
      <c r="AA149" s="19">
        <v>653864</v>
      </c>
      <c r="AB149" s="19">
        <v>0</v>
      </c>
      <c r="AC149" s="19">
        <v>653864</v>
      </c>
      <c r="AD149" s="19">
        <v>0</v>
      </c>
      <c r="AE149" s="19">
        <v>0</v>
      </c>
      <c r="AF149" s="19">
        <v>0</v>
      </c>
      <c r="AG149" s="19">
        <v>649184</v>
      </c>
      <c r="AH149" s="19">
        <v>0</v>
      </c>
      <c r="AI149" s="19">
        <v>0</v>
      </c>
      <c r="AJ149" s="19">
        <v>0</v>
      </c>
      <c r="AK149" s="19">
        <v>649184</v>
      </c>
      <c r="AL149" s="19">
        <v>3681869</v>
      </c>
      <c r="AM149" s="19">
        <v>0</v>
      </c>
      <c r="AN149" s="19">
        <v>0</v>
      </c>
      <c r="AO149" s="19">
        <v>3681869</v>
      </c>
      <c r="AP149" s="19">
        <v>3681869</v>
      </c>
      <c r="AQ149" s="19">
        <v>1000</v>
      </c>
      <c r="AR149" s="19">
        <v>301000</v>
      </c>
      <c r="AS149" s="19">
        <v>301000</v>
      </c>
      <c r="AT149" s="19">
        <v>9391</v>
      </c>
      <c r="AU149" s="19">
        <v>2826691</v>
      </c>
      <c r="AV149" s="19">
        <v>2525691</v>
      </c>
      <c r="AW149" s="19">
        <v>855178</v>
      </c>
      <c r="AX149" s="19">
        <v>317829</v>
      </c>
      <c r="AY149" s="19">
        <v>95666488</v>
      </c>
      <c r="AZ149" s="19">
        <v>1930000</v>
      </c>
      <c r="BA149" s="19">
        <v>580930000</v>
      </c>
      <c r="BB149" s="19">
        <v>5.1813E-4</v>
      </c>
      <c r="BC149" s="19">
        <v>485263512</v>
      </c>
      <c r="BD149" s="19">
        <v>251429.58</v>
      </c>
      <c r="BE149" s="19">
        <v>1071201</v>
      </c>
      <c r="BF149" s="19">
        <v>322431501</v>
      </c>
      <c r="BG149" s="19">
        <v>7.8332599999999999E-3</v>
      </c>
      <c r="BH149" s="19">
        <v>226765013</v>
      </c>
      <c r="BI149" s="19">
        <v>1776309.31</v>
      </c>
      <c r="BJ149" s="19">
        <v>531888</v>
      </c>
      <c r="BK149" s="19">
        <v>160098288</v>
      </c>
      <c r="BL149" s="19">
        <v>5.3415800000000003E-3</v>
      </c>
      <c r="BM149" s="19">
        <v>64431800</v>
      </c>
      <c r="BN149" s="19">
        <v>344167.61</v>
      </c>
      <c r="BO149" s="19">
        <v>2371907</v>
      </c>
      <c r="BP149" s="19">
        <v>0</v>
      </c>
      <c r="BQ149" s="19">
        <v>0</v>
      </c>
      <c r="BR149" s="19">
        <v>-36800</v>
      </c>
      <c r="BS149" s="19">
        <v>102</v>
      </c>
      <c r="BT149" s="19">
        <v>0</v>
      </c>
      <c r="BU149" s="19">
        <v>2335209</v>
      </c>
      <c r="BV149" s="19">
        <v>0</v>
      </c>
      <c r="BW149" s="19">
        <v>0</v>
      </c>
      <c r="BX149" s="19">
        <v>0</v>
      </c>
      <c r="BY149" s="19">
        <v>0</v>
      </c>
      <c r="BZ149" s="19">
        <v>0</v>
      </c>
      <c r="CA149" s="19">
        <v>-2</v>
      </c>
      <c r="CB149" s="19">
        <v>2335207</v>
      </c>
      <c r="CC149" s="19">
        <v>0</v>
      </c>
      <c r="CD149" s="19">
        <v>2335207</v>
      </c>
      <c r="CE149" s="19">
        <v>301</v>
      </c>
      <c r="CF149" s="19">
        <v>0</v>
      </c>
      <c r="CG149" s="19">
        <v>301</v>
      </c>
      <c r="CH149" s="19">
        <v>3032685</v>
      </c>
      <c r="CI149" s="19">
        <v>649184</v>
      </c>
      <c r="CJ149" s="19">
        <v>0</v>
      </c>
      <c r="CK149" s="19">
        <v>3681869</v>
      </c>
      <c r="CL149" s="19">
        <v>12232.12</v>
      </c>
      <c r="CM149" s="19">
        <v>0</v>
      </c>
      <c r="CN149" s="19">
        <v>0</v>
      </c>
      <c r="CO149" s="19">
        <v>0</v>
      </c>
      <c r="CP149" s="19">
        <v>0</v>
      </c>
      <c r="CQ149" s="19">
        <v>0</v>
      </c>
      <c r="CR149" s="19">
        <v>0</v>
      </c>
      <c r="CS149" s="19">
        <v>7880.09</v>
      </c>
      <c r="CT149" s="19">
        <v>0</v>
      </c>
      <c r="CU149" s="19">
        <v>0</v>
      </c>
      <c r="CV149" s="19">
        <v>0</v>
      </c>
      <c r="CW149" s="19">
        <v>0</v>
      </c>
      <c r="CX149" s="19">
        <v>0</v>
      </c>
      <c r="CY149" s="19">
        <v>0</v>
      </c>
      <c r="CZ149" s="19">
        <v>0</v>
      </c>
      <c r="DA149" s="19">
        <v>2268701.13</v>
      </c>
      <c r="DB149" s="19">
        <v>0</v>
      </c>
      <c r="DC149" s="19">
        <v>0</v>
      </c>
      <c r="DD149" s="19">
        <v>0</v>
      </c>
      <c r="DE149" s="19">
        <v>0</v>
      </c>
      <c r="DF149" s="19">
        <v>2268701.13</v>
      </c>
      <c r="DG149" s="19">
        <v>1928395.9604999998</v>
      </c>
      <c r="DH149" s="19">
        <v>0</v>
      </c>
      <c r="DI149" s="19">
        <v>2371906.5</v>
      </c>
      <c r="DJ149" s="19">
        <v>0</v>
      </c>
      <c r="DK149" s="19">
        <v>0</v>
      </c>
      <c r="DL149" s="19">
        <v>0</v>
      </c>
      <c r="DM149" s="19">
        <v>0</v>
      </c>
      <c r="DN149" s="19">
        <v>0</v>
      </c>
      <c r="DO149" s="19">
        <v>0</v>
      </c>
      <c r="DP149" s="19">
        <v>0</v>
      </c>
    </row>
    <row r="150" spans="1:120">
      <c r="A150" s="19">
        <v>2534</v>
      </c>
      <c r="B150" s="19" t="s">
        <v>301</v>
      </c>
      <c r="C150" s="19">
        <v>442</v>
      </c>
      <c r="D150" s="19">
        <v>452</v>
      </c>
      <c r="E150" s="19">
        <v>894</v>
      </c>
      <c r="F150" s="19">
        <v>447</v>
      </c>
      <c r="G150" s="19">
        <v>13</v>
      </c>
      <c r="H150" s="19">
        <v>0</v>
      </c>
      <c r="I150" s="19">
        <v>460</v>
      </c>
      <c r="J150" s="19">
        <v>5044711</v>
      </c>
      <c r="K150" s="19">
        <v>1949362</v>
      </c>
      <c r="L150" s="19">
        <v>2490643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604706</v>
      </c>
      <c r="S150" s="19">
        <v>5169842</v>
      </c>
      <c r="T150" s="19">
        <v>0</v>
      </c>
      <c r="U150" s="19">
        <v>0</v>
      </c>
      <c r="V150" s="19">
        <v>0</v>
      </c>
      <c r="W150" s="19">
        <v>5169842</v>
      </c>
      <c r="X150" s="19">
        <v>604706</v>
      </c>
      <c r="Y150" s="19">
        <v>0</v>
      </c>
      <c r="Z150" s="19">
        <v>4565136</v>
      </c>
      <c r="AA150" s="19">
        <v>461000</v>
      </c>
      <c r="AB150" s="19">
        <v>0</v>
      </c>
      <c r="AC150" s="19">
        <v>355200</v>
      </c>
      <c r="AD150" s="19">
        <v>0</v>
      </c>
      <c r="AE150" s="19">
        <v>0</v>
      </c>
      <c r="AF150" s="19">
        <v>105800</v>
      </c>
      <c r="AG150" s="19">
        <v>463750</v>
      </c>
      <c r="AH150" s="19">
        <v>197.61</v>
      </c>
      <c r="AI150" s="19">
        <v>0</v>
      </c>
      <c r="AJ150" s="19">
        <v>0</v>
      </c>
      <c r="AK150" s="19">
        <v>358147.61</v>
      </c>
      <c r="AL150" s="19">
        <v>4923283.6100000003</v>
      </c>
      <c r="AM150" s="19">
        <v>0</v>
      </c>
      <c r="AN150" s="19">
        <v>0</v>
      </c>
      <c r="AO150" s="19">
        <v>4923283.6100000003</v>
      </c>
      <c r="AP150" s="19">
        <v>4923283.6100000003</v>
      </c>
      <c r="AQ150" s="19">
        <v>1000</v>
      </c>
      <c r="AR150" s="19">
        <v>460000</v>
      </c>
      <c r="AS150" s="19">
        <v>460000</v>
      </c>
      <c r="AT150" s="19">
        <v>9391</v>
      </c>
      <c r="AU150" s="19">
        <v>4319860</v>
      </c>
      <c r="AV150" s="19">
        <v>3859860</v>
      </c>
      <c r="AW150" s="19">
        <v>603423.61000000034</v>
      </c>
      <c r="AX150" s="19">
        <v>436044</v>
      </c>
      <c r="AY150" s="19">
        <v>200580067</v>
      </c>
      <c r="AZ150" s="19">
        <v>1930000</v>
      </c>
      <c r="BA150" s="19">
        <v>887800000</v>
      </c>
      <c r="BB150" s="19">
        <v>5.1813E-4</v>
      </c>
      <c r="BC150" s="19">
        <v>687219933</v>
      </c>
      <c r="BD150" s="19">
        <v>356069.26</v>
      </c>
      <c r="BE150" s="19">
        <v>1071201</v>
      </c>
      <c r="BF150" s="19">
        <v>492752460</v>
      </c>
      <c r="BG150" s="19">
        <v>7.8332599999999999E-3</v>
      </c>
      <c r="BH150" s="19">
        <v>292172393</v>
      </c>
      <c r="BI150" s="19">
        <v>2288662.3199999998</v>
      </c>
      <c r="BJ150" s="19">
        <v>531888</v>
      </c>
      <c r="BK150" s="19">
        <v>244668480</v>
      </c>
      <c r="BL150" s="19">
        <v>2.4662899999999999E-3</v>
      </c>
      <c r="BM150" s="19">
        <v>44088413</v>
      </c>
      <c r="BN150" s="19">
        <v>108734.81</v>
      </c>
      <c r="BO150" s="19">
        <v>2753466</v>
      </c>
      <c r="BP150" s="19">
        <v>0</v>
      </c>
      <c r="BQ150" s="19">
        <v>0</v>
      </c>
      <c r="BR150" s="19">
        <v>-42720</v>
      </c>
      <c r="BS150" s="19">
        <v>213</v>
      </c>
      <c r="BT150" s="19">
        <v>0</v>
      </c>
      <c r="BU150" s="19">
        <v>2710959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-4</v>
      </c>
      <c r="CB150" s="19">
        <v>2710955</v>
      </c>
      <c r="CC150" s="19">
        <v>0</v>
      </c>
      <c r="CD150" s="19">
        <v>2710955</v>
      </c>
      <c r="CE150" s="19">
        <v>460</v>
      </c>
      <c r="CF150" s="19">
        <v>0</v>
      </c>
      <c r="CG150" s="19">
        <v>460</v>
      </c>
      <c r="CH150" s="19">
        <v>4565136</v>
      </c>
      <c r="CI150" s="19">
        <v>358147.61</v>
      </c>
      <c r="CJ150" s="19">
        <v>0</v>
      </c>
      <c r="CK150" s="19">
        <v>4923283.6100000003</v>
      </c>
      <c r="CL150" s="19">
        <v>10702.79</v>
      </c>
      <c r="CM150" s="19">
        <v>0</v>
      </c>
      <c r="CN150" s="19">
        <v>0</v>
      </c>
      <c r="CO150" s="19">
        <v>0</v>
      </c>
      <c r="CP150" s="19">
        <v>0</v>
      </c>
      <c r="CQ150" s="19">
        <v>0</v>
      </c>
      <c r="CR150" s="19">
        <v>0</v>
      </c>
      <c r="CS150" s="19">
        <v>5985.8</v>
      </c>
      <c r="CT150" s="19">
        <v>0</v>
      </c>
      <c r="CU150" s="19">
        <v>0</v>
      </c>
      <c r="CV150" s="19">
        <v>0</v>
      </c>
      <c r="CW150" s="19">
        <v>0</v>
      </c>
      <c r="CX150" s="19">
        <v>0</v>
      </c>
      <c r="CY150" s="19">
        <v>0</v>
      </c>
      <c r="CZ150" s="19">
        <v>0</v>
      </c>
      <c r="DA150" s="19">
        <v>2527940.31</v>
      </c>
      <c r="DB150" s="19">
        <v>0</v>
      </c>
      <c r="DC150" s="19">
        <v>0</v>
      </c>
      <c r="DD150" s="19">
        <v>0</v>
      </c>
      <c r="DE150" s="19">
        <v>0</v>
      </c>
      <c r="DF150" s="19">
        <v>2527940.31</v>
      </c>
      <c r="DG150" s="19">
        <v>2148749.2634999999</v>
      </c>
      <c r="DH150" s="19">
        <v>0</v>
      </c>
      <c r="DI150" s="19">
        <v>2753466.3899999997</v>
      </c>
      <c r="DJ150" s="19">
        <v>0</v>
      </c>
      <c r="DK150" s="19">
        <v>0</v>
      </c>
      <c r="DL150" s="19">
        <v>0</v>
      </c>
      <c r="DM150" s="19">
        <v>0</v>
      </c>
      <c r="DN150" s="19">
        <v>0</v>
      </c>
      <c r="DO150" s="19">
        <v>0</v>
      </c>
      <c r="DP150" s="19">
        <v>0</v>
      </c>
    </row>
    <row r="151" spans="1:120">
      <c r="A151" s="19">
        <v>2541</v>
      </c>
      <c r="B151" s="19" t="s">
        <v>302</v>
      </c>
      <c r="C151" s="19">
        <v>485</v>
      </c>
      <c r="D151" s="19">
        <v>486</v>
      </c>
      <c r="E151" s="19">
        <v>971</v>
      </c>
      <c r="F151" s="19">
        <v>486</v>
      </c>
      <c r="G151" s="19">
        <v>16</v>
      </c>
      <c r="H151" s="19">
        <v>0</v>
      </c>
      <c r="I151" s="19">
        <v>502</v>
      </c>
      <c r="J151" s="19">
        <v>6284741</v>
      </c>
      <c r="K151" s="19">
        <v>1630730</v>
      </c>
      <c r="L151" s="19">
        <v>3333659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1320352</v>
      </c>
      <c r="S151" s="19">
        <v>6284741</v>
      </c>
      <c r="T151" s="19">
        <v>0</v>
      </c>
      <c r="U151" s="19">
        <v>0</v>
      </c>
      <c r="V151" s="19">
        <v>0</v>
      </c>
      <c r="W151" s="19">
        <v>6284741</v>
      </c>
      <c r="X151" s="19">
        <v>1320352</v>
      </c>
      <c r="Y151" s="19">
        <v>0</v>
      </c>
      <c r="Z151" s="19">
        <v>4964389</v>
      </c>
      <c r="AA151" s="19">
        <v>427600</v>
      </c>
      <c r="AB151" s="19">
        <v>0</v>
      </c>
      <c r="AC151" s="19">
        <v>426750</v>
      </c>
      <c r="AD151" s="19">
        <v>0</v>
      </c>
      <c r="AE151" s="19">
        <v>0</v>
      </c>
      <c r="AF151" s="19">
        <v>850</v>
      </c>
      <c r="AG151" s="19">
        <v>433900</v>
      </c>
      <c r="AH151" s="19">
        <v>0</v>
      </c>
      <c r="AI151" s="19">
        <v>0</v>
      </c>
      <c r="AJ151" s="19">
        <v>0</v>
      </c>
      <c r="AK151" s="19">
        <v>433050</v>
      </c>
      <c r="AL151" s="19">
        <v>5397439</v>
      </c>
      <c r="AM151" s="19">
        <v>0</v>
      </c>
      <c r="AN151" s="19">
        <v>0</v>
      </c>
      <c r="AO151" s="19">
        <v>5397439</v>
      </c>
      <c r="AP151" s="19">
        <v>5397439</v>
      </c>
      <c r="AQ151" s="19">
        <v>1000</v>
      </c>
      <c r="AR151" s="19">
        <v>502000</v>
      </c>
      <c r="AS151" s="19">
        <v>502000</v>
      </c>
      <c r="AT151" s="19">
        <v>9391</v>
      </c>
      <c r="AU151" s="19">
        <v>4714282</v>
      </c>
      <c r="AV151" s="19">
        <v>4212282</v>
      </c>
      <c r="AW151" s="19">
        <v>683157</v>
      </c>
      <c r="AX151" s="19">
        <v>399964</v>
      </c>
      <c r="AY151" s="19">
        <v>200781929</v>
      </c>
      <c r="AZ151" s="19">
        <v>1930000</v>
      </c>
      <c r="BA151" s="19">
        <v>968860000</v>
      </c>
      <c r="BB151" s="19">
        <v>5.1813E-4</v>
      </c>
      <c r="BC151" s="19">
        <v>768078071</v>
      </c>
      <c r="BD151" s="19">
        <v>397964.29</v>
      </c>
      <c r="BE151" s="19">
        <v>1071201</v>
      </c>
      <c r="BF151" s="19">
        <v>537742902</v>
      </c>
      <c r="BG151" s="19">
        <v>7.8332599999999999E-3</v>
      </c>
      <c r="BH151" s="19">
        <v>336960973</v>
      </c>
      <c r="BI151" s="19">
        <v>2639502.91</v>
      </c>
      <c r="BJ151" s="19">
        <v>531888</v>
      </c>
      <c r="BK151" s="19">
        <v>267007776</v>
      </c>
      <c r="BL151" s="19">
        <v>2.55857E-3</v>
      </c>
      <c r="BM151" s="19">
        <v>66225847</v>
      </c>
      <c r="BN151" s="19">
        <v>169443.47</v>
      </c>
      <c r="BO151" s="19">
        <v>3206911</v>
      </c>
      <c r="BP151" s="19">
        <v>0</v>
      </c>
      <c r="BQ151" s="19">
        <v>0</v>
      </c>
      <c r="BR151" s="19">
        <v>-49756</v>
      </c>
      <c r="BS151" s="19">
        <v>214</v>
      </c>
      <c r="BT151" s="19">
        <v>0</v>
      </c>
      <c r="BU151" s="19">
        <v>3157369</v>
      </c>
      <c r="BV151" s="19">
        <v>0</v>
      </c>
      <c r="BW151" s="19">
        <v>0</v>
      </c>
      <c r="BX151" s="19">
        <v>0</v>
      </c>
      <c r="BY151" s="19">
        <v>0</v>
      </c>
      <c r="BZ151" s="19">
        <v>0</v>
      </c>
      <c r="CA151" s="19">
        <v>-3</v>
      </c>
      <c r="CB151" s="19">
        <v>3157366</v>
      </c>
      <c r="CC151" s="19">
        <v>0</v>
      </c>
      <c r="CD151" s="19">
        <v>3157366</v>
      </c>
      <c r="CE151" s="19">
        <v>502</v>
      </c>
      <c r="CF151" s="19">
        <v>0</v>
      </c>
      <c r="CG151" s="19">
        <v>502</v>
      </c>
      <c r="CH151" s="19">
        <v>4964389</v>
      </c>
      <c r="CI151" s="19">
        <v>433050</v>
      </c>
      <c r="CJ151" s="19">
        <v>0</v>
      </c>
      <c r="CK151" s="19">
        <v>5397439</v>
      </c>
      <c r="CL151" s="19">
        <v>10751.87</v>
      </c>
      <c r="CM151" s="19">
        <v>0</v>
      </c>
      <c r="CN151" s="19">
        <v>0</v>
      </c>
      <c r="CO151" s="19">
        <v>0</v>
      </c>
      <c r="CP151" s="19">
        <v>0</v>
      </c>
      <c r="CQ151" s="19">
        <v>0</v>
      </c>
      <c r="CR151" s="19">
        <v>0</v>
      </c>
      <c r="CS151" s="19">
        <v>6388.27</v>
      </c>
      <c r="CT151" s="19">
        <v>0</v>
      </c>
      <c r="CU151" s="19">
        <v>0</v>
      </c>
      <c r="CV151" s="19">
        <v>0</v>
      </c>
      <c r="CW151" s="19">
        <v>0</v>
      </c>
      <c r="CX151" s="19">
        <v>0</v>
      </c>
      <c r="CY151" s="19">
        <v>0</v>
      </c>
      <c r="CZ151" s="19">
        <v>0</v>
      </c>
      <c r="DA151" s="19">
        <v>3352509.63</v>
      </c>
      <c r="DB151" s="19">
        <v>0</v>
      </c>
      <c r="DC151" s="19">
        <v>0</v>
      </c>
      <c r="DD151" s="19">
        <v>0</v>
      </c>
      <c r="DE151" s="19">
        <v>0</v>
      </c>
      <c r="DF151" s="19">
        <v>3352509.63</v>
      </c>
      <c r="DG151" s="19">
        <v>2849633.1854999997</v>
      </c>
      <c r="DH151" s="19">
        <v>0</v>
      </c>
      <c r="DI151" s="19">
        <v>3206910.6700000004</v>
      </c>
      <c r="DJ151" s="19">
        <v>0</v>
      </c>
      <c r="DK151" s="19">
        <v>0</v>
      </c>
      <c r="DL151" s="19">
        <v>0</v>
      </c>
      <c r="DM151" s="19">
        <v>0</v>
      </c>
      <c r="DN151" s="19">
        <v>0</v>
      </c>
      <c r="DO151" s="19">
        <v>0</v>
      </c>
      <c r="DP151" s="19">
        <v>0</v>
      </c>
    </row>
    <row r="152" spans="1:120">
      <c r="A152" s="19">
        <v>2562</v>
      </c>
      <c r="B152" s="19" t="s">
        <v>303</v>
      </c>
      <c r="C152" s="19">
        <v>3935</v>
      </c>
      <c r="D152" s="19">
        <v>3906</v>
      </c>
      <c r="E152" s="19">
        <v>7841</v>
      </c>
      <c r="F152" s="19">
        <v>3921</v>
      </c>
      <c r="G152" s="19">
        <v>64</v>
      </c>
      <c r="H152" s="19">
        <v>0</v>
      </c>
      <c r="I152" s="19">
        <v>3985</v>
      </c>
      <c r="J152" s="19">
        <v>41556826</v>
      </c>
      <c r="K152" s="19">
        <v>12359283</v>
      </c>
      <c r="L152" s="19">
        <v>26859107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2338436</v>
      </c>
      <c r="S152" s="19">
        <v>41740294.5</v>
      </c>
      <c r="T152" s="19">
        <v>0</v>
      </c>
      <c r="U152" s="19">
        <v>0</v>
      </c>
      <c r="V152" s="19">
        <v>0</v>
      </c>
      <c r="W152" s="19">
        <v>41740294.5</v>
      </c>
      <c r="X152" s="19">
        <v>2338436</v>
      </c>
      <c r="Y152" s="19">
        <v>0</v>
      </c>
      <c r="Z152" s="19">
        <v>39401858.5</v>
      </c>
      <c r="AA152" s="19">
        <v>3332593</v>
      </c>
      <c r="AB152" s="19">
        <v>0</v>
      </c>
      <c r="AC152" s="19">
        <v>3324240</v>
      </c>
      <c r="AD152" s="19">
        <v>0</v>
      </c>
      <c r="AE152" s="19">
        <v>0</v>
      </c>
      <c r="AF152" s="19">
        <v>8353</v>
      </c>
      <c r="AG152" s="19">
        <v>3210619</v>
      </c>
      <c r="AH152" s="19">
        <v>0</v>
      </c>
      <c r="AI152" s="19">
        <v>0</v>
      </c>
      <c r="AJ152" s="19">
        <v>0</v>
      </c>
      <c r="AK152" s="19">
        <v>3202266</v>
      </c>
      <c r="AL152" s="19">
        <v>42604124.5</v>
      </c>
      <c r="AM152" s="19">
        <v>0</v>
      </c>
      <c r="AN152" s="19">
        <v>0</v>
      </c>
      <c r="AO152" s="19">
        <v>42604124.5</v>
      </c>
      <c r="AP152" s="19">
        <v>42604124.5</v>
      </c>
      <c r="AQ152" s="19">
        <v>1000</v>
      </c>
      <c r="AR152" s="19">
        <v>3985000</v>
      </c>
      <c r="AS152" s="19">
        <v>3985000</v>
      </c>
      <c r="AT152" s="19">
        <v>9391</v>
      </c>
      <c r="AU152" s="19">
        <v>37423135</v>
      </c>
      <c r="AV152" s="19">
        <v>33438135</v>
      </c>
      <c r="AW152" s="19">
        <v>5180989.5</v>
      </c>
      <c r="AX152" s="19">
        <v>336191</v>
      </c>
      <c r="AY152" s="19">
        <v>1339721908</v>
      </c>
      <c r="AZ152" s="19">
        <v>1930000</v>
      </c>
      <c r="BA152" s="19">
        <v>7691050000</v>
      </c>
      <c r="BB152" s="19">
        <v>5.1813E-4</v>
      </c>
      <c r="BC152" s="19">
        <v>6351328092</v>
      </c>
      <c r="BD152" s="19">
        <v>3290813.62</v>
      </c>
      <c r="BE152" s="19">
        <v>1071201</v>
      </c>
      <c r="BF152" s="19">
        <v>4268735985</v>
      </c>
      <c r="BG152" s="19">
        <v>7.8332599999999999E-3</v>
      </c>
      <c r="BH152" s="19">
        <v>2929014077</v>
      </c>
      <c r="BI152" s="19">
        <v>22943728.809999999</v>
      </c>
      <c r="BJ152" s="19">
        <v>531888</v>
      </c>
      <c r="BK152" s="19">
        <v>2119573680</v>
      </c>
      <c r="BL152" s="19">
        <v>2.4443500000000001E-3</v>
      </c>
      <c r="BM152" s="19">
        <v>779851772</v>
      </c>
      <c r="BN152" s="19">
        <v>1906230.68</v>
      </c>
      <c r="BO152" s="19">
        <v>28140773</v>
      </c>
      <c r="BP152" s="19">
        <v>0</v>
      </c>
      <c r="BQ152" s="19">
        <v>0</v>
      </c>
      <c r="BR152" s="19">
        <v>-436607</v>
      </c>
      <c r="BS152" s="19">
        <v>1400</v>
      </c>
      <c r="BT152" s="19">
        <v>0</v>
      </c>
      <c r="BU152" s="19">
        <v>27705566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-20</v>
      </c>
      <c r="CB152" s="19">
        <v>27705546</v>
      </c>
      <c r="CC152" s="19">
        <v>0</v>
      </c>
      <c r="CD152" s="19">
        <v>27705546</v>
      </c>
      <c r="CE152" s="19">
        <v>3985</v>
      </c>
      <c r="CF152" s="19">
        <v>0</v>
      </c>
      <c r="CG152" s="19">
        <v>3985</v>
      </c>
      <c r="CH152" s="19">
        <v>39401858.5</v>
      </c>
      <c r="CI152" s="19">
        <v>3202266</v>
      </c>
      <c r="CJ152" s="19">
        <v>0</v>
      </c>
      <c r="CK152" s="19">
        <v>42604124.5</v>
      </c>
      <c r="CL152" s="19">
        <v>10691.12</v>
      </c>
      <c r="CM152" s="19">
        <v>0</v>
      </c>
      <c r="CN152" s="19">
        <v>0</v>
      </c>
      <c r="CO152" s="19">
        <v>0</v>
      </c>
      <c r="CP152" s="19">
        <v>0</v>
      </c>
      <c r="CQ152" s="19">
        <v>0</v>
      </c>
      <c r="CR152" s="19">
        <v>0</v>
      </c>
      <c r="CS152" s="19">
        <v>7061.67</v>
      </c>
      <c r="CT152" s="19">
        <v>0</v>
      </c>
      <c r="CU152" s="19">
        <v>0</v>
      </c>
      <c r="CV152" s="19">
        <v>0</v>
      </c>
      <c r="CW152" s="19">
        <v>0</v>
      </c>
      <c r="CX152" s="19">
        <v>0</v>
      </c>
      <c r="CY152" s="19">
        <v>0</v>
      </c>
      <c r="CZ152" s="19">
        <v>0</v>
      </c>
      <c r="DA152" s="19">
        <v>27260201.829999998</v>
      </c>
      <c r="DB152" s="19">
        <v>0</v>
      </c>
      <c r="DC152" s="19">
        <v>0</v>
      </c>
      <c r="DD152" s="19">
        <v>0</v>
      </c>
      <c r="DE152" s="19">
        <v>0</v>
      </c>
      <c r="DF152" s="19">
        <v>27260201.829999998</v>
      </c>
      <c r="DG152" s="19">
        <v>23171171.555499997</v>
      </c>
      <c r="DH152" s="19">
        <v>0</v>
      </c>
      <c r="DI152" s="19">
        <v>28140773.109999999</v>
      </c>
      <c r="DJ152" s="19">
        <v>0</v>
      </c>
      <c r="DK152" s="19">
        <v>0</v>
      </c>
      <c r="DL152" s="19">
        <v>0</v>
      </c>
      <c r="DM152" s="19">
        <v>0</v>
      </c>
      <c r="DN152" s="19">
        <v>0</v>
      </c>
      <c r="DO152" s="19">
        <v>0</v>
      </c>
      <c r="DP152" s="19">
        <v>0</v>
      </c>
    </row>
    <row r="153" spans="1:120">
      <c r="A153" s="19">
        <v>2576</v>
      </c>
      <c r="B153" s="19" t="s">
        <v>304</v>
      </c>
      <c r="C153" s="19">
        <v>823</v>
      </c>
      <c r="D153" s="19">
        <v>821</v>
      </c>
      <c r="E153" s="19">
        <v>1644</v>
      </c>
      <c r="F153" s="19">
        <v>822</v>
      </c>
      <c r="G153" s="19">
        <v>24</v>
      </c>
      <c r="H153" s="19">
        <v>0</v>
      </c>
      <c r="I153" s="19">
        <v>846</v>
      </c>
      <c r="J153" s="19">
        <v>8559689.7400000002</v>
      </c>
      <c r="K153" s="19">
        <v>3379646</v>
      </c>
      <c r="L153" s="19">
        <v>4611167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568876.74</v>
      </c>
      <c r="S153" s="19">
        <v>8714836.9800000004</v>
      </c>
      <c r="T153" s="19">
        <v>0</v>
      </c>
      <c r="U153" s="19">
        <v>0</v>
      </c>
      <c r="V153" s="19">
        <v>0</v>
      </c>
      <c r="W153" s="19">
        <v>8714836.9800000004</v>
      </c>
      <c r="X153" s="19">
        <v>568876.74</v>
      </c>
      <c r="Y153" s="19">
        <v>0</v>
      </c>
      <c r="Z153" s="19">
        <v>8145960.2400000002</v>
      </c>
      <c r="AA153" s="19">
        <v>924640</v>
      </c>
      <c r="AB153" s="19">
        <v>0</v>
      </c>
      <c r="AC153" s="19">
        <v>924200</v>
      </c>
      <c r="AD153" s="19">
        <v>0</v>
      </c>
      <c r="AE153" s="19">
        <v>0</v>
      </c>
      <c r="AF153" s="19">
        <v>440</v>
      </c>
      <c r="AG153" s="19">
        <v>933650.5</v>
      </c>
      <c r="AH153" s="19">
        <v>0</v>
      </c>
      <c r="AI153" s="19">
        <v>0</v>
      </c>
      <c r="AJ153" s="19">
        <v>0</v>
      </c>
      <c r="AK153" s="19">
        <v>933210.5</v>
      </c>
      <c r="AL153" s="19">
        <v>9079170.7400000002</v>
      </c>
      <c r="AM153" s="19">
        <v>0</v>
      </c>
      <c r="AN153" s="19">
        <v>0</v>
      </c>
      <c r="AO153" s="19">
        <v>9079170.7400000002</v>
      </c>
      <c r="AP153" s="19">
        <v>9079170.7400000002</v>
      </c>
      <c r="AQ153" s="19">
        <v>1000</v>
      </c>
      <c r="AR153" s="19">
        <v>846000</v>
      </c>
      <c r="AS153" s="19">
        <v>846000</v>
      </c>
      <c r="AT153" s="19">
        <v>9391</v>
      </c>
      <c r="AU153" s="19">
        <v>7944786</v>
      </c>
      <c r="AV153" s="19">
        <v>7098786</v>
      </c>
      <c r="AW153" s="19">
        <v>1134384.7400000002</v>
      </c>
      <c r="AX153" s="19">
        <v>455686</v>
      </c>
      <c r="AY153" s="19">
        <v>385510074</v>
      </c>
      <c r="AZ153" s="19">
        <v>1930000</v>
      </c>
      <c r="BA153" s="19">
        <v>1632780000</v>
      </c>
      <c r="BB153" s="19">
        <v>5.1813E-4</v>
      </c>
      <c r="BC153" s="19">
        <v>1247269926</v>
      </c>
      <c r="BD153" s="19">
        <v>646247.97</v>
      </c>
      <c r="BE153" s="19">
        <v>1071201</v>
      </c>
      <c r="BF153" s="19">
        <v>906236046</v>
      </c>
      <c r="BG153" s="19">
        <v>7.8332599999999999E-3</v>
      </c>
      <c r="BH153" s="19">
        <v>520725972</v>
      </c>
      <c r="BI153" s="19">
        <v>4078981.93</v>
      </c>
      <c r="BJ153" s="19">
        <v>531888</v>
      </c>
      <c r="BK153" s="19">
        <v>449977248</v>
      </c>
      <c r="BL153" s="19">
        <v>2.5209799999999999E-3</v>
      </c>
      <c r="BM153" s="19">
        <v>64467174</v>
      </c>
      <c r="BN153" s="19">
        <v>162520.46</v>
      </c>
      <c r="BO153" s="19">
        <v>4887750</v>
      </c>
      <c r="BP153" s="19">
        <v>0</v>
      </c>
      <c r="BQ153" s="19">
        <v>0</v>
      </c>
      <c r="BR153" s="19">
        <v>-75834</v>
      </c>
      <c r="BS153" s="19">
        <v>428</v>
      </c>
      <c r="BT153" s="19">
        <v>0</v>
      </c>
      <c r="BU153" s="19">
        <v>4812344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-6</v>
      </c>
      <c r="CB153" s="19">
        <v>4812338</v>
      </c>
      <c r="CC153" s="19">
        <v>0</v>
      </c>
      <c r="CD153" s="19">
        <v>4812338</v>
      </c>
      <c r="CE153" s="19">
        <v>846</v>
      </c>
      <c r="CF153" s="19">
        <v>0</v>
      </c>
      <c r="CG153" s="19">
        <v>846</v>
      </c>
      <c r="CH153" s="19">
        <v>8145960.2400000002</v>
      </c>
      <c r="CI153" s="19">
        <v>933210.5</v>
      </c>
      <c r="CJ153" s="19">
        <v>0</v>
      </c>
      <c r="CK153" s="19">
        <v>9079170.7400000002</v>
      </c>
      <c r="CL153" s="19">
        <v>10731.88</v>
      </c>
      <c r="CM153" s="19">
        <v>0</v>
      </c>
      <c r="CN153" s="19">
        <v>0</v>
      </c>
      <c r="CO153" s="19">
        <v>0</v>
      </c>
      <c r="CP153" s="19">
        <v>0</v>
      </c>
      <c r="CQ153" s="19">
        <v>0</v>
      </c>
      <c r="CR153" s="19">
        <v>0</v>
      </c>
      <c r="CS153" s="19">
        <v>5777.48</v>
      </c>
      <c r="CT153" s="19">
        <v>0</v>
      </c>
      <c r="CU153" s="19">
        <v>0</v>
      </c>
      <c r="CV153" s="19">
        <v>0</v>
      </c>
      <c r="CW153" s="19">
        <v>0</v>
      </c>
      <c r="CX153" s="19">
        <v>0</v>
      </c>
      <c r="CY153" s="19">
        <v>0</v>
      </c>
      <c r="CZ153" s="19">
        <v>0</v>
      </c>
      <c r="DA153" s="19">
        <v>4680262.91</v>
      </c>
      <c r="DB153" s="19">
        <v>0</v>
      </c>
      <c r="DC153" s="19">
        <v>0</v>
      </c>
      <c r="DD153" s="19">
        <v>0</v>
      </c>
      <c r="DE153" s="19">
        <v>0</v>
      </c>
      <c r="DF153" s="19">
        <v>4680262.91</v>
      </c>
      <c r="DG153" s="19">
        <v>3978223.4734999998</v>
      </c>
      <c r="DH153" s="19">
        <v>0</v>
      </c>
      <c r="DI153" s="19">
        <v>4887750.3600000003</v>
      </c>
      <c r="DJ153" s="19">
        <v>0</v>
      </c>
      <c r="DK153" s="19">
        <v>0</v>
      </c>
      <c r="DL153" s="19">
        <v>0</v>
      </c>
      <c r="DM153" s="19">
        <v>0</v>
      </c>
      <c r="DN153" s="19">
        <v>0</v>
      </c>
      <c r="DO153" s="19">
        <v>0</v>
      </c>
      <c r="DP153" s="19">
        <v>0</v>
      </c>
    </row>
    <row r="154" spans="1:120">
      <c r="A154" s="19">
        <v>2583</v>
      </c>
      <c r="B154" s="19" t="s">
        <v>305</v>
      </c>
      <c r="C154" s="19">
        <v>3521</v>
      </c>
      <c r="D154" s="19">
        <v>3521</v>
      </c>
      <c r="E154" s="19">
        <v>7042</v>
      </c>
      <c r="F154" s="19">
        <v>3521</v>
      </c>
      <c r="G154" s="19">
        <v>39</v>
      </c>
      <c r="H154" s="19">
        <v>0.44</v>
      </c>
      <c r="I154" s="19">
        <v>3560</v>
      </c>
      <c r="J154" s="19">
        <v>33975426</v>
      </c>
      <c r="K154" s="19">
        <v>13674619</v>
      </c>
      <c r="L154" s="19">
        <v>18354515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1946292</v>
      </c>
      <c r="S154" s="19">
        <v>33975426</v>
      </c>
      <c r="T154" s="19">
        <v>0</v>
      </c>
      <c r="U154" s="19">
        <v>0</v>
      </c>
      <c r="V154" s="19">
        <v>0</v>
      </c>
      <c r="W154" s="19">
        <v>33975426</v>
      </c>
      <c r="X154" s="19">
        <v>1946292</v>
      </c>
      <c r="Y154" s="19">
        <v>0</v>
      </c>
      <c r="Z154" s="19">
        <v>32029134</v>
      </c>
      <c r="AA154" s="19">
        <v>9101700</v>
      </c>
      <c r="AB154" s="19">
        <v>0</v>
      </c>
      <c r="AC154" s="19">
        <v>2891700</v>
      </c>
      <c r="AD154" s="19">
        <v>0</v>
      </c>
      <c r="AE154" s="19">
        <v>6210000</v>
      </c>
      <c r="AF154" s="19">
        <v>0</v>
      </c>
      <c r="AG154" s="19">
        <v>8801463</v>
      </c>
      <c r="AH154" s="19">
        <v>0</v>
      </c>
      <c r="AI154" s="19">
        <v>6210000</v>
      </c>
      <c r="AJ154" s="19">
        <v>0</v>
      </c>
      <c r="AK154" s="19">
        <v>2591463</v>
      </c>
      <c r="AL154" s="19">
        <v>34620597</v>
      </c>
      <c r="AM154" s="19">
        <v>0</v>
      </c>
      <c r="AN154" s="19">
        <v>0</v>
      </c>
      <c r="AO154" s="19">
        <v>34620597</v>
      </c>
      <c r="AP154" s="19">
        <v>34620597</v>
      </c>
      <c r="AQ154" s="19">
        <v>1000</v>
      </c>
      <c r="AR154" s="19">
        <v>3560000</v>
      </c>
      <c r="AS154" s="19">
        <v>3560000</v>
      </c>
      <c r="AT154" s="19">
        <v>9391</v>
      </c>
      <c r="AU154" s="19">
        <v>33431960</v>
      </c>
      <c r="AV154" s="19">
        <v>29871960</v>
      </c>
      <c r="AW154" s="19">
        <v>1188637</v>
      </c>
      <c r="AX154" s="19">
        <v>497891</v>
      </c>
      <c r="AY154" s="19">
        <v>1772492665</v>
      </c>
      <c r="AZ154" s="19">
        <v>1930000</v>
      </c>
      <c r="BA154" s="19">
        <v>6870800000</v>
      </c>
      <c r="BB154" s="19">
        <v>5.1813E-4</v>
      </c>
      <c r="BC154" s="19">
        <v>5098307335</v>
      </c>
      <c r="BD154" s="19">
        <v>2641585.98</v>
      </c>
      <c r="BE154" s="19">
        <v>1071201</v>
      </c>
      <c r="BF154" s="19">
        <v>3813475560</v>
      </c>
      <c r="BG154" s="19">
        <v>7.8332599999999999E-3</v>
      </c>
      <c r="BH154" s="19">
        <v>2040982895</v>
      </c>
      <c r="BI154" s="19">
        <v>15987549.67</v>
      </c>
      <c r="BJ154" s="19">
        <v>531888</v>
      </c>
      <c r="BK154" s="19">
        <v>1893521280</v>
      </c>
      <c r="BL154" s="19">
        <v>6.2774E-4</v>
      </c>
      <c r="BM154" s="19">
        <v>121028615</v>
      </c>
      <c r="BN154" s="19">
        <v>75974.5</v>
      </c>
      <c r="BO154" s="19">
        <v>18705110</v>
      </c>
      <c r="BP154" s="19">
        <v>0</v>
      </c>
      <c r="BQ154" s="19">
        <v>0</v>
      </c>
      <c r="BR154" s="19">
        <v>-290212</v>
      </c>
      <c r="BS154" s="19">
        <v>1811</v>
      </c>
      <c r="BT154" s="19">
        <v>0</v>
      </c>
      <c r="BU154" s="19">
        <v>18416709</v>
      </c>
      <c r="BV154" s="19">
        <v>0</v>
      </c>
      <c r="BW154" s="19">
        <v>0</v>
      </c>
      <c r="BX154" s="19">
        <v>0</v>
      </c>
      <c r="BY154" s="19">
        <v>0</v>
      </c>
      <c r="BZ154" s="19">
        <v>0</v>
      </c>
      <c r="CA154" s="19">
        <v>-26</v>
      </c>
      <c r="CB154" s="19">
        <v>18416683</v>
      </c>
      <c r="CC154" s="19">
        <v>0</v>
      </c>
      <c r="CD154" s="19">
        <v>18416683</v>
      </c>
      <c r="CE154" s="19">
        <v>3560</v>
      </c>
      <c r="CF154" s="19">
        <v>0</v>
      </c>
      <c r="CG154" s="19">
        <v>3560</v>
      </c>
      <c r="CH154" s="19">
        <v>32029134</v>
      </c>
      <c r="CI154" s="19">
        <v>2591463</v>
      </c>
      <c r="CJ154" s="19">
        <v>0</v>
      </c>
      <c r="CK154" s="19">
        <v>34620597</v>
      </c>
      <c r="CL154" s="19">
        <v>9724.89</v>
      </c>
      <c r="CM154" s="19">
        <v>0</v>
      </c>
      <c r="CN154" s="19">
        <v>0</v>
      </c>
      <c r="CO154" s="19">
        <v>0</v>
      </c>
      <c r="CP154" s="19">
        <v>0</v>
      </c>
      <c r="CQ154" s="19">
        <v>0</v>
      </c>
      <c r="CR154" s="19">
        <v>0</v>
      </c>
      <c r="CS154" s="19">
        <v>5254.24</v>
      </c>
      <c r="CT154" s="19">
        <v>0</v>
      </c>
      <c r="CU154" s="19">
        <v>0</v>
      </c>
      <c r="CV154" s="19">
        <v>0</v>
      </c>
      <c r="CW154" s="19">
        <v>0</v>
      </c>
      <c r="CX154" s="19">
        <v>0</v>
      </c>
      <c r="CY154" s="19">
        <v>0</v>
      </c>
      <c r="CZ154" s="19">
        <v>0</v>
      </c>
      <c r="DA154" s="19">
        <v>18629684.850000001</v>
      </c>
      <c r="DB154" s="19">
        <v>0</v>
      </c>
      <c r="DC154" s="19">
        <v>0</v>
      </c>
      <c r="DD154" s="19">
        <v>0</v>
      </c>
      <c r="DE154" s="19">
        <v>0</v>
      </c>
      <c r="DF154" s="19">
        <v>18629684.850000001</v>
      </c>
      <c r="DG154" s="19">
        <v>15835232.122500001</v>
      </c>
      <c r="DH154" s="19">
        <v>0</v>
      </c>
      <c r="DI154" s="19">
        <v>18705110.149999999</v>
      </c>
      <c r="DJ154" s="19">
        <v>0</v>
      </c>
      <c r="DK154" s="19">
        <v>0</v>
      </c>
      <c r="DL154" s="19">
        <v>0</v>
      </c>
      <c r="DM154" s="19">
        <v>0</v>
      </c>
      <c r="DN154" s="19">
        <v>0</v>
      </c>
      <c r="DO154" s="19">
        <v>0</v>
      </c>
      <c r="DP154" s="19">
        <v>0</v>
      </c>
    </row>
    <row r="155" spans="1:120">
      <c r="A155" s="19">
        <v>2604</v>
      </c>
      <c r="B155" s="19" t="s">
        <v>306</v>
      </c>
      <c r="C155" s="19">
        <v>5449</v>
      </c>
      <c r="D155" s="19">
        <v>5478</v>
      </c>
      <c r="E155" s="19">
        <v>10927</v>
      </c>
      <c r="F155" s="19">
        <v>5464</v>
      </c>
      <c r="G155" s="19">
        <v>173</v>
      </c>
      <c r="H155" s="19">
        <v>0</v>
      </c>
      <c r="I155" s="19">
        <v>5637</v>
      </c>
      <c r="J155" s="19">
        <v>55250000</v>
      </c>
      <c r="K155" s="19">
        <v>16507409</v>
      </c>
      <c r="L155" s="19">
        <v>34125582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4617009</v>
      </c>
      <c r="S155" s="19">
        <v>55597303</v>
      </c>
      <c r="T155" s="19">
        <v>0</v>
      </c>
      <c r="U155" s="19">
        <v>0</v>
      </c>
      <c r="V155" s="19">
        <v>8510</v>
      </c>
      <c r="W155" s="19">
        <v>55588793</v>
      </c>
      <c r="X155" s="19">
        <v>4617009</v>
      </c>
      <c r="Y155" s="19">
        <v>0</v>
      </c>
      <c r="Z155" s="19">
        <v>50971784</v>
      </c>
      <c r="AA155" s="19">
        <v>4461003.5</v>
      </c>
      <c r="AB155" s="19">
        <v>0</v>
      </c>
      <c r="AC155" s="19">
        <v>4346961</v>
      </c>
      <c r="AD155" s="19">
        <v>0</v>
      </c>
      <c r="AE155" s="19">
        <v>0</v>
      </c>
      <c r="AF155" s="19">
        <v>114042.5</v>
      </c>
      <c r="AG155" s="19">
        <v>4520831</v>
      </c>
      <c r="AH155" s="19">
        <v>0</v>
      </c>
      <c r="AI155" s="19">
        <v>0</v>
      </c>
      <c r="AJ155" s="19">
        <v>0</v>
      </c>
      <c r="AK155" s="19">
        <v>4406788.5</v>
      </c>
      <c r="AL155" s="19">
        <v>55378572.5</v>
      </c>
      <c r="AM155" s="19">
        <v>0</v>
      </c>
      <c r="AN155" s="19">
        <v>0</v>
      </c>
      <c r="AO155" s="19">
        <v>55378572.5</v>
      </c>
      <c r="AP155" s="19">
        <v>55378572.5</v>
      </c>
      <c r="AQ155" s="19">
        <v>1000</v>
      </c>
      <c r="AR155" s="19">
        <v>5637000</v>
      </c>
      <c r="AS155" s="19">
        <v>5637000</v>
      </c>
      <c r="AT155" s="19">
        <v>9391</v>
      </c>
      <c r="AU155" s="19">
        <v>52937067</v>
      </c>
      <c r="AV155" s="19">
        <v>47300067</v>
      </c>
      <c r="AW155" s="19">
        <v>2441505.5</v>
      </c>
      <c r="AX155" s="19">
        <v>400768</v>
      </c>
      <c r="AY155" s="19">
        <v>2259126664</v>
      </c>
      <c r="AZ155" s="19">
        <v>1930000</v>
      </c>
      <c r="BA155" s="19">
        <v>10879410000</v>
      </c>
      <c r="BB155" s="19">
        <v>5.1813E-4</v>
      </c>
      <c r="BC155" s="19">
        <v>8620283336</v>
      </c>
      <c r="BD155" s="19">
        <v>4466427.4000000004</v>
      </c>
      <c r="BE155" s="19">
        <v>1071201</v>
      </c>
      <c r="BF155" s="19">
        <v>6038360037</v>
      </c>
      <c r="BG155" s="19">
        <v>7.8332599999999999E-3</v>
      </c>
      <c r="BH155" s="19">
        <v>3779233373</v>
      </c>
      <c r="BI155" s="19">
        <v>29603717.609999999</v>
      </c>
      <c r="BJ155" s="19">
        <v>531888</v>
      </c>
      <c r="BK155" s="19">
        <v>2998252656</v>
      </c>
      <c r="BL155" s="19">
        <v>8.1430999999999995E-4</v>
      </c>
      <c r="BM155" s="19">
        <v>739125992</v>
      </c>
      <c r="BN155" s="19">
        <v>601877.68999999994</v>
      </c>
      <c r="BO155" s="19">
        <v>34672023</v>
      </c>
      <c r="BP155" s="19">
        <v>0</v>
      </c>
      <c r="BQ155" s="19">
        <v>0</v>
      </c>
      <c r="BR155" s="19">
        <v>-537940</v>
      </c>
      <c r="BS155" s="19">
        <v>2300</v>
      </c>
      <c r="BT155" s="19">
        <v>0</v>
      </c>
      <c r="BU155" s="19">
        <v>34136383</v>
      </c>
      <c r="BV155" s="19">
        <v>0</v>
      </c>
      <c r="BW155" s="19">
        <v>0</v>
      </c>
      <c r="BX155" s="19">
        <v>0</v>
      </c>
      <c r="BY155" s="19">
        <v>0</v>
      </c>
      <c r="BZ155" s="19">
        <v>0</v>
      </c>
      <c r="CA155" s="19">
        <v>-33</v>
      </c>
      <c r="CB155" s="19">
        <v>34136350</v>
      </c>
      <c r="CC155" s="19">
        <v>0</v>
      </c>
      <c r="CD155" s="19">
        <v>34136350</v>
      </c>
      <c r="CE155" s="19">
        <v>5637</v>
      </c>
      <c r="CF155" s="19">
        <v>0</v>
      </c>
      <c r="CG155" s="19">
        <v>5637</v>
      </c>
      <c r="CH155" s="19">
        <v>50971784</v>
      </c>
      <c r="CI155" s="19">
        <v>4406788.5</v>
      </c>
      <c r="CJ155" s="19">
        <v>0</v>
      </c>
      <c r="CK155" s="19">
        <v>55378572.5</v>
      </c>
      <c r="CL155" s="19">
        <v>9824.1200000000008</v>
      </c>
      <c r="CM155" s="19">
        <v>0</v>
      </c>
      <c r="CN155" s="19">
        <v>0</v>
      </c>
      <c r="CO155" s="19">
        <v>0</v>
      </c>
      <c r="CP155" s="19">
        <v>0</v>
      </c>
      <c r="CQ155" s="19">
        <v>0</v>
      </c>
      <c r="CR155" s="19">
        <v>0</v>
      </c>
      <c r="CS155" s="19">
        <v>6150.79</v>
      </c>
      <c r="CT155" s="19">
        <v>0</v>
      </c>
      <c r="CU155" s="19">
        <v>0</v>
      </c>
      <c r="CV155" s="19">
        <v>0</v>
      </c>
      <c r="CW155" s="19">
        <v>0</v>
      </c>
      <c r="CX155" s="19">
        <v>0</v>
      </c>
      <c r="CY155" s="19">
        <v>0</v>
      </c>
      <c r="CZ155" s="19">
        <v>0</v>
      </c>
      <c r="DA155" s="19">
        <v>34635868.32</v>
      </c>
      <c r="DB155" s="19">
        <v>0</v>
      </c>
      <c r="DC155" s="19">
        <v>0</v>
      </c>
      <c r="DD155" s="19">
        <v>0</v>
      </c>
      <c r="DE155" s="19">
        <v>0</v>
      </c>
      <c r="DF155" s="19">
        <v>34635868.32</v>
      </c>
      <c r="DG155" s="19">
        <v>29440488.072000001</v>
      </c>
      <c r="DH155" s="19">
        <v>0</v>
      </c>
      <c r="DI155" s="19">
        <v>34672022.700000003</v>
      </c>
      <c r="DJ155" s="19">
        <v>0</v>
      </c>
      <c r="DK155" s="19">
        <v>0</v>
      </c>
      <c r="DL155" s="19">
        <v>0</v>
      </c>
      <c r="DM155" s="19">
        <v>0</v>
      </c>
      <c r="DN155" s="19">
        <v>0</v>
      </c>
      <c r="DO155" s="19">
        <v>0</v>
      </c>
      <c r="DP155" s="19">
        <v>0</v>
      </c>
    </row>
    <row r="156" spans="1:120">
      <c r="A156" s="19">
        <v>2605</v>
      </c>
      <c r="B156" s="19" t="s">
        <v>307</v>
      </c>
      <c r="C156" s="19">
        <v>852</v>
      </c>
      <c r="D156" s="19">
        <v>848</v>
      </c>
      <c r="E156" s="19">
        <v>1700</v>
      </c>
      <c r="F156" s="19">
        <v>850</v>
      </c>
      <c r="G156" s="19">
        <v>26</v>
      </c>
      <c r="H156" s="19">
        <v>0.11</v>
      </c>
      <c r="I156" s="19">
        <v>876</v>
      </c>
      <c r="J156" s="19">
        <v>9344909</v>
      </c>
      <c r="K156" s="19">
        <v>3880741</v>
      </c>
      <c r="L156" s="19">
        <v>4681579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782589</v>
      </c>
      <c r="S156" s="19">
        <v>9644909</v>
      </c>
      <c r="T156" s="19">
        <v>0</v>
      </c>
      <c r="U156" s="19">
        <v>0</v>
      </c>
      <c r="V156" s="19">
        <v>0</v>
      </c>
      <c r="W156" s="19">
        <v>9644909</v>
      </c>
      <c r="X156" s="19">
        <v>782589</v>
      </c>
      <c r="Y156" s="19">
        <v>0</v>
      </c>
      <c r="Z156" s="19">
        <v>8862320</v>
      </c>
      <c r="AA156" s="19">
        <v>633721</v>
      </c>
      <c r="AB156" s="19">
        <v>0</v>
      </c>
      <c r="AC156" s="19">
        <v>633601</v>
      </c>
      <c r="AD156" s="19">
        <v>0</v>
      </c>
      <c r="AE156" s="19">
        <v>0</v>
      </c>
      <c r="AF156" s="19">
        <v>120</v>
      </c>
      <c r="AG156" s="19">
        <v>707798</v>
      </c>
      <c r="AH156" s="19">
        <v>0</v>
      </c>
      <c r="AI156" s="19">
        <v>67292</v>
      </c>
      <c r="AJ156" s="19">
        <v>0</v>
      </c>
      <c r="AK156" s="19">
        <v>640386</v>
      </c>
      <c r="AL156" s="19">
        <v>9502706</v>
      </c>
      <c r="AM156" s="19">
        <v>0</v>
      </c>
      <c r="AN156" s="19">
        <v>0</v>
      </c>
      <c r="AO156" s="19">
        <v>9502706</v>
      </c>
      <c r="AP156" s="19">
        <v>9502706</v>
      </c>
      <c r="AQ156" s="19">
        <v>1000</v>
      </c>
      <c r="AR156" s="19">
        <v>876000</v>
      </c>
      <c r="AS156" s="19">
        <v>876000</v>
      </c>
      <c r="AT156" s="19">
        <v>9391</v>
      </c>
      <c r="AU156" s="19">
        <v>8226516</v>
      </c>
      <c r="AV156" s="19">
        <v>7350516</v>
      </c>
      <c r="AW156" s="19">
        <v>1276190</v>
      </c>
      <c r="AX156" s="19">
        <v>477999</v>
      </c>
      <c r="AY156" s="19">
        <v>418726892</v>
      </c>
      <c r="AZ156" s="19">
        <v>1930000</v>
      </c>
      <c r="BA156" s="19">
        <v>1690680000</v>
      </c>
      <c r="BB156" s="19">
        <v>5.1813E-4</v>
      </c>
      <c r="BC156" s="19">
        <v>1271953108</v>
      </c>
      <c r="BD156" s="19">
        <v>659037.06000000006</v>
      </c>
      <c r="BE156" s="19">
        <v>1071201</v>
      </c>
      <c r="BF156" s="19">
        <v>938372076</v>
      </c>
      <c r="BG156" s="19">
        <v>7.8332599999999999E-3</v>
      </c>
      <c r="BH156" s="19">
        <v>519645184</v>
      </c>
      <c r="BI156" s="19">
        <v>4070515.83</v>
      </c>
      <c r="BJ156" s="19">
        <v>531888</v>
      </c>
      <c r="BK156" s="19">
        <v>465933888</v>
      </c>
      <c r="BL156" s="19">
        <v>2.7389900000000002E-3</v>
      </c>
      <c r="BM156" s="19">
        <v>47206996</v>
      </c>
      <c r="BN156" s="19">
        <v>129299.49</v>
      </c>
      <c r="BO156" s="19">
        <v>4858852</v>
      </c>
      <c r="BP156" s="19">
        <v>0</v>
      </c>
      <c r="BQ156" s="19">
        <v>0</v>
      </c>
      <c r="BR156" s="19">
        <v>-75386</v>
      </c>
      <c r="BS156" s="19">
        <v>448</v>
      </c>
      <c r="BT156" s="19">
        <v>0</v>
      </c>
      <c r="BU156" s="19">
        <v>4783914</v>
      </c>
      <c r="BV156" s="19">
        <v>0</v>
      </c>
      <c r="BW156" s="19">
        <v>0</v>
      </c>
      <c r="BX156" s="19">
        <v>0</v>
      </c>
      <c r="BY156" s="19">
        <v>0</v>
      </c>
      <c r="BZ156" s="19">
        <v>0</v>
      </c>
      <c r="CA156" s="19">
        <v>-6</v>
      </c>
      <c r="CB156" s="19">
        <v>4783908</v>
      </c>
      <c r="CC156" s="19">
        <v>0</v>
      </c>
      <c r="CD156" s="19">
        <v>4783908</v>
      </c>
      <c r="CE156" s="19">
        <v>876</v>
      </c>
      <c r="CF156" s="19">
        <v>0</v>
      </c>
      <c r="CG156" s="19">
        <v>876</v>
      </c>
      <c r="CH156" s="19">
        <v>8862320</v>
      </c>
      <c r="CI156" s="19">
        <v>640386</v>
      </c>
      <c r="CJ156" s="19">
        <v>0</v>
      </c>
      <c r="CK156" s="19">
        <v>9502706</v>
      </c>
      <c r="CL156" s="19">
        <v>10847.84</v>
      </c>
      <c r="CM156" s="19">
        <v>0</v>
      </c>
      <c r="CN156" s="19">
        <v>0</v>
      </c>
      <c r="CO156" s="19">
        <v>0</v>
      </c>
      <c r="CP156" s="19">
        <v>0</v>
      </c>
      <c r="CQ156" s="19">
        <v>0</v>
      </c>
      <c r="CR156" s="19">
        <v>0</v>
      </c>
      <c r="CS156" s="19">
        <v>5546.64</v>
      </c>
      <c r="CT156" s="19">
        <v>0</v>
      </c>
      <c r="CU156" s="19">
        <v>0</v>
      </c>
      <c r="CV156" s="19">
        <v>0</v>
      </c>
      <c r="CW156" s="19">
        <v>0</v>
      </c>
      <c r="CX156" s="19">
        <v>0</v>
      </c>
      <c r="CY156" s="19">
        <v>0</v>
      </c>
      <c r="CZ156" s="19">
        <v>0</v>
      </c>
      <c r="DA156" s="19">
        <v>4751745.95</v>
      </c>
      <c r="DB156" s="19">
        <v>0</v>
      </c>
      <c r="DC156" s="19">
        <v>0</v>
      </c>
      <c r="DD156" s="19">
        <v>0</v>
      </c>
      <c r="DE156" s="19">
        <v>0</v>
      </c>
      <c r="DF156" s="19">
        <v>4751745.95</v>
      </c>
      <c r="DG156" s="19">
        <v>4038984.0575000001</v>
      </c>
      <c r="DH156" s="19">
        <v>0</v>
      </c>
      <c r="DI156" s="19">
        <v>4858852.3800000008</v>
      </c>
      <c r="DJ156" s="19">
        <v>0</v>
      </c>
      <c r="DK156" s="19">
        <v>0</v>
      </c>
      <c r="DL156" s="19">
        <v>0</v>
      </c>
      <c r="DM156" s="19">
        <v>0</v>
      </c>
      <c r="DN156" s="19">
        <v>0</v>
      </c>
      <c r="DO156" s="19">
        <v>0</v>
      </c>
      <c r="DP156" s="19">
        <v>0</v>
      </c>
    </row>
    <row r="157" spans="1:120">
      <c r="A157" s="19">
        <v>2611</v>
      </c>
      <c r="B157" s="19" t="s">
        <v>308</v>
      </c>
      <c r="C157" s="19">
        <v>5609</v>
      </c>
      <c r="D157" s="19">
        <v>5603</v>
      </c>
      <c r="E157" s="19">
        <v>11212</v>
      </c>
      <c r="F157" s="19">
        <v>5606</v>
      </c>
      <c r="G157" s="19">
        <v>85</v>
      </c>
      <c r="H157" s="19">
        <v>0.81</v>
      </c>
      <c r="I157" s="19">
        <v>5695</v>
      </c>
      <c r="J157" s="19">
        <v>53854353</v>
      </c>
      <c r="K157" s="19">
        <v>25599489</v>
      </c>
      <c r="L157" s="19">
        <v>27002681</v>
      </c>
      <c r="M157" s="19">
        <v>0</v>
      </c>
      <c r="N157" s="19">
        <v>0</v>
      </c>
      <c r="O157" s="19">
        <v>0</v>
      </c>
      <c r="P157" s="19">
        <v>0</v>
      </c>
      <c r="Q157" s="19">
        <v>9000</v>
      </c>
      <c r="R157" s="19">
        <v>1243183</v>
      </c>
      <c r="S157" s="19">
        <v>53854353</v>
      </c>
      <c r="T157" s="19">
        <v>150000</v>
      </c>
      <c r="U157" s="19">
        <v>0</v>
      </c>
      <c r="V157" s="19">
        <v>16721</v>
      </c>
      <c r="W157" s="19">
        <v>53687632</v>
      </c>
      <c r="X157" s="19">
        <v>1243183</v>
      </c>
      <c r="Y157" s="19">
        <v>0</v>
      </c>
      <c r="Z157" s="19">
        <v>52444449</v>
      </c>
      <c r="AA157" s="19">
        <v>4322073</v>
      </c>
      <c r="AB157" s="19">
        <v>150000</v>
      </c>
      <c r="AC157" s="19">
        <v>4126723</v>
      </c>
      <c r="AD157" s="19">
        <v>0</v>
      </c>
      <c r="AE157" s="19">
        <v>0</v>
      </c>
      <c r="AF157" s="19">
        <v>45350</v>
      </c>
      <c r="AG157" s="19">
        <v>4186294.5</v>
      </c>
      <c r="AH157" s="19">
        <v>0</v>
      </c>
      <c r="AI157" s="19">
        <v>0</v>
      </c>
      <c r="AJ157" s="19">
        <v>0</v>
      </c>
      <c r="AK157" s="19">
        <v>4140944.5</v>
      </c>
      <c r="AL157" s="19">
        <v>56585393.5</v>
      </c>
      <c r="AM157" s="19">
        <v>0</v>
      </c>
      <c r="AN157" s="19">
        <v>0</v>
      </c>
      <c r="AO157" s="19">
        <v>56585393.5</v>
      </c>
      <c r="AP157" s="19">
        <v>56585393.5</v>
      </c>
      <c r="AQ157" s="19">
        <v>1000</v>
      </c>
      <c r="AR157" s="19">
        <v>5695000</v>
      </c>
      <c r="AS157" s="19">
        <v>5695000</v>
      </c>
      <c r="AT157" s="19">
        <v>9391</v>
      </c>
      <c r="AU157" s="19">
        <v>53481745</v>
      </c>
      <c r="AV157" s="19">
        <v>47786745</v>
      </c>
      <c r="AW157" s="19">
        <v>3103648.5</v>
      </c>
      <c r="AX157" s="19">
        <v>562695</v>
      </c>
      <c r="AY157" s="19">
        <v>3204548747</v>
      </c>
      <c r="AZ157" s="19">
        <v>1930000</v>
      </c>
      <c r="BA157" s="19">
        <v>10991350000</v>
      </c>
      <c r="BB157" s="19">
        <v>5.1813E-4</v>
      </c>
      <c r="BC157" s="19">
        <v>7786801253</v>
      </c>
      <c r="BD157" s="19">
        <v>4034575.33</v>
      </c>
      <c r="BE157" s="19">
        <v>1071201</v>
      </c>
      <c r="BF157" s="19">
        <v>6100489695</v>
      </c>
      <c r="BG157" s="19">
        <v>7.8332599999999999E-3</v>
      </c>
      <c r="BH157" s="19">
        <v>2895940948</v>
      </c>
      <c r="BI157" s="19">
        <v>22684658.390000001</v>
      </c>
      <c r="BJ157" s="19">
        <v>531888</v>
      </c>
      <c r="BK157" s="19">
        <v>3029102160</v>
      </c>
      <c r="BL157" s="19">
        <v>1.02461E-3</v>
      </c>
      <c r="BM157" s="19">
        <v>-175446587</v>
      </c>
      <c r="BN157" s="19">
        <v>-179764.33</v>
      </c>
      <c r="BO157" s="19">
        <v>26539469</v>
      </c>
      <c r="BP157" s="19">
        <v>0</v>
      </c>
      <c r="BQ157" s="19">
        <v>0</v>
      </c>
      <c r="BR157" s="19">
        <v>-411763</v>
      </c>
      <c r="BS157" s="19">
        <v>3194</v>
      </c>
      <c r="BT157" s="19">
        <v>0</v>
      </c>
      <c r="BU157" s="19">
        <v>26130900</v>
      </c>
      <c r="BV157" s="19">
        <v>0</v>
      </c>
      <c r="BW157" s="19">
        <v>0</v>
      </c>
      <c r="BX157" s="19">
        <v>0</v>
      </c>
      <c r="BY157" s="19">
        <v>0</v>
      </c>
      <c r="BZ157" s="19">
        <v>0</v>
      </c>
      <c r="CA157" s="19">
        <v>-46</v>
      </c>
      <c r="CB157" s="19">
        <v>26130854</v>
      </c>
      <c r="CC157" s="19">
        <v>0</v>
      </c>
      <c r="CD157" s="19">
        <v>26130854</v>
      </c>
      <c r="CE157" s="19">
        <v>5695</v>
      </c>
      <c r="CF157" s="19">
        <v>0</v>
      </c>
      <c r="CG157" s="19">
        <v>5695</v>
      </c>
      <c r="CH157" s="19">
        <v>52444449</v>
      </c>
      <c r="CI157" s="19">
        <v>4140944.5</v>
      </c>
      <c r="CJ157" s="19">
        <v>0</v>
      </c>
      <c r="CK157" s="19">
        <v>56585393.5</v>
      </c>
      <c r="CL157" s="19">
        <v>9935.98</v>
      </c>
      <c r="CM157" s="19">
        <v>0</v>
      </c>
      <c r="CN157" s="19">
        <v>0</v>
      </c>
      <c r="CO157" s="19">
        <v>0</v>
      </c>
      <c r="CP157" s="19">
        <v>0</v>
      </c>
      <c r="CQ157" s="19">
        <v>0</v>
      </c>
      <c r="CR157" s="19">
        <v>0</v>
      </c>
      <c r="CS157" s="19">
        <v>4660.1400000000003</v>
      </c>
      <c r="CT157" s="19">
        <v>0</v>
      </c>
      <c r="CU157" s="19">
        <v>0</v>
      </c>
      <c r="CV157" s="19">
        <v>0</v>
      </c>
      <c r="CW157" s="19">
        <v>0</v>
      </c>
      <c r="CX157" s="19">
        <v>0</v>
      </c>
      <c r="CY157" s="19">
        <v>0</v>
      </c>
      <c r="CZ157" s="19">
        <v>0</v>
      </c>
      <c r="DA157" s="19">
        <v>27408209.050000001</v>
      </c>
      <c r="DB157" s="19">
        <v>0</v>
      </c>
      <c r="DC157" s="19">
        <v>0</v>
      </c>
      <c r="DD157" s="19">
        <v>0</v>
      </c>
      <c r="DE157" s="19">
        <v>0</v>
      </c>
      <c r="DF157" s="19">
        <v>27408209.050000001</v>
      </c>
      <c r="DG157" s="19">
        <v>23296977.692499999</v>
      </c>
      <c r="DH157" s="19">
        <v>0</v>
      </c>
      <c r="DI157" s="19">
        <v>26539469.390000001</v>
      </c>
      <c r="DJ157" s="19">
        <v>0</v>
      </c>
      <c r="DK157" s="19">
        <v>0</v>
      </c>
      <c r="DL157" s="19">
        <v>0</v>
      </c>
      <c r="DM157" s="19">
        <v>0</v>
      </c>
      <c r="DN157" s="19">
        <v>0</v>
      </c>
      <c r="DO157" s="19">
        <v>0</v>
      </c>
      <c r="DP157" s="19">
        <v>2.88</v>
      </c>
    </row>
    <row r="158" spans="1:120">
      <c r="A158" s="19">
        <v>2618</v>
      </c>
      <c r="B158" s="19" t="s">
        <v>309</v>
      </c>
      <c r="C158" s="19">
        <v>630</v>
      </c>
      <c r="D158" s="19">
        <v>624</v>
      </c>
      <c r="E158" s="19">
        <v>1254</v>
      </c>
      <c r="F158" s="19">
        <v>627</v>
      </c>
      <c r="G158" s="19">
        <v>9</v>
      </c>
      <c r="H158" s="19">
        <v>0</v>
      </c>
      <c r="I158" s="19">
        <v>636</v>
      </c>
      <c r="J158" s="19">
        <v>6933248</v>
      </c>
      <c r="K158" s="19">
        <v>3410682</v>
      </c>
      <c r="L158" s="19">
        <v>2679557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843009</v>
      </c>
      <c r="S158" s="19">
        <v>6933248</v>
      </c>
      <c r="T158" s="19">
        <v>0</v>
      </c>
      <c r="U158" s="19">
        <v>0</v>
      </c>
      <c r="V158" s="19">
        <v>0</v>
      </c>
      <c r="W158" s="19">
        <v>6933248</v>
      </c>
      <c r="X158" s="19">
        <v>843009</v>
      </c>
      <c r="Y158" s="19">
        <v>0</v>
      </c>
      <c r="Z158" s="19">
        <v>6090239</v>
      </c>
      <c r="AA158" s="19">
        <v>30000</v>
      </c>
      <c r="AB158" s="19">
        <v>0</v>
      </c>
      <c r="AC158" s="19">
        <v>0</v>
      </c>
      <c r="AD158" s="19">
        <v>0</v>
      </c>
      <c r="AE158" s="19">
        <v>0</v>
      </c>
      <c r="AF158" s="19">
        <v>30000</v>
      </c>
      <c r="AG158" s="19">
        <v>0</v>
      </c>
      <c r="AH158" s="19">
        <v>0</v>
      </c>
      <c r="AI158" s="19">
        <v>0</v>
      </c>
      <c r="AJ158" s="19">
        <v>0</v>
      </c>
      <c r="AK158" s="19">
        <v>-30000</v>
      </c>
      <c r="AL158" s="19">
        <v>6060239</v>
      </c>
      <c r="AM158" s="19">
        <v>0</v>
      </c>
      <c r="AN158" s="19">
        <v>0</v>
      </c>
      <c r="AO158" s="19">
        <v>6060239</v>
      </c>
      <c r="AP158" s="19">
        <v>6060239</v>
      </c>
      <c r="AQ158" s="19">
        <v>1000</v>
      </c>
      <c r="AR158" s="19">
        <v>636000</v>
      </c>
      <c r="AS158" s="19">
        <v>636000</v>
      </c>
      <c r="AT158" s="19">
        <v>9391</v>
      </c>
      <c r="AU158" s="19">
        <v>5972676</v>
      </c>
      <c r="AV158" s="19">
        <v>5336676</v>
      </c>
      <c r="AW158" s="19">
        <v>87563</v>
      </c>
      <c r="AX158" s="19">
        <v>553283</v>
      </c>
      <c r="AY158" s="19">
        <v>351888100</v>
      </c>
      <c r="AZ158" s="19">
        <v>1930000</v>
      </c>
      <c r="BA158" s="19">
        <v>1227480000</v>
      </c>
      <c r="BB158" s="19">
        <v>5.1813E-4</v>
      </c>
      <c r="BC158" s="19">
        <v>875591900</v>
      </c>
      <c r="BD158" s="19">
        <v>453670.43</v>
      </c>
      <c r="BE158" s="19">
        <v>1071201</v>
      </c>
      <c r="BF158" s="19">
        <v>681283836</v>
      </c>
      <c r="BG158" s="19">
        <v>7.8332599999999999E-3</v>
      </c>
      <c r="BH158" s="19">
        <v>329395736</v>
      </c>
      <c r="BI158" s="19">
        <v>2580242.44</v>
      </c>
      <c r="BJ158" s="19">
        <v>531888</v>
      </c>
      <c r="BK158" s="19">
        <v>338280768</v>
      </c>
      <c r="BL158" s="19">
        <v>2.5884999999999998E-4</v>
      </c>
      <c r="BM158" s="19">
        <v>-13607332</v>
      </c>
      <c r="BN158" s="19">
        <v>-3522.26</v>
      </c>
      <c r="BO158" s="19">
        <v>3030391</v>
      </c>
      <c r="BP158" s="19">
        <v>0</v>
      </c>
      <c r="BQ158" s="19">
        <v>0</v>
      </c>
      <c r="BR158" s="19">
        <v>-47017</v>
      </c>
      <c r="BS158" s="19">
        <v>2543</v>
      </c>
      <c r="BT158" s="19">
        <v>0</v>
      </c>
      <c r="BU158" s="19">
        <v>2985917</v>
      </c>
      <c r="BV158" s="19">
        <v>0</v>
      </c>
      <c r="BW158" s="19">
        <v>0</v>
      </c>
      <c r="BX158" s="19">
        <v>0</v>
      </c>
      <c r="BY158" s="19">
        <v>0</v>
      </c>
      <c r="BZ158" s="19">
        <v>0</v>
      </c>
      <c r="CA158" s="19">
        <v>-37</v>
      </c>
      <c r="CB158" s="19">
        <v>2985880</v>
      </c>
      <c r="CC158" s="19">
        <v>0</v>
      </c>
      <c r="CD158" s="19">
        <v>2985880</v>
      </c>
      <c r="CE158" s="19">
        <v>636</v>
      </c>
      <c r="CF158" s="19">
        <v>0</v>
      </c>
      <c r="CG158" s="19">
        <v>636</v>
      </c>
      <c r="CH158" s="19">
        <v>6090239</v>
      </c>
      <c r="CI158" s="19">
        <v>-30000</v>
      </c>
      <c r="CJ158" s="19">
        <v>0</v>
      </c>
      <c r="CK158" s="19">
        <v>6060239</v>
      </c>
      <c r="CL158" s="19">
        <v>9528.68</v>
      </c>
      <c r="CM158" s="19">
        <v>0</v>
      </c>
      <c r="CN158" s="19">
        <v>0</v>
      </c>
      <c r="CO158" s="19">
        <v>0</v>
      </c>
      <c r="CP158" s="19">
        <v>0</v>
      </c>
      <c r="CQ158" s="19">
        <v>0</v>
      </c>
      <c r="CR158" s="19">
        <v>0</v>
      </c>
      <c r="CS158" s="19">
        <v>4764.7700000000004</v>
      </c>
      <c r="CT158" s="19">
        <v>0</v>
      </c>
      <c r="CU158" s="19">
        <v>0</v>
      </c>
      <c r="CV158" s="19">
        <v>0</v>
      </c>
      <c r="CW158" s="19">
        <v>0</v>
      </c>
      <c r="CX158" s="19">
        <v>0</v>
      </c>
      <c r="CY158" s="19">
        <v>0</v>
      </c>
      <c r="CZ158" s="19">
        <v>0</v>
      </c>
      <c r="DA158" s="19">
        <v>2719877.55</v>
      </c>
      <c r="DB158" s="19">
        <v>0</v>
      </c>
      <c r="DC158" s="19">
        <v>0</v>
      </c>
      <c r="DD158" s="19">
        <v>0</v>
      </c>
      <c r="DE158" s="19">
        <v>0</v>
      </c>
      <c r="DF158" s="19">
        <v>2719877.55</v>
      </c>
      <c r="DG158" s="19">
        <v>2311895.9175</v>
      </c>
      <c r="DH158" s="19">
        <v>0</v>
      </c>
      <c r="DI158" s="19">
        <v>3030390.6100000003</v>
      </c>
      <c r="DJ158" s="19">
        <v>0</v>
      </c>
      <c r="DK158" s="19">
        <v>0</v>
      </c>
      <c r="DL158" s="19">
        <v>0</v>
      </c>
      <c r="DM158" s="19">
        <v>0</v>
      </c>
      <c r="DN158" s="19">
        <v>0</v>
      </c>
      <c r="DO158" s="19">
        <v>0</v>
      </c>
      <c r="DP158" s="19">
        <v>0</v>
      </c>
    </row>
    <row r="159" spans="1:120">
      <c r="A159" s="19">
        <v>2625</v>
      </c>
      <c r="B159" s="19" t="s">
        <v>310</v>
      </c>
      <c r="C159" s="19">
        <v>431</v>
      </c>
      <c r="D159" s="19">
        <v>436</v>
      </c>
      <c r="E159" s="19">
        <v>867</v>
      </c>
      <c r="F159" s="19">
        <v>434</v>
      </c>
      <c r="G159" s="19">
        <v>16</v>
      </c>
      <c r="H159" s="19">
        <v>0</v>
      </c>
      <c r="I159" s="19">
        <v>450</v>
      </c>
      <c r="J159" s="19">
        <v>4737103</v>
      </c>
      <c r="K159" s="19">
        <v>2801936</v>
      </c>
      <c r="L159" s="19">
        <v>1399932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535235</v>
      </c>
      <c r="S159" s="19">
        <v>4737103</v>
      </c>
      <c r="T159" s="19">
        <v>0</v>
      </c>
      <c r="U159" s="19">
        <v>0</v>
      </c>
      <c r="V159" s="19">
        <v>250</v>
      </c>
      <c r="W159" s="19">
        <v>4736853</v>
      </c>
      <c r="X159" s="19">
        <v>535235</v>
      </c>
      <c r="Y159" s="19">
        <v>0</v>
      </c>
      <c r="Z159" s="19">
        <v>4201618</v>
      </c>
      <c r="AA159" s="19">
        <v>23321</v>
      </c>
      <c r="AB159" s="19">
        <v>0</v>
      </c>
      <c r="AC159" s="19">
        <v>23321</v>
      </c>
      <c r="AD159" s="19">
        <v>0</v>
      </c>
      <c r="AE159" s="19">
        <v>0</v>
      </c>
      <c r="AF159" s="19">
        <v>0</v>
      </c>
      <c r="AG159" s="19">
        <v>23321</v>
      </c>
      <c r="AH159" s="19">
        <v>4605.12</v>
      </c>
      <c r="AI159" s="19">
        <v>0</v>
      </c>
      <c r="AJ159" s="19">
        <v>0</v>
      </c>
      <c r="AK159" s="19">
        <v>27926.12</v>
      </c>
      <c r="AL159" s="19">
        <v>4229544.12</v>
      </c>
      <c r="AM159" s="19">
        <v>0</v>
      </c>
      <c r="AN159" s="19">
        <v>0</v>
      </c>
      <c r="AO159" s="19">
        <v>4229544.12</v>
      </c>
      <c r="AP159" s="19">
        <v>4229544.12</v>
      </c>
      <c r="AQ159" s="19">
        <v>1000</v>
      </c>
      <c r="AR159" s="19">
        <v>450000</v>
      </c>
      <c r="AS159" s="19">
        <v>450000</v>
      </c>
      <c r="AT159" s="19">
        <v>9391</v>
      </c>
      <c r="AU159" s="19">
        <v>4225950</v>
      </c>
      <c r="AV159" s="19">
        <v>3775950</v>
      </c>
      <c r="AW159" s="19">
        <v>3594.1200000001118</v>
      </c>
      <c r="AX159" s="19">
        <v>659979</v>
      </c>
      <c r="AY159" s="19">
        <v>296990416</v>
      </c>
      <c r="AZ159" s="19">
        <v>1930000</v>
      </c>
      <c r="BA159" s="19">
        <v>868500000</v>
      </c>
      <c r="BB159" s="19">
        <v>5.1813E-4</v>
      </c>
      <c r="BC159" s="19">
        <v>571509584</v>
      </c>
      <c r="BD159" s="19">
        <v>296116.26</v>
      </c>
      <c r="BE159" s="19">
        <v>1071201</v>
      </c>
      <c r="BF159" s="19">
        <v>482040450</v>
      </c>
      <c r="BG159" s="19">
        <v>7.8332599999999999E-3</v>
      </c>
      <c r="BH159" s="19">
        <v>185050034</v>
      </c>
      <c r="BI159" s="19">
        <v>1449545.03</v>
      </c>
      <c r="BJ159" s="19">
        <v>531888</v>
      </c>
      <c r="BK159" s="19">
        <v>239349600</v>
      </c>
      <c r="BL159" s="19">
        <v>1.502E-5</v>
      </c>
      <c r="BM159" s="19">
        <v>-57640816</v>
      </c>
      <c r="BN159" s="19">
        <v>-865.77</v>
      </c>
      <c r="BO159" s="19">
        <v>1744796</v>
      </c>
      <c r="BP159" s="19">
        <v>0</v>
      </c>
      <c r="BQ159" s="19">
        <v>0</v>
      </c>
      <c r="BR159" s="19">
        <v>-27071</v>
      </c>
      <c r="BS159" s="19">
        <v>326</v>
      </c>
      <c r="BT159" s="19">
        <v>0</v>
      </c>
      <c r="BU159" s="19">
        <v>1718051</v>
      </c>
      <c r="BV159" s="19">
        <v>0</v>
      </c>
      <c r="BW159" s="19">
        <v>0</v>
      </c>
      <c r="BX159" s="19">
        <v>0</v>
      </c>
      <c r="BY159" s="19">
        <v>0</v>
      </c>
      <c r="BZ159" s="19">
        <v>0</v>
      </c>
      <c r="CA159" s="19">
        <v>-5</v>
      </c>
      <c r="CB159" s="19">
        <v>1718046</v>
      </c>
      <c r="CC159" s="19">
        <v>0</v>
      </c>
      <c r="CD159" s="19">
        <v>1718046</v>
      </c>
      <c r="CE159" s="19">
        <v>450</v>
      </c>
      <c r="CF159" s="19">
        <v>0</v>
      </c>
      <c r="CG159" s="19">
        <v>450</v>
      </c>
      <c r="CH159" s="19">
        <v>4201618</v>
      </c>
      <c r="CI159" s="19">
        <v>27926.12</v>
      </c>
      <c r="CJ159" s="19">
        <v>0</v>
      </c>
      <c r="CK159" s="19">
        <v>4229544.12</v>
      </c>
      <c r="CL159" s="19">
        <v>9398.99</v>
      </c>
      <c r="CM159" s="19">
        <v>0</v>
      </c>
      <c r="CN159" s="19">
        <v>0</v>
      </c>
      <c r="CO159" s="19">
        <v>0</v>
      </c>
      <c r="CP159" s="19">
        <v>0</v>
      </c>
      <c r="CQ159" s="19">
        <v>0</v>
      </c>
      <c r="CR159" s="19">
        <v>0</v>
      </c>
      <c r="CS159" s="19">
        <v>3877.32</v>
      </c>
      <c r="CT159" s="19">
        <v>0</v>
      </c>
      <c r="CU159" s="19">
        <v>0</v>
      </c>
      <c r="CV159" s="19">
        <v>0</v>
      </c>
      <c r="CW159" s="19">
        <v>0</v>
      </c>
      <c r="CX159" s="19">
        <v>0</v>
      </c>
      <c r="CY159" s="19">
        <v>0</v>
      </c>
      <c r="CZ159" s="19">
        <v>0</v>
      </c>
      <c r="DA159" s="19">
        <v>1421156.19</v>
      </c>
      <c r="DB159" s="19">
        <v>0</v>
      </c>
      <c r="DC159" s="19">
        <v>0</v>
      </c>
      <c r="DD159" s="19">
        <v>0</v>
      </c>
      <c r="DE159" s="19">
        <v>0</v>
      </c>
      <c r="DF159" s="19">
        <v>1421156.19</v>
      </c>
      <c r="DG159" s="19">
        <v>1207982.7615</v>
      </c>
      <c r="DH159" s="19">
        <v>0</v>
      </c>
      <c r="DI159" s="19">
        <v>1744795.52</v>
      </c>
      <c r="DJ159" s="19">
        <v>0</v>
      </c>
      <c r="DK159" s="19">
        <v>0</v>
      </c>
      <c r="DL159" s="19">
        <v>0</v>
      </c>
      <c r="DM159" s="19">
        <v>0</v>
      </c>
      <c r="DN159" s="19">
        <v>0</v>
      </c>
      <c r="DO159" s="19">
        <v>0</v>
      </c>
      <c r="DP159" s="19">
        <v>0</v>
      </c>
    </row>
    <row r="160" spans="1:120">
      <c r="A160" s="19">
        <v>2632</v>
      </c>
      <c r="B160" s="19" t="s">
        <v>311</v>
      </c>
      <c r="C160" s="19">
        <v>358</v>
      </c>
      <c r="D160" s="19">
        <v>357</v>
      </c>
      <c r="E160" s="19">
        <v>715</v>
      </c>
      <c r="F160" s="19">
        <v>358</v>
      </c>
      <c r="G160" s="19">
        <v>7</v>
      </c>
      <c r="H160" s="19">
        <v>0</v>
      </c>
      <c r="I160" s="19">
        <v>365</v>
      </c>
      <c r="J160" s="19">
        <v>4408713.9800000004</v>
      </c>
      <c r="K160" s="19">
        <v>1315818</v>
      </c>
      <c r="L160" s="19">
        <v>2509860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583035.98</v>
      </c>
      <c r="S160" s="19">
        <v>4408713.9800000004</v>
      </c>
      <c r="T160" s="19">
        <v>0.01</v>
      </c>
      <c r="U160" s="19">
        <v>0</v>
      </c>
      <c r="V160" s="19">
        <v>0</v>
      </c>
      <c r="W160" s="19">
        <v>4408713.97</v>
      </c>
      <c r="X160" s="19">
        <v>583035.98</v>
      </c>
      <c r="Y160" s="19">
        <v>0</v>
      </c>
      <c r="Z160" s="19">
        <v>3825677.99</v>
      </c>
      <c r="AA160" s="19">
        <v>707590.01</v>
      </c>
      <c r="AB160" s="19">
        <v>0.01</v>
      </c>
      <c r="AC160" s="19">
        <v>707545</v>
      </c>
      <c r="AD160" s="19">
        <v>0</v>
      </c>
      <c r="AE160" s="19">
        <v>0</v>
      </c>
      <c r="AF160" s="19">
        <v>45</v>
      </c>
      <c r="AG160" s="19">
        <v>707545.01</v>
      </c>
      <c r="AH160" s="19">
        <v>0</v>
      </c>
      <c r="AI160" s="19">
        <v>0</v>
      </c>
      <c r="AJ160" s="19">
        <v>0</v>
      </c>
      <c r="AK160" s="19">
        <v>707500.01</v>
      </c>
      <c r="AL160" s="19">
        <v>4533178</v>
      </c>
      <c r="AM160" s="19">
        <v>0</v>
      </c>
      <c r="AN160" s="19">
        <v>0</v>
      </c>
      <c r="AO160" s="19">
        <v>4533178</v>
      </c>
      <c r="AP160" s="19">
        <v>4533178</v>
      </c>
      <c r="AQ160" s="19">
        <v>1000</v>
      </c>
      <c r="AR160" s="19">
        <v>365000</v>
      </c>
      <c r="AS160" s="19">
        <v>365000</v>
      </c>
      <c r="AT160" s="19">
        <v>9391</v>
      </c>
      <c r="AU160" s="19">
        <v>3427715</v>
      </c>
      <c r="AV160" s="19">
        <v>3062715</v>
      </c>
      <c r="AW160" s="19">
        <v>1105463</v>
      </c>
      <c r="AX160" s="19">
        <v>390879</v>
      </c>
      <c r="AY160" s="19">
        <v>142670682</v>
      </c>
      <c r="AZ160" s="19">
        <v>1930000</v>
      </c>
      <c r="BA160" s="19">
        <v>704450000</v>
      </c>
      <c r="BB160" s="19">
        <v>5.1813E-4</v>
      </c>
      <c r="BC160" s="19">
        <v>561779318</v>
      </c>
      <c r="BD160" s="19">
        <v>291074.71999999997</v>
      </c>
      <c r="BE160" s="19">
        <v>1071201</v>
      </c>
      <c r="BF160" s="19">
        <v>390988365</v>
      </c>
      <c r="BG160" s="19">
        <v>7.8332599999999999E-3</v>
      </c>
      <c r="BH160" s="19">
        <v>248317683</v>
      </c>
      <c r="BI160" s="19">
        <v>1945136.97</v>
      </c>
      <c r="BJ160" s="19">
        <v>531888</v>
      </c>
      <c r="BK160" s="19">
        <v>194139120</v>
      </c>
      <c r="BL160" s="19">
        <v>5.6941800000000001E-3</v>
      </c>
      <c r="BM160" s="19">
        <v>51468438</v>
      </c>
      <c r="BN160" s="19">
        <v>293070.55</v>
      </c>
      <c r="BO160" s="19">
        <v>2529282</v>
      </c>
      <c r="BP160" s="19">
        <v>0</v>
      </c>
      <c r="BQ160" s="19">
        <v>0</v>
      </c>
      <c r="BR160" s="19">
        <v>-39242</v>
      </c>
      <c r="BS160" s="19">
        <v>2396</v>
      </c>
      <c r="BT160" s="19">
        <v>0</v>
      </c>
      <c r="BU160" s="19">
        <v>2492436</v>
      </c>
      <c r="BV160" s="19">
        <v>0</v>
      </c>
      <c r="BW160" s="19">
        <v>0</v>
      </c>
      <c r="BX160" s="19">
        <v>0</v>
      </c>
      <c r="BY160" s="19">
        <v>0</v>
      </c>
      <c r="BZ160" s="19">
        <v>0</v>
      </c>
      <c r="CA160" s="19">
        <v>-35</v>
      </c>
      <c r="CB160" s="19">
        <v>2492401</v>
      </c>
      <c r="CC160" s="19">
        <v>0</v>
      </c>
      <c r="CD160" s="19">
        <v>2492401</v>
      </c>
      <c r="CE160" s="19">
        <v>365</v>
      </c>
      <c r="CF160" s="19">
        <v>0</v>
      </c>
      <c r="CG160" s="19">
        <v>365</v>
      </c>
      <c r="CH160" s="19">
        <v>3825677.99</v>
      </c>
      <c r="CI160" s="19">
        <v>707500.01</v>
      </c>
      <c r="CJ160" s="19">
        <v>0</v>
      </c>
      <c r="CK160" s="19">
        <v>4533178</v>
      </c>
      <c r="CL160" s="19">
        <v>12419.67</v>
      </c>
      <c r="CM160" s="19">
        <v>0</v>
      </c>
      <c r="CN160" s="19">
        <v>0</v>
      </c>
      <c r="CO160" s="19">
        <v>0</v>
      </c>
      <c r="CP160" s="19">
        <v>0</v>
      </c>
      <c r="CQ160" s="19">
        <v>0</v>
      </c>
      <c r="CR160" s="19">
        <v>0</v>
      </c>
      <c r="CS160" s="19">
        <v>6929.54</v>
      </c>
      <c r="CT160" s="19">
        <v>0</v>
      </c>
      <c r="CU160" s="19">
        <v>0</v>
      </c>
      <c r="CV160" s="19">
        <v>0</v>
      </c>
      <c r="CW160" s="19">
        <v>0</v>
      </c>
      <c r="CX160" s="19">
        <v>0</v>
      </c>
      <c r="CY160" s="19">
        <v>0</v>
      </c>
      <c r="CZ160" s="19">
        <v>0</v>
      </c>
      <c r="DA160" s="19">
        <v>2527692.42</v>
      </c>
      <c r="DB160" s="19">
        <v>0</v>
      </c>
      <c r="DC160" s="19">
        <v>0</v>
      </c>
      <c r="DD160" s="19">
        <v>0</v>
      </c>
      <c r="DE160" s="19">
        <v>0</v>
      </c>
      <c r="DF160" s="19">
        <v>2527692.42</v>
      </c>
      <c r="DG160" s="19">
        <v>2148538.557</v>
      </c>
      <c r="DH160" s="19">
        <v>0</v>
      </c>
      <c r="DI160" s="19">
        <v>2529282.2400000002</v>
      </c>
      <c r="DJ160" s="19">
        <v>0</v>
      </c>
      <c r="DK160" s="19">
        <v>0</v>
      </c>
      <c r="DL160" s="19">
        <v>0</v>
      </c>
      <c r="DM160" s="19">
        <v>0</v>
      </c>
      <c r="DN160" s="19">
        <v>0</v>
      </c>
      <c r="DO160" s="19">
        <v>0</v>
      </c>
      <c r="DP160" s="19">
        <v>0</v>
      </c>
    </row>
    <row r="161" spans="1:120">
      <c r="A161" s="19">
        <v>2639</v>
      </c>
      <c r="B161" s="19" t="s">
        <v>312</v>
      </c>
      <c r="C161" s="19">
        <v>696</v>
      </c>
      <c r="D161" s="19">
        <v>715</v>
      </c>
      <c r="E161" s="19">
        <v>1411</v>
      </c>
      <c r="F161" s="19">
        <v>706</v>
      </c>
      <c r="G161" s="19">
        <v>7</v>
      </c>
      <c r="H161" s="19">
        <v>0.22</v>
      </c>
      <c r="I161" s="19">
        <v>713</v>
      </c>
      <c r="J161" s="19">
        <v>7407434</v>
      </c>
      <c r="K161" s="19">
        <v>3397509</v>
      </c>
      <c r="L161" s="19">
        <v>3407510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602415</v>
      </c>
      <c r="S161" s="19">
        <v>7489434</v>
      </c>
      <c r="T161" s="19">
        <v>0</v>
      </c>
      <c r="U161" s="19">
        <v>0</v>
      </c>
      <c r="V161" s="19">
        <v>0</v>
      </c>
      <c r="W161" s="19">
        <v>7489434</v>
      </c>
      <c r="X161" s="19">
        <v>602415</v>
      </c>
      <c r="Y161" s="19">
        <v>0</v>
      </c>
      <c r="Z161" s="19">
        <v>6887019</v>
      </c>
      <c r="AA161" s="19">
        <v>570500</v>
      </c>
      <c r="AB161" s="19">
        <v>0</v>
      </c>
      <c r="AC161" s="19">
        <v>570000</v>
      </c>
      <c r="AD161" s="19">
        <v>0</v>
      </c>
      <c r="AE161" s="19">
        <v>0</v>
      </c>
      <c r="AF161" s="19">
        <v>500</v>
      </c>
      <c r="AG161" s="19">
        <v>571002.5</v>
      </c>
      <c r="AH161" s="19">
        <v>0</v>
      </c>
      <c r="AI161" s="19">
        <v>0</v>
      </c>
      <c r="AJ161" s="19">
        <v>0</v>
      </c>
      <c r="AK161" s="19">
        <v>570502.5</v>
      </c>
      <c r="AL161" s="19">
        <v>7457521.5</v>
      </c>
      <c r="AM161" s="19">
        <v>0</v>
      </c>
      <c r="AN161" s="19">
        <v>0</v>
      </c>
      <c r="AO161" s="19">
        <v>7457521.5</v>
      </c>
      <c r="AP161" s="19">
        <v>7457521.5</v>
      </c>
      <c r="AQ161" s="19">
        <v>1000</v>
      </c>
      <c r="AR161" s="19">
        <v>713000</v>
      </c>
      <c r="AS161" s="19">
        <v>713000</v>
      </c>
      <c r="AT161" s="19">
        <v>9391</v>
      </c>
      <c r="AU161" s="19">
        <v>6695783</v>
      </c>
      <c r="AV161" s="19">
        <v>5982783</v>
      </c>
      <c r="AW161" s="19">
        <v>761738.5</v>
      </c>
      <c r="AX161" s="19">
        <v>558529</v>
      </c>
      <c r="AY161" s="19">
        <v>398231079</v>
      </c>
      <c r="AZ161" s="19">
        <v>1930000</v>
      </c>
      <c r="BA161" s="19">
        <v>1376090000</v>
      </c>
      <c r="BB161" s="19">
        <v>5.1813E-4</v>
      </c>
      <c r="BC161" s="19">
        <v>977858921</v>
      </c>
      <c r="BD161" s="19">
        <v>506658.04</v>
      </c>
      <c r="BE161" s="19">
        <v>1071201</v>
      </c>
      <c r="BF161" s="19">
        <v>763766313</v>
      </c>
      <c r="BG161" s="19">
        <v>7.8332599999999999E-3</v>
      </c>
      <c r="BH161" s="19">
        <v>365535234</v>
      </c>
      <c r="BI161" s="19">
        <v>2863332.53</v>
      </c>
      <c r="BJ161" s="19">
        <v>531888</v>
      </c>
      <c r="BK161" s="19">
        <v>379236144</v>
      </c>
      <c r="BL161" s="19">
        <v>2.0086100000000001E-3</v>
      </c>
      <c r="BM161" s="19">
        <v>-18994935</v>
      </c>
      <c r="BN161" s="19">
        <v>-38153.42</v>
      </c>
      <c r="BO161" s="19">
        <v>3331837</v>
      </c>
      <c r="BP161" s="19">
        <v>0</v>
      </c>
      <c r="BQ161" s="19">
        <v>0</v>
      </c>
      <c r="BR161" s="19">
        <v>-51694</v>
      </c>
      <c r="BS161" s="19">
        <v>416</v>
      </c>
      <c r="BT161" s="19">
        <v>0</v>
      </c>
      <c r="BU161" s="19">
        <v>3280559</v>
      </c>
      <c r="BV161" s="19">
        <v>0</v>
      </c>
      <c r="BW161" s="19">
        <v>0</v>
      </c>
      <c r="BX161" s="19">
        <v>0</v>
      </c>
      <c r="BY161" s="19">
        <v>0</v>
      </c>
      <c r="BZ161" s="19">
        <v>0</v>
      </c>
      <c r="CA161" s="19">
        <v>-6</v>
      </c>
      <c r="CB161" s="19">
        <v>3280553</v>
      </c>
      <c r="CC161" s="19">
        <v>0</v>
      </c>
      <c r="CD161" s="19">
        <v>3280553</v>
      </c>
      <c r="CE161" s="19">
        <v>713</v>
      </c>
      <c r="CF161" s="19">
        <v>0</v>
      </c>
      <c r="CG161" s="19">
        <v>713</v>
      </c>
      <c r="CH161" s="19">
        <v>6887019</v>
      </c>
      <c r="CI161" s="19">
        <v>570502.5</v>
      </c>
      <c r="CJ161" s="19">
        <v>0</v>
      </c>
      <c r="CK161" s="19">
        <v>7457521.5</v>
      </c>
      <c r="CL161" s="19">
        <v>10459.36</v>
      </c>
      <c r="CM161" s="19">
        <v>0</v>
      </c>
      <c r="CN161" s="19">
        <v>0</v>
      </c>
      <c r="CO161" s="19">
        <v>0</v>
      </c>
      <c r="CP161" s="19">
        <v>0</v>
      </c>
      <c r="CQ161" s="19">
        <v>0</v>
      </c>
      <c r="CR161" s="19">
        <v>0</v>
      </c>
      <c r="CS161" s="19">
        <v>4672.9799999999996</v>
      </c>
      <c r="CT161" s="19">
        <v>0</v>
      </c>
      <c r="CU161" s="19">
        <v>0</v>
      </c>
      <c r="CV161" s="19">
        <v>0</v>
      </c>
      <c r="CW161" s="19">
        <v>0</v>
      </c>
      <c r="CX161" s="19">
        <v>0</v>
      </c>
      <c r="CY161" s="19">
        <v>0</v>
      </c>
      <c r="CZ161" s="19">
        <v>0</v>
      </c>
      <c r="DA161" s="19">
        <v>3458697.89</v>
      </c>
      <c r="DB161" s="19">
        <v>0</v>
      </c>
      <c r="DC161" s="19">
        <v>0</v>
      </c>
      <c r="DD161" s="19">
        <v>0</v>
      </c>
      <c r="DE161" s="19">
        <v>0</v>
      </c>
      <c r="DF161" s="19">
        <v>3458697.89</v>
      </c>
      <c r="DG161" s="19">
        <v>2939893.2064999999</v>
      </c>
      <c r="DH161" s="19">
        <v>0</v>
      </c>
      <c r="DI161" s="19">
        <v>3331837.15</v>
      </c>
      <c r="DJ161" s="19">
        <v>0</v>
      </c>
      <c r="DK161" s="19">
        <v>0</v>
      </c>
      <c r="DL161" s="19">
        <v>0</v>
      </c>
      <c r="DM161" s="19">
        <v>0</v>
      </c>
      <c r="DN161" s="19">
        <v>0</v>
      </c>
      <c r="DO161" s="19">
        <v>0</v>
      </c>
      <c r="DP161" s="19">
        <v>0</v>
      </c>
    </row>
    <row r="162" spans="1:120">
      <c r="A162" s="19">
        <v>2646</v>
      </c>
      <c r="B162" s="19" t="s">
        <v>313</v>
      </c>
      <c r="C162" s="19">
        <v>744</v>
      </c>
      <c r="D162" s="19">
        <v>730</v>
      </c>
      <c r="E162" s="19">
        <v>1474</v>
      </c>
      <c r="F162" s="19">
        <v>737</v>
      </c>
      <c r="G162" s="19">
        <v>8</v>
      </c>
      <c r="H162" s="19">
        <v>0.55000000000000004</v>
      </c>
      <c r="I162" s="19">
        <v>746</v>
      </c>
      <c r="J162" s="19">
        <v>8578481</v>
      </c>
      <c r="K162" s="19">
        <v>2694756</v>
      </c>
      <c r="L162" s="19">
        <v>5301399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582326</v>
      </c>
      <c r="S162" s="19">
        <v>8723798</v>
      </c>
      <c r="T162" s="19">
        <v>0</v>
      </c>
      <c r="U162" s="19">
        <v>0</v>
      </c>
      <c r="V162" s="19">
        <v>1000</v>
      </c>
      <c r="W162" s="19">
        <v>8722798</v>
      </c>
      <c r="X162" s="19">
        <v>582326</v>
      </c>
      <c r="Y162" s="19">
        <v>0</v>
      </c>
      <c r="Z162" s="19">
        <v>8140472</v>
      </c>
      <c r="AA162" s="19">
        <v>169555</v>
      </c>
      <c r="AB162" s="19">
        <v>0</v>
      </c>
      <c r="AC162" s="19">
        <v>169555</v>
      </c>
      <c r="AD162" s="19">
        <v>0</v>
      </c>
      <c r="AE162" s="19">
        <v>0</v>
      </c>
      <c r="AF162" s="19">
        <v>0</v>
      </c>
      <c r="AG162" s="19">
        <v>169555</v>
      </c>
      <c r="AH162" s="19">
        <v>0</v>
      </c>
      <c r="AI162" s="19">
        <v>0</v>
      </c>
      <c r="AJ162" s="19">
        <v>0</v>
      </c>
      <c r="AK162" s="19">
        <v>169555</v>
      </c>
      <c r="AL162" s="19">
        <v>8310027</v>
      </c>
      <c r="AM162" s="19">
        <v>0</v>
      </c>
      <c r="AN162" s="19">
        <v>0</v>
      </c>
      <c r="AO162" s="19">
        <v>8310027</v>
      </c>
      <c r="AP162" s="19">
        <v>8310027</v>
      </c>
      <c r="AQ162" s="19">
        <v>1000</v>
      </c>
      <c r="AR162" s="19">
        <v>746000</v>
      </c>
      <c r="AS162" s="19">
        <v>746000</v>
      </c>
      <c r="AT162" s="19">
        <v>9391</v>
      </c>
      <c r="AU162" s="19">
        <v>7005686</v>
      </c>
      <c r="AV162" s="19">
        <v>6259686</v>
      </c>
      <c r="AW162" s="19">
        <v>1304341</v>
      </c>
      <c r="AX162" s="19">
        <v>306682</v>
      </c>
      <c r="AY162" s="19">
        <v>228785014</v>
      </c>
      <c r="AZ162" s="19">
        <v>1930000</v>
      </c>
      <c r="BA162" s="19">
        <v>1439780000</v>
      </c>
      <c r="BB162" s="19">
        <v>5.1813E-4</v>
      </c>
      <c r="BC162" s="19">
        <v>1210994986</v>
      </c>
      <c r="BD162" s="19">
        <v>627452.82999999996</v>
      </c>
      <c r="BE162" s="19">
        <v>1071201</v>
      </c>
      <c r="BF162" s="19">
        <v>799115946</v>
      </c>
      <c r="BG162" s="19">
        <v>7.8332599999999999E-3</v>
      </c>
      <c r="BH162" s="19">
        <v>570330932</v>
      </c>
      <c r="BI162" s="19">
        <v>4467550.4800000004</v>
      </c>
      <c r="BJ162" s="19">
        <v>531888</v>
      </c>
      <c r="BK162" s="19">
        <v>396788448</v>
      </c>
      <c r="BL162" s="19">
        <v>3.2872499999999998E-3</v>
      </c>
      <c r="BM162" s="19">
        <v>168003434</v>
      </c>
      <c r="BN162" s="19">
        <v>552269.29</v>
      </c>
      <c r="BO162" s="19">
        <v>5647273</v>
      </c>
      <c r="BP162" s="19">
        <v>0</v>
      </c>
      <c r="BQ162" s="19">
        <v>0</v>
      </c>
      <c r="BR162" s="19">
        <v>-87618</v>
      </c>
      <c r="BS162" s="19">
        <v>-13496</v>
      </c>
      <c r="BT162" s="19">
        <v>0</v>
      </c>
      <c r="BU162" s="19">
        <v>5546159</v>
      </c>
      <c r="BV162" s="19">
        <v>0</v>
      </c>
      <c r="BW162" s="19">
        <v>0</v>
      </c>
      <c r="BX162" s="19">
        <v>0</v>
      </c>
      <c r="BY162" s="19">
        <v>0</v>
      </c>
      <c r="BZ162" s="19">
        <v>0</v>
      </c>
      <c r="CA162" s="19">
        <v>198</v>
      </c>
      <c r="CB162" s="19">
        <v>5546357</v>
      </c>
      <c r="CC162" s="19">
        <v>0</v>
      </c>
      <c r="CD162" s="19">
        <v>5546357</v>
      </c>
      <c r="CE162" s="19">
        <v>746</v>
      </c>
      <c r="CF162" s="19">
        <v>0</v>
      </c>
      <c r="CG162" s="19">
        <v>746</v>
      </c>
      <c r="CH162" s="19">
        <v>8140472</v>
      </c>
      <c r="CI162" s="19">
        <v>169555</v>
      </c>
      <c r="CJ162" s="19">
        <v>0</v>
      </c>
      <c r="CK162" s="19">
        <v>8310027</v>
      </c>
      <c r="CL162" s="19">
        <v>11139.45</v>
      </c>
      <c r="CM162" s="19">
        <v>0</v>
      </c>
      <c r="CN162" s="19">
        <v>0</v>
      </c>
      <c r="CO162" s="19">
        <v>0</v>
      </c>
      <c r="CP162" s="19">
        <v>0</v>
      </c>
      <c r="CQ162" s="19">
        <v>0</v>
      </c>
      <c r="CR162" s="19">
        <v>0</v>
      </c>
      <c r="CS162" s="19">
        <v>7570.07</v>
      </c>
      <c r="CT162" s="19">
        <v>0</v>
      </c>
      <c r="CU162" s="19">
        <v>0</v>
      </c>
      <c r="CV162" s="19">
        <v>0</v>
      </c>
      <c r="CW162" s="19">
        <v>0</v>
      </c>
      <c r="CX162" s="19">
        <v>0</v>
      </c>
      <c r="CY162" s="19">
        <v>0</v>
      </c>
      <c r="CZ162" s="19">
        <v>0</v>
      </c>
      <c r="DA162" s="19">
        <v>5366786.63</v>
      </c>
      <c r="DB162" s="19">
        <v>0</v>
      </c>
      <c r="DC162" s="19">
        <v>0</v>
      </c>
      <c r="DD162" s="19">
        <v>0</v>
      </c>
      <c r="DE162" s="19">
        <v>0</v>
      </c>
      <c r="DF162" s="19">
        <v>5366786.63</v>
      </c>
      <c r="DG162" s="19">
        <v>4561768.6354999999</v>
      </c>
      <c r="DH162" s="19">
        <v>0</v>
      </c>
      <c r="DI162" s="19">
        <v>5647272.6000000006</v>
      </c>
      <c r="DJ162" s="19">
        <v>0</v>
      </c>
      <c r="DK162" s="19">
        <v>0</v>
      </c>
      <c r="DL162" s="19">
        <v>0</v>
      </c>
      <c r="DM162" s="19">
        <v>0</v>
      </c>
      <c r="DN162" s="19">
        <v>0</v>
      </c>
      <c r="DO162" s="19">
        <v>0</v>
      </c>
      <c r="DP162" s="19">
        <v>0</v>
      </c>
    </row>
    <row r="163" spans="1:120">
      <c r="A163" s="19">
        <v>2660</v>
      </c>
      <c r="B163" s="19" t="s">
        <v>314</v>
      </c>
      <c r="C163" s="19">
        <v>335</v>
      </c>
      <c r="D163" s="19">
        <v>334</v>
      </c>
      <c r="E163" s="19">
        <v>669</v>
      </c>
      <c r="F163" s="19">
        <v>335</v>
      </c>
      <c r="G163" s="19">
        <v>2</v>
      </c>
      <c r="H163" s="19">
        <v>0</v>
      </c>
      <c r="I163" s="19">
        <v>337</v>
      </c>
      <c r="J163" s="19">
        <v>4484793.5</v>
      </c>
      <c r="K163" s="19">
        <v>1158988</v>
      </c>
      <c r="L163" s="19">
        <v>2429888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895917.5</v>
      </c>
      <c r="S163" s="19">
        <v>4484793.5</v>
      </c>
      <c r="T163" s="19">
        <v>0</v>
      </c>
      <c r="U163" s="19">
        <v>0</v>
      </c>
      <c r="V163" s="19">
        <v>0</v>
      </c>
      <c r="W163" s="19">
        <v>4484793.5</v>
      </c>
      <c r="X163" s="19">
        <v>895917.5</v>
      </c>
      <c r="Y163" s="19">
        <v>0</v>
      </c>
      <c r="Z163" s="19">
        <v>3588876</v>
      </c>
      <c r="AA163" s="19">
        <v>205347</v>
      </c>
      <c r="AB163" s="19">
        <v>0</v>
      </c>
      <c r="AC163" s="19">
        <v>205347</v>
      </c>
      <c r="AD163" s="19">
        <v>0</v>
      </c>
      <c r="AE163" s="19">
        <v>0</v>
      </c>
      <c r="AF163" s="19">
        <v>0</v>
      </c>
      <c r="AG163" s="19">
        <v>216825.5</v>
      </c>
      <c r="AH163" s="19">
        <v>0</v>
      </c>
      <c r="AI163" s="19">
        <v>0</v>
      </c>
      <c r="AJ163" s="19">
        <v>0</v>
      </c>
      <c r="AK163" s="19">
        <v>216825.5</v>
      </c>
      <c r="AL163" s="19">
        <v>3805701.5</v>
      </c>
      <c r="AM163" s="19">
        <v>0</v>
      </c>
      <c r="AN163" s="19">
        <v>0</v>
      </c>
      <c r="AO163" s="19">
        <v>3805701.5</v>
      </c>
      <c r="AP163" s="19">
        <v>3805701.5</v>
      </c>
      <c r="AQ163" s="19">
        <v>1000</v>
      </c>
      <c r="AR163" s="19">
        <v>337000</v>
      </c>
      <c r="AS163" s="19">
        <v>337000</v>
      </c>
      <c r="AT163" s="19">
        <v>9391</v>
      </c>
      <c r="AU163" s="19">
        <v>3164767</v>
      </c>
      <c r="AV163" s="19">
        <v>2827767</v>
      </c>
      <c r="AW163" s="19">
        <v>640934.5</v>
      </c>
      <c r="AX163" s="19">
        <v>325148</v>
      </c>
      <c r="AY163" s="19">
        <v>109574785</v>
      </c>
      <c r="AZ163" s="19">
        <v>1930000</v>
      </c>
      <c r="BA163" s="19">
        <v>650410000</v>
      </c>
      <c r="BB163" s="19">
        <v>5.1813E-4</v>
      </c>
      <c r="BC163" s="19">
        <v>540835215</v>
      </c>
      <c r="BD163" s="19">
        <v>280222.95</v>
      </c>
      <c r="BE163" s="19">
        <v>1071201</v>
      </c>
      <c r="BF163" s="19">
        <v>360994737</v>
      </c>
      <c r="BG163" s="19">
        <v>7.8332599999999999E-3</v>
      </c>
      <c r="BH163" s="19">
        <v>251419952</v>
      </c>
      <c r="BI163" s="19">
        <v>1969437.85</v>
      </c>
      <c r="BJ163" s="19">
        <v>531888</v>
      </c>
      <c r="BK163" s="19">
        <v>179246256</v>
      </c>
      <c r="BL163" s="19">
        <v>3.5757200000000001E-3</v>
      </c>
      <c r="BM163" s="19">
        <v>69671471</v>
      </c>
      <c r="BN163" s="19">
        <v>249125.67</v>
      </c>
      <c r="BO163" s="19">
        <v>2498786</v>
      </c>
      <c r="BP163" s="19">
        <v>0</v>
      </c>
      <c r="BQ163" s="19">
        <v>0</v>
      </c>
      <c r="BR163" s="19">
        <v>-38769</v>
      </c>
      <c r="BS163" s="19">
        <v>116</v>
      </c>
      <c r="BT163" s="19">
        <v>0</v>
      </c>
      <c r="BU163" s="19">
        <v>2460133</v>
      </c>
      <c r="BV163" s="19">
        <v>0</v>
      </c>
      <c r="BW163" s="19">
        <v>0</v>
      </c>
      <c r="BX163" s="19">
        <v>0</v>
      </c>
      <c r="BY163" s="19">
        <v>0</v>
      </c>
      <c r="BZ163" s="19">
        <v>0</v>
      </c>
      <c r="CA163" s="19">
        <v>-1</v>
      </c>
      <c r="CB163" s="19">
        <v>2460132</v>
      </c>
      <c r="CC163" s="19">
        <v>0</v>
      </c>
      <c r="CD163" s="19">
        <v>2460132</v>
      </c>
      <c r="CE163" s="19">
        <v>337</v>
      </c>
      <c r="CF163" s="19">
        <v>0</v>
      </c>
      <c r="CG163" s="19">
        <v>337</v>
      </c>
      <c r="CH163" s="19">
        <v>3588876</v>
      </c>
      <c r="CI163" s="19">
        <v>216825.5</v>
      </c>
      <c r="CJ163" s="19">
        <v>0</v>
      </c>
      <c r="CK163" s="19">
        <v>3805701.5</v>
      </c>
      <c r="CL163" s="19">
        <v>11292.88</v>
      </c>
      <c r="CM163" s="19">
        <v>0</v>
      </c>
      <c r="CN163" s="19">
        <v>0</v>
      </c>
      <c r="CO163" s="19">
        <v>0</v>
      </c>
      <c r="CP163" s="19">
        <v>0</v>
      </c>
      <c r="CQ163" s="19">
        <v>0</v>
      </c>
      <c r="CR163" s="19">
        <v>0</v>
      </c>
      <c r="CS163" s="19">
        <v>7414.8</v>
      </c>
      <c r="CT163" s="19">
        <v>0</v>
      </c>
      <c r="CU163" s="19">
        <v>0</v>
      </c>
      <c r="CV163" s="19">
        <v>0</v>
      </c>
      <c r="CW163" s="19">
        <v>0</v>
      </c>
      <c r="CX163" s="19">
        <v>0</v>
      </c>
      <c r="CY163" s="19">
        <v>0</v>
      </c>
      <c r="CZ163" s="19">
        <v>0</v>
      </c>
      <c r="DA163" s="19">
        <v>2466163.4500000002</v>
      </c>
      <c r="DB163" s="19">
        <v>0</v>
      </c>
      <c r="DC163" s="19">
        <v>0</v>
      </c>
      <c r="DD163" s="19">
        <v>0</v>
      </c>
      <c r="DE163" s="19">
        <v>0</v>
      </c>
      <c r="DF163" s="19">
        <v>2466163.4500000002</v>
      </c>
      <c r="DG163" s="19">
        <v>2096238.9325000001</v>
      </c>
      <c r="DH163" s="19">
        <v>0</v>
      </c>
      <c r="DI163" s="19">
        <v>2498786.4700000002</v>
      </c>
      <c r="DJ163" s="19">
        <v>0</v>
      </c>
      <c r="DK163" s="19">
        <v>0</v>
      </c>
      <c r="DL163" s="19">
        <v>0</v>
      </c>
      <c r="DM163" s="19">
        <v>0</v>
      </c>
      <c r="DN163" s="19">
        <v>0</v>
      </c>
      <c r="DO163" s="19">
        <v>0</v>
      </c>
      <c r="DP163" s="19">
        <v>0</v>
      </c>
    </row>
    <row r="164" spans="1:120">
      <c r="A164" s="19">
        <v>2695</v>
      </c>
      <c r="B164" s="19" t="s">
        <v>315</v>
      </c>
      <c r="C164" s="19">
        <v>10024</v>
      </c>
      <c r="D164" s="19">
        <v>9960</v>
      </c>
      <c r="E164" s="19">
        <v>19984</v>
      </c>
      <c r="F164" s="19">
        <v>9992</v>
      </c>
      <c r="G164" s="19">
        <v>202</v>
      </c>
      <c r="H164" s="19">
        <v>0.14000000000000001</v>
      </c>
      <c r="I164" s="19">
        <v>10194</v>
      </c>
      <c r="J164" s="19">
        <v>104262504</v>
      </c>
      <c r="K164" s="19">
        <v>26907484</v>
      </c>
      <c r="L164" s="19">
        <v>66118027</v>
      </c>
      <c r="M164" s="19">
        <v>0</v>
      </c>
      <c r="N164" s="19">
        <v>0</v>
      </c>
      <c r="O164" s="19">
        <v>0</v>
      </c>
      <c r="P164" s="19">
        <v>0</v>
      </c>
      <c r="Q164" s="19">
        <v>3000</v>
      </c>
      <c r="R164" s="19">
        <v>11233993</v>
      </c>
      <c r="S164" s="19">
        <v>104373074</v>
      </c>
      <c r="T164" s="19">
        <v>0</v>
      </c>
      <c r="U164" s="19">
        <v>0</v>
      </c>
      <c r="V164" s="19">
        <v>40000</v>
      </c>
      <c r="W164" s="19">
        <v>104333074</v>
      </c>
      <c r="X164" s="19">
        <v>11233993</v>
      </c>
      <c r="Y164" s="19">
        <v>0</v>
      </c>
      <c r="Z164" s="19">
        <v>93099081</v>
      </c>
      <c r="AA164" s="19">
        <v>15654785</v>
      </c>
      <c r="AB164" s="19">
        <v>0</v>
      </c>
      <c r="AC164" s="19">
        <v>9154785</v>
      </c>
      <c r="AD164" s="19">
        <v>0</v>
      </c>
      <c r="AE164" s="19">
        <v>6500000</v>
      </c>
      <c r="AF164" s="19">
        <v>0</v>
      </c>
      <c r="AG164" s="19">
        <v>15753838</v>
      </c>
      <c r="AH164" s="19">
        <v>0</v>
      </c>
      <c r="AI164" s="19">
        <v>6500000</v>
      </c>
      <c r="AJ164" s="19">
        <v>0</v>
      </c>
      <c r="AK164" s="19">
        <v>9253838</v>
      </c>
      <c r="AL164" s="19">
        <v>102352919</v>
      </c>
      <c r="AM164" s="19">
        <v>0</v>
      </c>
      <c r="AN164" s="19">
        <v>0</v>
      </c>
      <c r="AO164" s="19">
        <v>102352919</v>
      </c>
      <c r="AP164" s="19">
        <v>102352919</v>
      </c>
      <c r="AQ164" s="19">
        <v>1000</v>
      </c>
      <c r="AR164" s="19">
        <v>10194000</v>
      </c>
      <c r="AS164" s="19">
        <v>10194000</v>
      </c>
      <c r="AT164" s="19">
        <v>9391</v>
      </c>
      <c r="AU164" s="19">
        <v>95731854</v>
      </c>
      <c r="AV164" s="19">
        <v>85537854</v>
      </c>
      <c r="AW164" s="19">
        <v>6621065</v>
      </c>
      <c r="AX164" s="19">
        <v>350781</v>
      </c>
      <c r="AY164" s="19">
        <v>3575858803</v>
      </c>
      <c r="AZ164" s="19">
        <v>1930000</v>
      </c>
      <c r="BA164" s="19">
        <v>19674420000</v>
      </c>
      <c r="BB164" s="19">
        <v>5.1813E-4</v>
      </c>
      <c r="BC164" s="19">
        <v>16098561197</v>
      </c>
      <c r="BD164" s="19">
        <v>8341147.5099999998</v>
      </c>
      <c r="BE164" s="19">
        <v>1071201</v>
      </c>
      <c r="BF164" s="19">
        <v>10919822994</v>
      </c>
      <c r="BG164" s="19">
        <v>7.8332599999999999E-3</v>
      </c>
      <c r="BH164" s="19">
        <v>7343964191</v>
      </c>
      <c r="BI164" s="19">
        <v>57527180.939999998</v>
      </c>
      <c r="BJ164" s="19">
        <v>531888</v>
      </c>
      <c r="BK164" s="19">
        <v>5422066272</v>
      </c>
      <c r="BL164" s="19">
        <v>1.22113E-3</v>
      </c>
      <c r="BM164" s="19">
        <v>1846207469</v>
      </c>
      <c r="BN164" s="19">
        <v>2254459.33</v>
      </c>
      <c r="BO164" s="19">
        <v>68122788</v>
      </c>
      <c r="BP164" s="19">
        <v>0</v>
      </c>
      <c r="BQ164" s="19">
        <v>0</v>
      </c>
      <c r="BR164" s="19">
        <v>-1056933</v>
      </c>
      <c r="BS164" s="19">
        <v>46889</v>
      </c>
      <c r="BT164" s="19">
        <v>0</v>
      </c>
      <c r="BU164" s="19">
        <v>67112744</v>
      </c>
      <c r="BV164" s="19">
        <v>0</v>
      </c>
      <c r="BW164" s="19">
        <v>0</v>
      </c>
      <c r="BX164" s="19">
        <v>0</v>
      </c>
      <c r="BY164" s="19">
        <v>0</v>
      </c>
      <c r="BZ164" s="19">
        <v>0</v>
      </c>
      <c r="CA164" s="19">
        <v>-685</v>
      </c>
      <c r="CB164" s="19">
        <v>67112059</v>
      </c>
      <c r="CC164" s="19">
        <v>0</v>
      </c>
      <c r="CD164" s="19">
        <v>67112059</v>
      </c>
      <c r="CE164" s="19">
        <v>10194</v>
      </c>
      <c r="CF164" s="19">
        <v>0</v>
      </c>
      <c r="CG164" s="19">
        <v>10194</v>
      </c>
      <c r="CH164" s="19">
        <v>93099081</v>
      </c>
      <c r="CI164" s="19">
        <v>9253838</v>
      </c>
      <c r="CJ164" s="19">
        <v>0</v>
      </c>
      <c r="CK164" s="19">
        <v>102352919</v>
      </c>
      <c r="CL164" s="19">
        <v>10040.51</v>
      </c>
      <c r="CM164" s="19">
        <v>0</v>
      </c>
      <c r="CN164" s="19">
        <v>0</v>
      </c>
      <c r="CO164" s="19">
        <v>0</v>
      </c>
      <c r="CP164" s="19">
        <v>0</v>
      </c>
      <c r="CQ164" s="19">
        <v>0</v>
      </c>
      <c r="CR164" s="19">
        <v>0</v>
      </c>
      <c r="CS164" s="19">
        <v>6682.64</v>
      </c>
      <c r="CT164" s="19">
        <v>0</v>
      </c>
      <c r="CU164" s="19">
        <v>0</v>
      </c>
      <c r="CV164" s="19">
        <v>0</v>
      </c>
      <c r="CW164" s="19">
        <v>0</v>
      </c>
      <c r="CX164" s="19">
        <v>0</v>
      </c>
      <c r="CY164" s="19">
        <v>0</v>
      </c>
      <c r="CZ164" s="19">
        <v>0</v>
      </c>
      <c r="DA164" s="19">
        <v>66549151.159999996</v>
      </c>
      <c r="DB164" s="19">
        <v>0</v>
      </c>
      <c r="DC164" s="19">
        <v>0</v>
      </c>
      <c r="DD164" s="19">
        <v>0</v>
      </c>
      <c r="DE164" s="19">
        <v>0</v>
      </c>
      <c r="DF164" s="19">
        <v>66549151.159999996</v>
      </c>
      <c r="DG164" s="19">
        <v>56566778.485999994</v>
      </c>
      <c r="DH164" s="19">
        <v>0</v>
      </c>
      <c r="DI164" s="19">
        <v>68122787.780000001</v>
      </c>
      <c r="DJ164" s="19">
        <v>0</v>
      </c>
      <c r="DK164" s="19">
        <v>0</v>
      </c>
      <c r="DL164" s="19">
        <v>0</v>
      </c>
      <c r="DM164" s="19">
        <v>0</v>
      </c>
      <c r="DN164" s="19">
        <v>0</v>
      </c>
      <c r="DO164" s="19">
        <v>0</v>
      </c>
      <c r="DP164" s="19">
        <v>0</v>
      </c>
    </row>
    <row r="165" spans="1:120">
      <c r="A165" s="19">
        <v>2702</v>
      </c>
      <c r="B165" s="19" t="s">
        <v>316</v>
      </c>
      <c r="C165" s="19">
        <v>1944</v>
      </c>
      <c r="D165" s="19">
        <v>1935</v>
      </c>
      <c r="E165" s="19">
        <v>3879</v>
      </c>
      <c r="F165" s="19">
        <v>1940</v>
      </c>
      <c r="G165" s="19">
        <v>99</v>
      </c>
      <c r="H165" s="19">
        <v>0</v>
      </c>
      <c r="I165" s="19">
        <v>2039</v>
      </c>
      <c r="J165" s="19">
        <v>20517002</v>
      </c>
      <c r="K165" s="19">
        <v>7272748</v>
      </c>
      <c r="L165" s="19">
        <v>11683143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1561111</v>
      </c>
      <c r="S165" s="19">
        <v>20517002</v>
      </c>
      <c r="T165" s="19">
        <v>0</v>
      </c>
      <c r="U165" s="19">
        <v>0</v>
      </c>
      <c r="V165" s="19">
        <v>4000</v>
      </c>
      <c r="W165" s="19">
        <v>20513002</v>
      </c>
      <c r="X165" s="19">
        <v>1561111</v>
      </c>
      <c r="Y165" s="19">
        <v>0</v>
      </c>
      <c r="Z165" s="19">
        <v>18951891</v>
      </c>
      <c r="AA165" s="19">
        <v>3609016</v>
      </c>
      <c r="AB165" s="19">
        <v>0</v>
      </c>
      <c r="AC165" s="19">
        <v>2504587</v>
      </c>
      <c r="AD165" s="19">
        <v>0</v>
      </c>
      <c r="AE165" s="19">
        <v>0</v>
      </c>
      <c r="AF165" s="19">
        <v>1104429</v>
      </c>
      <c r="AG165" s="19">
        <v>3615588</v>
      </c>
      <c r="AH165" s="19">
        <v>0</v>
      </c>
      <c r="AI165" s="19">
        <v>0</v>
      </c>
      <c r="AJ165" s="19">
        <v>0</v>
      </c>
      <c r="AK165" s="19">
        <v>2511159</v>
      </c>
      <c r="AL165" s="19">
        <v>21463050</v>
      </c>
      <c r="AM165" s="19">
        <v>0</v>
      </c>
      <c r="AN165" s="19">
        <v>0</v>
      </c>
      <c r="AO165" s="19">
        <v>21463050</v>
      </c>
      <c r="AP165" s="19">
        <v>21463050</v>
      </c>
      <c r="AQ165" s="19">
        <v>1000</v>
      </c>
      <c r="AR165" s="19">
        <v>2039000</v>
      </c>
      <c r="AS165" s="19">
        <v>2039000</v>
      </c>
      <c r="AT165" s="19">
        <v>9391</v>
      </c>
      <c r="AU165" s="19">
        <v>19148249</v>
      </c>
      <c r="AV165" s="19">
        <v>17109249</v>
      </c>
      <c r="AW165" s="19">
        <v>2314801</v>
      </c>
      <c r="AX165" s="19">
        <v>431026</v>
      </c>
      <c r="AY165" s="19">
        <v>878862754</v>
      </c>
      <c r="AZ165" s="19">
        <v>1930000</v>
      </c>
      <c r="BA165" s="19">
        <v>3935270000</v>
      </c>
      <c r="BB165" s="19">
        <v>5.1813E-4</v>
      </c>
      <c r="BC165" s="19">
        <v>3056407246</v>
      </c>
      <c r="BD165" s="19">
        <v>1583616.29</v>
      </c>
      <c r="BE165" s="19">
        <v>1071201</v>
      </c>
      <c r="BF165" s="19">
        <v>2184178839</v>
      </c>
      <c r="BG165" s="19">
        <v>7.8332599999999999E-3</v>
      </c>
      <c r="BH165" s="19">
        <v>1305316085</v>
      </c>
      <c r="BI165" s="19">
        <v>10224880.279999999</v>
      </c>
      <c r="BJ165" s="19">
        <v>531888</v>
      </c>
      <c r="BK165" s="19">
        <v>1084519632</v>
      </c>
      <c r="BL165" s="19">
        <v>2.1343999999999998E-3</v>
      </c>
      <c r="BM165" s="19">
        <v>205656878</v>
      </c>
      <c r="BN165" s="19">
        <v>438954.04</v>
      </c>
      <c r="BO165" s="19">
        <v>12247451</v>
      </c>
      <c r="BP165" s="19">
        <v>0</v>
      </c>
      <c r="BQ165" s="19">
        <v>0</v>
      </c>
      <c r="BR165" s="19">
        <v>-190021</v>
      </c>
      <c r="BS165" s="19">
        <v>969</v>
      </c>
      <c r="BT165" s="19">
        <v>0</v>
      </c>
      <c r="BU165" s="19">
        <v>12058399</v>
      </c>
      <c r="BV165" s="19">
        <v>0</v>
      </c>
      <c r="BW165" s="19">
        <v>0</v>
      </c>
      <c r="BX165" s="19">
        <v>0</v>
      </c>
      <c r="BY165" s="19">
        <v>0</v>
      </c>
      <c r="BZ165" s="19">
        <v>0</v>
      </c>
      <c r="CA165" s="19">
        <v>-14</v>
      </c>
      <c r="CB165" s="19">
        <v>12058385</v>
      </c>
      <c r="CC165" s="19">
        <v>0</v>
      </c>
      <c r="CD165" s="19">
        <v>12058385</v>
      </c>
      <c r="CE165" s="19">
        <v>2039</v>
      </c>
      <c r="CF165" s="19">
        <v>0</v>
      </c>
      <c r="CG165" s="19">
        <v>2039</v>
      </c>
      <c r="CH165" s="19">
        <v>18951891</v>
      </c>
      <c r="CI165" s="19">
        <v>2511159</v>
      </c>
      <c r="CJ165" s="19">
        <v>0</v>
      </c>
      <c r="CK165" s="19">
        <v>21463050</v>
      </c>
      <c r="CL165" s="19">
        <v>10526.26</v>
      </c>
      <c r="CM165" s="19">
        <v>0</v>
      </c>
      <c r="CN165" s="19">
        <v>0</v>
      </c>
      <c r="CO165" s="19">
        <v>0</v>
      </c>
      <c r="CP165" s="19">
        <v>0</v>
      </c>
      <c r="CQ165" s="19">
        <v>0</v>
      </c>
      <c r="CR165" s="19">
        <v>0</v>
      </c>
      <c r="CS165" s="19">
        <v>6006.6</v>
      </c>
      <c r="CT165" s="19">
        <v>0</v>
      </c>
      <c r="CU165" s="19">
        <v>0</v>
      </c>
      <c r="CV165" s="19">
        <v>0</v>
      </c>
      <c r="CW165" s="19">
        <v>0</v>
      </c>
      <c r="CX165" s="19">
        <v>0</v>
      </c>
      <c r="CY165" s="19">
        <v>0</v>
      </c>
      <c r="CZ165" s="19">
        <v>0</v>
      </c>
      <c r="DA165" s="19">
        <v>11858073.800000001</v>
      </c>
      <c r="DB165" s="19">
        <v>0</v>
      </c>
      <c r="DC165" s="19">
        <v>0</v>
      </c>
      <c r="DD165" s="19">
        <v>0</v>
      </c>
      <c r="DE165" s="19">
        <v>0</v>
      </c>
      <c r="DF165" s="19">
        <v>11858073.800000001</v>
      </c>
      <c r="DG165" s="19">
        <v>10079362.73</v>
      </c>
      <c r="DH165" s="19">
        <v>0</v>
      </c>
      <c r="DI165" s="19">
        <v>12247450.609999999</v>
      </c>
      <c r="DJ165" s="19">
        <v>0</v>
      </c>
      <c r="DK165" s="19">
        <v>0</v>
      </c>
      <c r="DL165" s="19">
        <v>0</v>
      </c>
      <c r="DM165" s="19">
        <v>0</v>
      </c>
      <c r="DN165" s="19">
        <v>0</v>
      </c>
      <c r="DO165" s="19">
        <v>0</v>
      </c>
      <c r="DP165" s="19">
        <v>0</v>
      </c>
    </row>
    <row r="166" spans="1:120">
      <c r="A166" s="19">
        <v>2730</v>
      </c>
      <c r="B166" s="19" t="s">
        <v>317</v>
      </c>
      <c r="C166" s="19">
        <v>686</v>
      </c>
      <c r="D166" s="19">
        <v>697</v>
      </c>
      <c r="E166" s="19">
        <v>1383</v>
      </c>
      <c r="F166" s="19">
        <v>692</v>
      </c>
      <c r="G166" s="19">
        <v>31</v>
      </c>
      <c r="H166" s="19">
        <v>0</v>
      </c>
      <c r="I166" s="19">
        <v>723</v>
      </c>
      <c r="J166" s="19">
        <v>7836757</v>
      </c>
      <c r="K166" s="19">
        <v>3480111</v>
      </c>
      <c r="L166" s="19">
        <v>3658808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697838</v>
      </c>
      <c r="S166" s="19">
        <v>7887775</v>
      </c>
      <c r="T166" s="19">
        <v>0</v>
      </c>
      <c r="U166" s="19">
        <v>0</v>
      </c>
      <c r="V166" s="19">
        <v>150</v>
      </c>
      <c r="W166" s="19">
        <v>7887625</v>
      </c>
      <c r="X166" s="19">
        <v>697838</v>
      </c>
      <c r="Y166" s="19">
        <v>0</v>
      </c>
      <c r="Z166" s="19">
        <v>7189787</v>
      </c>
      <c r="AA166" s="19">
        <v>48994</v>
      </c>
      <c r="AB166" s="19">
        <v>0</v>
      </c>
      <c r="AC166" s="19">
        <v>48994</v>
      </c>
      <c r="AD166" s="19">
        <v>0</v>
      </c>
      <c r="AE166" s="19">
        <v>0</v>
      </c>
      <c r="AF166" s="19">
        <v>0</v>
      </c>
      <c r="AG166" s="19">
        <v>48993.45</v>
      </c>
      <c r="AH166" s="19">
        <v>0</v>
      </c>
      <c r="AI166" s="19">
        <v>0</v>
      </c>
      <c r="AJ166" s="19">
        <v>0</v>
      </c>
      <c r="AK166" s="19">
        <v>48993.45</v>
      </c>
      <c r="AL166" s="19">
        <v>7238780.4500000002</v>
      </c>
      <c r="AM166" s="19">
        <v>0</v>
      </c>
      <c r="AN166" s="19">
        <v>0</v>
      </c>
      <c r="AO166" s="19">
        <v>7238780.4500000002</v>
      </c>
      <c r="AP166" s="19">
        <v>7238780.4500000002</v>
      </c>
      <c r="AQ166" s="19">
        <v>1000</v>
      </c>
      <c r="AR166" s="19">
        <v>723000</v>
      </c>
      <c r="AS166" s="19">
        <v>723000</v>
      </c>
      <c r="AT166" s="19">
        <v>9391</v>
      </c>
      <c r="AU166" s="19">
        <v>6789693</v>
      </c>
      <c r="AV166" s="19">
        <v>6066693</v>
      </c>
      <c r="AW166" s="19">
        <v>449087.45000000019</v>
      </c>
      <c r="AX166" s="19">
        <v>476402</v>
      </c>
      <c r="AY166" s="19">
        <v>344438552</v>
      </c>
      <c r="AZ166" s="19">
        <v>1930000</v>
      </c>
      <c r="BA166" s="19">
        <v>1395390000</v>
      </c>
      <c r="BB166" s="19">
        <v>5.1813E-4</v>
      </c>
      <c r="BC166" s="19">
        <v>1050951448</v>
      </c>
      <c r="BD166" s="19">
        <v>544529.47</v>
      </c>
      <c r="BE166" s="19">
        <v>1071201</v>
      </c>
      <c r="BF166" s="19">
        <v>774478323</v>
      </c>
      <c r="BG166" s="19">
        <v>7.8332599999999999E-3</v>
      </c>
      <c r="BH166" s="19">
        <v>430039771</v>
      </c>
      <c r="BI166" s="19">
        <v>3368613.34</v>
      </c>
      <c r="BJ166" s="19">
        <v>531888</v>
      </c>
      <c r="BK166" s="19">
        <v>384555024</v>
      </c>
      <c r="BL166" s="19">
        <v>1.16781E-3</v>
      </c>
      <c r="BM166" s="19">
        <v>40116472</v>
      </c>
      <c r="BN166" s="19">
        <v>46848.42</v>
      </c>
      <c r="BO166" s="19">
        <v>3959991</v>
      </c>
      <c r="BP166" s="19">
        <v>0</v>
      </c>
      <c r="BQ166" s="19">
        <v>0</v>
      </c>
      <c r="BR166" s="19">
        <v>-61440</v>
      </c>
      <c r="BS166" s="19">
        <v>367</v>
      </c>
      <c r="BT166" s="19">
        <v>0</v>
      </c>
      <c r="BU166" s="19">
        <v>3898918</v>
      </c>
      <c r="BV166" s="19">
        <v>0</v>
      </c>
      <c r="BW166" s="19">
        <v>0</v>
      </c>
      <c r="BX166" s="19">
        <v>0</v>
      </c>
      <c r="BY166" s="19">
        <v>0</v>
      </c>
      <c r="BZ166" s="19">
        <v>0</v>
      </c>
      <c r="CA166" s="19">
        <v>-5</v>
      </c>
      <c r="CB166" s="19">
        <v>3898913</v>
      </c>
      <c r="CC166" s="19">
        <v>0</v>
      </c>
      <c r="CD166" s="19">
        <v>3898913</v>
      </c>
      <c r="CE166" s="19">
        <v>723</v>
      </c>
      <c r="CF166" s="19">
        <v>0</v>
      </c>
      <c r="CG166" s="19">
        <v>723</v>
      </c>
      <c r="CH166" s="19">
        <v>7189787</v>
      </c>
      <c r="CI166" s="19">
        <v>48993.45</v>
      </c>
      <c r="CJ166" s="19">
        <v>0</v>
      </c>
      <c r="CK166" s="19">
        <v>7238780.4500000002</v>
      </c>
      <c r="CL166" s="19">
        <v>10012.14</v>
      </c>
      <c r="CM166" s="19">
        <v>0</v>
      </c>
      <c r="CN166" s="19">
        <v>0</v>
      </c>
      <c r="CO166" s="19">
        <v>0</v>
      </c>
      <c r="CP166" s="19">
        <v>0</v>
      </c>
      <c r="CQ166" s="19">
        <v>0</v>
      </c>
      <c r="CR166" s="19">
        <v>0</v>
      </c>
      <c r="CS166" s="19">
        <v>5477.17</v>
      </c>
      <c r="CT166" s="19">
        <v>0</v>
      </c>
      <c r="CU166" s="19">
        <v>0</v>
      </c>
      <c r="CV166" s="19">
        <v>0</v>
      </c>
      <c r="CW166" s="19">
        <v>0</v>
      </c>
      <c r="CX166" s="19">
        <v>0</v>
      </c>
      <c r="CY166" s="19">
        <v>0</v>
      </c>
      <c r="CZ166" s="19">
        <v>0</v>
      </c>
      <c r="DA166" s="19">
        <v>3713674.95</v>
      </c>
      <c r="DB166" s="19">
        <v>0</v>
      </c>
      <c r="DC166" s="19">
        <v>0</v>
      </c>
      <c r="DD166" s="19">
        <v>0</v>
      </c>
      <c r="DE166" s="19">
        <v>0</v>
      </c>
      <c r="DF166" s="19">
        <v>3713674.95</v>
      </c>
      <c r="DG166" s="19">
        <v>3156623.7075</v>
      </c>
      <c r="DH166" s="19">
        <v>0</v>
      </c>
      <c r="DI166" s="19">
        <v>3959991.2299999995</v>
      </c>
      <c r="DJ166" s="19">
        <v>0</v>
      </c>
      <c r="DK166" s="19">
        <v>0</v>
      </c>
      <c r="DL166" s="19">
        <v>0</v>
      </c>
      <c r="DM166" s="19">
        <v>0</v>
      </c>
      <c r="DN166" s="19">
        <v>0</v>
      </c>
      <c r="DO166" s="19">
        <v>0</v>
      </c>
      <c r="DP166" s="19">
        <v>0</v>
      </c>
    </row>
    <row r="167" spans="1:120">
      <c r="A167" s="19">
        <v>2737</v>
      </c>
      <c r="B167" s="19" t="s">
        <v>318</v>
      </c>
      <c r="C167" s="19">
        <v>255</v>
      </c>
      <c r="D167" s="19">
        <v>256</v>
      </c>
      <c r="E167" s="19">
        <v>511</v>
      </c>
      <c r="F167" s="19">
        <v>256</v>
      </c>
      <c r="G167" s="19">
        <v>5</v>
      </c>
      <c r="H167" s="19">
        <v>0.31</v>
      </c>
      <c r="I167" s="19">
        <v>261</v>
      </c>
      <c r="J167" s="19">
        <v>3343565</v>
      </c>
      <c r="K167" s="19">
        <v>826823</v>
      </c>
      <c r="L167" s="19">
        <v>1758429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758313</v>
      </c>
      <c r="S167" s="19">
        <v>3445438</v>
      </c>
      <c r="T167" s="19">
        <v>0</v>
      </c>
      <c r="U167" s="19">
        <v>0</v>
      </c>
      <c r="V167" s="19">
        <v>0</v>
      </c>
      <c r="W167" s="19">
        <v>3445438</v>
      </c>
      <c r="X167" s="19">
        <v>758313</v>
      </c>
      <c r="Y167" s="19">
        <v>0</v>
      </c>
      <c r="Z167" s="19">
        <v>2687125</v>
      </c>
      <c r="AA167" s="19">
        <v>469864</v>
      </c>
      <c r="AB167" s="19">
        <v>0</v>
      </c>
      <c r="AC167" s="19">
        <v>469864</v>
      </c>
      <c r="AD167" s="19">
        <v>0</v>
      </c>
      <c r="AE167" s="19">
        <v>0</v>
      </c>
      <c r="AF167" s="19">
        <v>0</v>
      </c>
      <c r="AG167" s="19">
        <v>473713.43</v>
      </c>
      <c r="AH167" s="19">
        <v>0</v>
      </c>
      <c r="AI167" s="19">
        <v>0</v>
      </c>
      <c r="AJ167" s="19">
        <v>0</v>
      </c>
      <c r="AK167" s="19">
        <v>473713.43</v>
      </c>
      <c r="AL167" s="19">
        <v>3160838.43</v>
      </c>
      <c r="AM167" s="19">
        <v>0</v>
      </c>
      <c r="AN167" s="19">
        <v>0</v>
      </c>
      <c r="AO167" s="19">
        <v>3160838.43</v>
      </c>
      <c r="AP167" s="19">
        <v>3160838.43</v>
      </c>
      <c r="AQ167" s="19">
        <v>1000</v>
      </c>
      <c r="AR167" s="19">
        <v>261000</v>
      </c>
      <c r="AS167" s="19">
        <v>261000</v>
      </c>
      <c r="AT167" s="19">
        <v>9391</v>
      </c>
      <c r="AU167" s="19">
        <v>2451051</v>
      </c>
      <c r="AV167" s="19">
        <v>2190051</v>
      </c>
      <c r="AW167" s="19">
        <v>709787.43000000017</v>
      </c>
      <c r="AX167" s="19">
        <v>384120</v>
      </c>
      <c r="AY167" s="19">
        <v>100255303</v>
      </c>
      <c r="AZ167" s="19">
        <v>1930000</v>
      </c>
      <c r="BA167" s="19">
        <v>503730000</v>
      </c>
      <c r="BB167" s="19">
        <v>5.1813E-4</v>
      </c>
      <c r="BC167" s="19">
        <v>403474697</v>
      </c>
      <c r="BD167" s="19">
        <v>209052.34</v>
      </c>
      <c r="BE167" s="19">
        <v>1071201</v>
      </c>
      <c r="BF167" s="19">
        <v>279583461</v>
      </c>
      <c r="BG167" s="19">
        <v>7.8332599999999999E-3</v>
      </c>
      <c r="BH167" s="19">
        <v>179328158</v>
      </c>
      <c r="BI167" s="19">
        <v>1404724.09</v>
      </c>
      <c r="BJ167" s="19">
        <v>531888</v>
      </c>
      <c r="BK167" s="19">
        <v>138822768</v>
      </c>
      <c r="BL167" s="19">
        <v>5.1129000000000001E-3</v>
      </c>
      <c r="BM167" s="19">
        <v>38567465</v>
      </c>
      <c r="BN167" s="19">
        <v>197191.59</v>
      </c>
      <c r="BO167" s="19">
        <v>1810968</v>
      </c>
      <c r="BP167" s="19">
        <v>0</v>
      </c>
      <c r="BQ167" s="19">
        <v>0</v>
      </c>
      <c r="BR167" s="19">
        <v>-28097</v>
      </c>
      <c r="BS167" s="19">
        <v>109</v>
      </c>
      <c r="BT167" s="19">
        <v>0</v>
      </c>
      <c r="BU167" s="19">
        <v>1782980</v>
      </c>
      <c r="BV167" s="19">
        <v>0</v>
      </c>
      <c r="BW167" s="19">
        <v>0</v>
      </c>
      <c r="BX167" s="19">
        <v>0</v>
      </c>
      <c r="BY167" s="19">
        <v>0</v>
      </c>
      <c r="BZ167" s="19">
        <v>0</v>
      </c>
      <c r="CA167" s="19">
        <v>-2</v>
      </c>
      <c r="CB167" s="19">
        <v>1782978</v>
      </c>
      <c r="CC167" s="19">
        <v>0</v>
      </c>
      <c r="CD167" s="19">
        <v>1782978</v>
      </c>
      <c r="CE167" s="19">
        <v>261</v>
      </c>
      <c r="CF167" s="19">
        <v>0</v>
      </c>
      <c r="CG167" s="19">
        <v>261</v>
      </c>
      <c r="CH167" s="19">
        <v>2687125</v>
      </c>
      <c r="CI167" s="19">
        <v>473713.43</v>
      </c>
      <c r="CJ167" s="19">
        <v>0</v>
      </c>
      <c r="CK167" s="19">
        <v>3160838.43</v>
      </c>
      <c r="CL167" s="19">
        <v>12110.49</v>
      </c>
      <c r="CM167" s="19">
        <v>0</v>
      </c>
      <c r="CN167" s="19">
        <v>0</v>
      </c>
      <c r="CO167" s="19">
        <v>0</v>
      </c>
      <c r="CP167" s="19">
        <v>0</v>
      </c>
      <c r="CQ167" s="19">
        <v>0</v>
      </c>
      <c r="CR167" s="19">
        <v>0</v>
      </c>
      <c r="CS167" s="19">
        <v>6938.57</v>
      </c>
      <c r="CT167" s="19">
        <v>0</v>
      </c>
      <c r="CU167" s="19">
        <v>0</v>
      </c>
      <c r="CV167" s="19">
        <v>0</v>
      </c>
      <c r="CW167" s="19">
        <v>0</v>
      </c>
      <c r="CX167" s="19">
        <v>0</v>
      </c>
      <c r="CY167" s="19">
        <v>0</v>
      </c>
      <c r="CZ167" s="19">
        <v>0</v>
      </c>
      <c r="DA167" s="19">
        <v>1784708.67</v>
      </c>
      <c r="DB167" s="19">
        <v>0</v>
      </c>
      <c r="DC167" s="19">
        <v>0</v>
      </c>
      <c r="DD167" s="19">
        <v>0</v>
      </c>
      <c r="DE167" s="19">
        <v>0</v>
      </c>
      <c r="DF167" s="19">
        <v>1784708.67</v>
      </c>
      <c r="DG167" s="19">
        <v>1517002.3694999998</v>
      </c>
      <c r="DH167" s="19">
        <v>0</v>
      </c>
      <c r="DI167" s="19">
        <v>1810968.0200000003</v>
      </c>
      <c r="DJ167" s="19">
        <v>0</v>
      </c>
      <c r="DK167" s="19">
        <v>0</v>
      </c>
      <c r="DL167" s="19">
        <v>0</v>
      </c>
      <c r="DM167" s="19">
        <v>0</v>
      </c>
      <c r="DN167" s="19">
        <v>0</v>
      </c>
      <c r="DO167" s="19">
        <v>0</v>
      </c>
      <c r="DP167" s="19">
        <v>0</v>
      </c>
    </row>
    <row r="168" spans="1:120">
      <c r="A168" s="19">
        <v>2758</v>
      </c>
      <c r="B168" s="19" t="s">
        <v>319</v>
      </c>
      <c r="C168" s="19">
        <v>4353</v>
      </c>
      <c r="D168" s="19">
        <v>4337</v>
      </c>
      <c r="E168" s="19">
        <v>8690</v>
      </c>
      <c r="F168" s="19">
        <v>4345</v>
      </c>
      <c r="G168" s="19">
        <v>83</v>
      </c>
      <c r="H168" s="19">
        <v>0.77</v>
      </c>
      <c r="I168" s="19">
        <v>4429</v>
      </c>
      <c r="J168" s="19">
        <v>41230689.149999999</v>
      </c>
      <c r="K168" s="19">
        <v>13942732</v>
      </c>
      <c r="L168" s="19">
        <v>25328795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1959162.15</v>
      </c>
      <c r="S168" s="19">
        <v>41230689.149999999</v>
      </c>
      <c r="T168" s="19">
        <v>0</v>
      </c>
      <c r="U168" s="19">
        <v>0</v>
      </c>
      <c r="V168" s="19">
        <v>0</v>
      </c>
      <c r="W168" s="19">
        <v>41230689.149999999</v>
      </c>
      <c r="X168" s="19">
        <v>1959162.15</v>
      </c>
      <c r="Y168" s="19">
        <v>0</v>
      </c>
      <c r="Z168" s="19">
        <v>39271527</v>
      </c>
      <c r="AA168" s="19">
        <v>3062948</v>
      </c>
      <c r="AB168" s="19">
        <v>0</v>
      </c>
      <c r="AC168" s="19">
        <v>3062948</v>
      </c>
      <c r="AD168" s="19">
        <v>0</v>
      </c>
      <c r="AE168" s="19">
        <v>0</v>
      </c>
      <c r="AF168" s="19">
        <v>0</v>
      </c>
      <c r="AG168" s="19">
        <v>2959673.83</v>
      </c>
      <c r="AH168" s="19">
        <v>0</v>
      </c>
      <c r="AI168" s="19">
        <v>0</v>
      </c>
      <c r="AJ168" s="19">
        <v>0</v>
      </c>
      <c r="AK168" s="19">
        <v>2959673.83</v>
      </c>
      <c r="AL168" s="19">
        <v>42231200.829999998</v>
      </c>
      <c r="AM168" s="19">
        <v>0</v>
      </c>
      <c r="AN168" s="19">
        <v>0</v>
      </c>
      <c r="AO168" s="19">
        <v>42231200.829999998</v>
      </c>
      <c r="AP168" s="19">
        <v>42231200.829999998</v>
      </c>
      <c r="AQ168" s="19">
        <v>1000</v>
      </c>
      <c r="AR168" s="19">
        <v>4429000</v>
      </c>
      <c r="AS168" s="19">
        <v>4429000</v>
      </c>
      <c r="AT168" s="19">
        <v>9391</v>
      </c>
      <c r="AU168" s="19">
        <v>41592739</v>
      </c>
      <c r="AV168" s="19">
        <v>37163739</v>
      </c>
      <c r="AW168" s="19">
        <v>638461.82999999821</v>
      </c>
      <c r="AX168" s="19">
        <v>415427</v>
      </c>
      <c r="AY168" s="19">
        <v>1839927590</v>
      </c>
      <c r="AZ168" s="19">
        <v>1930000</v>
      </c>
      <c r="BA168" s="19">
        <v>8547970000</v>
      </c>
      <c r="BB168" s="19">
        <v>5.1813E-4</v>
      </c>
      <c r="BC168" s="19">
        <v>6708042410</v>
      </c>
      <c r="BD168" s="19">
        <v>3475638.01</v>
      </c>
      <c r="BE168" s="19">
        <v>1071201</v>
      </c>
      <c r="BF168" s="19">
        <v>4744349229</v>
      </c>
      <c r="BG168" s="19">
        <v>7.8332599999999999E-3</v>
      </c>
      <c r="BH168" s="19">
        <v>2904421639</v>
      </c>
      <c r="BI168" s="19">
        <v>22751089.850000001</v>
      </c>
      <c r="BJ168" s="19">
        <v>531888</v>
      </c>
      <c r="BK168" s="19">
        <v>2355731952</v>
      </c>
      <c r="BL168" s="19">
        <v>2.7102000000000002E-4</v>
      </c>
      <c r="BM168" s="19">
        <v>515804362</v>
      </c>
      <c r="BN168" s="19">
        <v>139793.29999999999</v>
      </c>
      <c r="BO168" s="19">
        <v>26366521</v>
      </c>
      <c r="BP168" s="19">
        <v>0</v>
      </c>
      <c r="BQ168" s="19">
        <v>0</v>
      </c>
      <c r="BR168" s="19">
        <v>-409080</v>
      </c>
      <c r="BS168" s="19">
        <v>66068</v>
      </c>
      <c r="BT168" s="19">
        <v>0</v>
      </c>
      <c r="BU168" s="19">
        <v>26023509</v>
      </c>
      <c r="BV168" s="19">
        <v>0</v>
      </c>
      <c r="BW168" s="19">
        <v>0</v>
      </c>
      <c r="BX168" s="19">
        <v>0</v>
      </c>
      <c r="BY168" s="19">
        <v>0</v>
      </c>
      <c r="BZ168" s="19">
        <v>0</v>
      </c>
      <c r="CA168" s="19">
        <v>-967</v>
      </c>
      <c r="CB168" s="19">
        <v>26022542</v>
      </c>
      <c r="CC168" s="19">
        <v>0</v>
      </c>
      <c r="CD168" s="19">
        <v>26022542</v>
      </c>
      <c r="CE168" s="19">
        <v>4429</v>
      </c>
      <c r="CF168" s="19">
        <v>0</v>
      </c>
      <c r="CG168" s="19">
        <v>4429</v>
      </c>
      <c r="CH168" s="19">
        <v>39271527</v>
      </c>
      <c r="CI168" s="19">
        <v>2959673.83</v>
      </c>
      <c r="CJ168" s="19">
        <v>0</v>
      </c>
      <c r="CK168" s="19">
        <v>42231200.829999998</v>
      </c>
      <c r="CL168" s="19">
        <v>9535.15</v>
      </c>
      <c r="CM168" s="19">
        <v>0</v>
      </c>
      <c r="CN168" s="19">
        <v>0</v>
      </c>
      <c r="CO168" s="19">
        <v>0</v>
      </c>
      <c r="CP168" s="19">
        <v>0</v>
      </c>
      <c r="CQ168" s="19">
        <v>0</v>
      </c>
      <c r="CR168" s="19">
        <v>0</v>
      </c>
      <c r="CS168" s="19">
        <v>5953.15</v>
      </c>
      <c r="CT168" s="19">
        <v>0</v>
      </c>
      <c r="CU168" s="19">
        <v>0</v>
      </c>
      <c r="CV168" s="19">
        <v>0</v>
      </c>
      <c r="CW168" s="19">
        <v>0</v>
      </c>
      <c r="CX168" s="19">
        <v>0</v>
      </c>
      <c r="CY168" s="19">
        <v>0</v>
      </c>
      <c r="CZ168" s="19">
        <v>0</v>
      </c>
      <c r="DA168" s="19">
        <v>25771941.120000001</v>
      </c>
      <c r="DB168" s="19">
        <v>0</v>
      </c>
      <c r="DC168" s="19">
        <v>0</v>
      </c>
      <c r="DD168" s="19">
        <v>0</v>
      </c>
      <c r="DE168" s="19">
        <v>0</v>
      </c>
      <c r="DF168" s="19">
        <v>25771941.120000001</v>
      </c>
      <c r="DG168" s="19">
        <v>21906149.952</v>
      </c>
      <c r="DH168" s="19">
        <v>0</v>
      </c>
      <c r="DI168" s="19">
        <v>26366521.160000004</v>
      </c>
      <c r="DJ168" s="19">
        <v>0</v>
      </c>
      <c r="DK168" s="19">
        <v>0</v>
      </c>
      <c r="DL168" s="19">
        <v>0</v>
      </c>
      <c r="DM168" s="19">
        <v>0</v>
      </c>
      <c r="DN168" s="19">
        <v>0</v>
      </c>
      <c r="DO168" s="19">
        <v>0</v>
      </c>
      <c r="DP168" s="19">
        <v>0</v>
      </c>
    </row>
    <row r="169" spans="1:120">
      <c r="A169" s="19">
        <v>2793</v>
      </c>
      <c r="B169" s="19" t="s">
        <v>320</v>
      </c>
      <c r="C169" s="19">
        <v>22150</v>
      </c>
      <c r="D169" s="19">
        <v>22121</v>
      </c>
      <c r="E169" s="19">
        <v>44271</v>
      </c>
      <c r="F169" s="19">
        <v>22136</v>
      </c>
      <c r="G169" s="19">
        <v>359</v>
      </c>
      <c r="H169" s="19">
        <v>5.5</v>
      </c>
      <c r="I169" s="19">
        <v>22501</v>
      </c>
      <c r="J169" s="19">
        <v>239588907.71000001</v>
      </c>
      <c r="K169" s="19">
        <v>76230098</v>
      </c>
      <c r="L169" s="19">
        <v>147807996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15550813.710000001</v>
      </c>
      <c r="S169" s="19">
        <v>239588907.71000001</v>
      </c>
      <c r="T169" s="19">
        <v>500000</v>
      </c>
      <c r="U169" s="19">
        <v>0</v>
      </c>
      <c r="V169" s="19">
        <v>9600</v>
      </c>
      <c r="W169" s="19">
        <v>239079307.71000001</v>
      </c>
      <c r="X169" s="19">
        <v>15550813.710000001</v>
      </c>
      <c r="Y169" s="19">
        <v>0</v>
      </c>
      <c r="Z169" s="19">
        <v>223528494</v>
      </c>
      <c r="AA169" s="19">
        <v>25048776.239999998</v>
      </c>
      <c r="AB169" s="19">
        <v>500000</v>
      </c>
      <c r="AC169" s="19">
        <v>16152697</v>
      </c>
      <c r="AD169" s="19">
        <v>0</v>
      </c>
      <c r="AE169" s="19">
        <v>6616811.75</v>
      </c>
      <c r="AF169" s="19">
        <v>1779267.49</v>
      </c>
      <c r="AG169" s="19">
        <v>24059105.91</v>
      </c>
      <c r="AH169" s="19">
        <v>0</v>
      </c>
      <c r="AI169" s="19">
        <v>6616811.75</v>
      </c>
      <c r="AJ169" s="19">
        <v>0</v>
      </c>
      <c r="AK169" s="19">
        <v>15663026.67</v>
      </c>
      <c r="AL169" s="19">
        <v>239191520.66999999</v>
      </c>
      <c r="AM169" s="19">
        <v>0</v>
      </c>
      <c r="AN169" s="19">
        <v>0</v>
      </c>
      <c r="AO169" s="19">
        <v>239191520.66999999</v>
      </c>
      <c r="AP169" s="19">
        <v>239191520.66999999</v>
      </c>
      <c r="AQ169" s="19">
        <v>1000</v>
      </c>
      <c r="AR169" s="19">
        <v>22501000</v>
      </c>
      <c r="AS169" s="19">
        <v>22501000</v>
      </c>
      <c r="AT169" s="19">
        <v>9391</v>
      </c>
      <c r="AU169" s="19">
        <v>211306891</v>
      </c>
      <c r="AV169" s="19">
        <v>188805891</v>
      </c>
      <c r="AW169" s="19">
        <v>27884629.669999987</v>
      </c>
      <c r="AX169" s="19">
        <v>343243</v>
      </c>
      <c r="AY169" s="19">
        <v>7723303978</v>
      </c>
      <c r="AZ169" s="19">
        <v>1930000</v>
      </c>
      <c r="BA169" s="19">
        <v>43426930000</v>
      </c>
      <c r="BB169" s="19">
        <v>5.1813E-4</v>
      </c>
      <c r="BC169" s="19">
        <v>35703626022</v>
      </c>
      <c r="BD169" s="19">
        <v>18499119.75</v>
      </c>
      <c r="BE169" s="19">
        <v>1071201</v>
      </c>
      <c r="BF169" s="19">
        <v>24103093701</v>
      </c>
      <c r="BG169" s="19">
        <v>7.8332599999999999E-3</v>
      </c>
      <c r="BH169" s="19">
        <v>16379789723</v>
      </c>
      <c r="BI169" s="19">
        <v>128307151.65000001</v>
      </c>
      <c r="BJ169" s="19">
        <v>531888</v>
      </c>
      <c r="BK169" s="19">
        <v>11968011888</v>
      </c>
      <c r="BL169" s="19">
        <v>2.32993E-3</v>
      </c>
      <c r="BM169" s="19">
        <v>4244707910</v>
      </c>
      <c r="BN169" s="19">
        <v>9889872.3000000007</v>
      </c>
      <c r="BO169" s="19">
        <v>156696144</v>
      </c>
      <c r="BP169" s="19">
        <v>0</v>
      </c>
      <c r="BQ169" s="19">
        <v>0</v>
      </c>
      <c r="BR169" s="19">
        <v>-2431158</v>
      </c>
      <c r="BS169" s="19">
        <v>8416</v>
      </c>
      <c r="BT169" s="19">
        <v>0</v>
      </c>
      <c r="BU169" s="19">
        <v>154273402</v>
      </c>
      <c r="BV169" s="19">
        <v>0</v>
      </c>
      <c r="BW169" s="19">
        <v>0</v>
      </c>
      <c r="BX169" s="19">
        <v>0</v>
      </c>
      <c r="BY169" s="19">
        <v>0</v>
      </c>
      <c r="BZ169" s="19">
        <v>0</v>
      </c>
      <c r="CA169" s="19">
        <v>-120</v>
      </c>
      <c r="CB169" s="19">
        <v>154273282</v>
      </c>
      <c r="CC169" s="19">
        <v>0</v>
      </c>
      <c r="CD169" s="19">
        <v>154273282</v>
      </c>
      <c r="CE169" s="19">
        <v>22501</v>
      </c>
      <c r="CF169" s="19">
        <v>0</v>
      </c>
      <c r="CG169" s="19">
        <v>22501</v>
      </c>
      <c r="CH169" s="19">
        <v>223528494</v>
      </c>
      <c r="CI169" s="19">
        <v>15663026.67</v>
      </c>
      <c r="CJ169" s="19">
        <v>0</v>
      </c>
      <c r="CK169" s="19">
        <v>239191520.66999999</v>
      </c>
      <c r="CL169" s="19">
        <v>10630.26</v>
      </c>
      <c r="CM169" s="19">
        <v>0</v>
      </c>
      <c r="CN169" s="19">
        <v>0</v>
      </c>
      <c r="CO169" s="19">
        <v>0</v>
      </c>
      <c r="CP169" s="19">
        <v>0</v>
      </c>
      <c r="CQ169" s="19">
        <v>0</v>
      </c>
      <c r="CR169" s="19">
        <v>0</v>
      </c>
      <c r="CS169" s="19">
        <v>6963.96</v>
      </c>
      <c r="CT169" s="19">
        <v>0</v>
      </c>
      <c r="CU169" s="19">
        <v>0</v>
      </c>
      <c r="CV169" s="19">
        <v>0</v>
      </c>
      <c r="CW169" s="19">
        <v>0</v>
      </c>
      <c r="CX169" s="19">
        <v>0</v>
      </c>
      <c r="CY169" s="19">
        <v>0</v>
      </c>
      <c r="CZ169" s="19">
        <v>0</v>
      </c>
      <c r="DA169" s="19">
        <v>148679325.94</v>
      </c>
      <c r="DB169" s="19">
        <v>0</v>
      </c>
      <c r="DC169" s="19">
        <v>0</v>
      </c>
      <c r="DD169" s="19">
        <v>0</v>
      </c>
      <c r="DE169" s="19">
        <v>0</v>
      </c>
      <c r="DF169" s="19">
        <v>148679325.94</v>
      </c>
      <c r="DG169" s="19">
        <v>126377427.04899999</v>
      </c>
      <c r="DH169" s="19">
        <v>0</v>
      </c>
      <c r="DI169" s="19">
        <v>156696143.70000002</v>
      </c>
      <c r="DJ169" s="19">
        <v>0</v>
      </c>
      <c r="DK169" s="19">
        <v>0</v>
      </c>
      <c r="DL169" s="19">
        <v>0</v>
      </c>
      <c r="DM169" s="19">
        <v>0</v>
      </c>
      <c r="DN169" s="19">
        <v>0</v>
      </c>
      <c r="DO169" s="19">
        <v>0</v>
      </c>
      <c r="DP169" s="19">
        <v>0</v>
      </c>
    </row>
    <row r="170" spans="1:120">
      <c r="A170" s="19">
        <v>1376</v>
      </c>
      <c r="B170" s="19" t="s">
        <v>321</v>
      </c>
      <c r="C170" s="19">
        <v>3786</v>
      </c>
      <c r="D170" s="19">
        <v>3785</v>
      </c>
      <c r="E170" s="19">
        <v>7571</v>
      </c>
      <c r="F170" s="19">
        <v>3786</v>
      </c>
      <c r="G170" s="19">
        <v>220</v>
      </c>
      <c r="H170" s="19">
        <v>0.62</v>
      </c>
      <c r="I170" s="19">
        <v>4007</v>
      </c>
      <c r="J170" s="19">
        <v>45070473</v>
      </c>
      <c r="K170" s="19">
        <v>32022184</v>
      </c>
      <c r="L170" s="19">
        <v>8607985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4440304</v>
      </c>
      <c r="S170" s="19">
        <v>45070473</v>
      </c>
      <c r="T170" s="19">
        <v>0</v>
      </c>
      <c r="U170" s="19">
        <v>0</v>
      </c>
      <c r="V170" s="19">
        <v>10000</v>
      </c>
      <c r="W170" s="19">
        <v>45060473</v>
      </c>
      <c r="X170" s="19">
        <v>4440304</v>
      </c>
      <c r="Y170" s="19">
        <v>0</v>
      </c>
      <c r="Z170" s="19">
        <v>40620169</v>
      </c>
      <c r="AA170" s="19">
        <v>2582450</v>
      </c>
      <c r="AB170" s="19">
        <v>0</v>
      </c>
      <c r="AC170" s="19">
        <v>2578450</v>
      </c>
      <c r="AD170" s="19">
        <v>0</v>
      </c>
      <c r="AE170" s="19">
        <v>0</v>
      </c>
      <c r="AF170" s="19">
        <v>4000</v>
      </c>
      <c r="AG170" s="19">
        <v>2607250</v>
      </c>
      <c r="AH170" s="19">
        <v>197370.93</v>
      </c>
      <c r="AI170" s="19">
        <v>0</v>
      </c>
      <c r="AJ170" s="19">
        <v>0</v>
      </c>
      <c r="AK170" s="19">
        <v>2800620.93</v>
      </c>
      <c r="AL170" s="19">
        <v>43420789.93</v>
      </c>
      <c r="AM170" s="19">
        <v>0</v>
      </c>
      <c r="AN170" s="19">
        <v>0</v>
      </c>
      <c r="AO170" s="19">
        <v>43420789.93</v>
      </c>
      <c r="AP170" s="19">
        <v>43420789.93</v>
      </c>
      <c r="AQ170" s="19">
        <v>1000</v>
      </c>
      <c r="AR170" s="19">
        <v>4007000</v>
      </c>
      <c r="AS170" s="19">
        <v>4007000</v>
      </c>
      <c r="AT170" s="19">
        <v>9391</v>
      </c>
      <c r="AU170" s="19">
        <v>37629737</v>
      </c>
      <c r="AV170" s="19">
        <v>33622737</v>
      </c>
      <c r="AW170" s="19">
        <v>5791052.9299999997</v>
      </c>
      <c r="AX170" s="19">
        <v>803199</v>
      </c>
      <c r="AY170" s="19">
        <v>3218416419</v>
      </c>
      <c r="AZ170" s="19">
        <v>1930000</v>
      </c>
      <c r="BA170" s="19">
        <v>7733510000</v>
      </c>
      <c r="BB170" s="19">
        <v>5.1813E-4</v>
      </c>
      <c r="BC170" s="19">
        <v>4515093581</v>
      </c>
      <c r="BD170" s="19">
        <v>2339405.44</v>
      </c>
      <c r="BE170" s="19">
        <v>1071201</v>
      </c>
      <c r="BF170" s="19">
        <v>4292302407</v>
      </c>
      <c r="BG170" s="19">
        <v>7.8332599999999999E-3</v>
      </c>
      <c r="BH170" s="19">
        <v>1073885988</v>
      </c>
      <c r="BI170" s="19">
        <v>8412028.1500000004</v>
      </c>
      <c r="BJ170" s="19">
        <v>531888</v>
      </c>
      <c r="BK170" s="19">
        <v>2131275216</v>
      </c>
      <c r="BL170" s="19">
        <v>2.71718E-3</v>
      </c>
      <c r="BM170" s="19">
        <v>-1087141203</v>
      </c>
      <c r="BN170" s="19">
        <v>-2953958.33</v>
      </c>
      <c r="BO170" s="19">
        <v>7797475</v>
      </c>
      <c r="BP170" s="19">
        <v>0</v>
      </c>
      <c r="BQ170" s="19">
        <v>0</v>
      </c>
      <c r="BR170" s="19">
        <v>-120979</v>
      </c>
      <c r="BS170" s="19">
        <v>569551</v>
      </c>
      <c r="BT170" s="19">
        <v>0</v>
      </c>
      <c r="BU170" s="19">
        <v>8246047</v>
      </c>
      <c r="BV170" s="19">
        <v>112219</v>
      </c>
      <c r="BW170" s="19">
        <v>0</v>
      </c>
      <c r="BX170" s="19">
        <v>-1741</v>
      </c>
      <c r="BY170" s="19">
        <v>0</v>
      </c>
      <c r="BZ170" s="19">
        <v>110478</v>
      </c>
      <c r="CA170" s="19">
        <v>-8344</v>
      </c>
      <c r="CB170" s="19">
        <v>8348181</v>
      </c>
      <c r="CC170" s="19">
        <v>0</v>
      </c>
      <c r="CD170" s="19">
        <v>8348181</v>
      </c>
      <c r="CE170" s="19">
        <v>4007</v>
      </c>
      <c r="CF170" s="19">
        <v>0</v>
      </c>
      <c r="CG170" s="19">
        <v>4007</v>
      </c>
      <c r="CH170" s="19">
        <v>40620169</v>
      </c>
      <c r="CI170" s="19">
        <v>2800620.93</v>
      </c>
      <c r="CJ170" s="19">
        <v>0</v>
      </c>
      <c r="CK170" s="19">
        <v>43420789.93</v>
      </c>
      <c r="CL170" s="19">
        <v>10836.23</v>
      </c>
      <c r="CM170" s="19">
        <v>0</v>
      </c>
      <c r="CN170" s="19">
        <v>0</v>
      </c>
      <c r="CO170" s="19">
        <v>0</v>
      </c>
      <c r="CP170" s="19">
        <v>0</v>
      </c>
      <c r="CQ170" s="19">
        <v>0</v>
      </c>
      <c r="CR170" s="19">
        <v>0</v>
      </c>
      <c r="CS170" s="19">
        <v>1945.96</v>
      </c>
      <c r="CT170" s="19">
        <v>0</v>
      </c>
      <c r="CU170" s="19">
        <v>0</v>
      </c>
      <c r="CV170" s="19">
        <v>0</v>
      </c>
      <c r="CW170" s="19">
        <v>0</v>
      </c>
      <c r="CX170" s="19">
        <v>0</v>
      </c>
      <c r="CY170" s="19">
        <v>0</v>
      </c>
      <c r="CZ170" s="19">
        <v>0</v>
      </c>
      <c r="DA170" s="19">
        <v>9305523</v>
      </c>
      <c r="DB170" s="19">
        <v>0</v>
      </c>
      <c r="DC170" s="19">
        <v>0</v>
      </c>
      <c r="DD170" s="19">
        <v>0</v>
      </c>
      <c r="DE170" s="19">
        <v>0</v>
      </c>
      <c r="DF170" s="19">
        <v>9305523</v>
      </c>
      <c r="DG170" s="19">
        <v>7909694.5499999998</v>
      </c>
      <c r="DH170" s="19">
        <v>0</v>
      </c>
      <c r="DI170" s="19">
        <v>7909694.5499999998</v>
      </c>
      <c r="DJ170" s="19">
        <v>112219</v>
      </c>
      <c r="DK170" s="19">
        <v>112219</v>
      </c>
      <c r="DL170" s="19">
        <v>0</v>
      </c>
      <c r="DM170" s="19">
        <v>-1741</v>
      </c>
      <c r="DN170" s="19">
        <v>0</v>
      </c>
      <c r="DO170" s="19">
        <v>110478</v>
      </c>
      <c r="DP170" s="19">
        <v>0</v>
      </c>
    </row>
    <row r="171" spans="1:120">
      <c r="A171" s="19">
        <v>2800</v>
      </c>
      <c r="B171" s="19" t="s">
        <v>322</v>
      </c>
      <c r="C171" s="19">
        <v>1860</v>
      </c>
      <c r="D171" s="19">
        <v>1859</v>
      </c>
      <c r="E171" s="19">
        <v>3719</v>
      </c>
      <c r="F171" s="19">
        <v>1860</v>
      </c>
      <c r="G171" s="19">
        <v>48</v>
      </c>
      <c r="H171" s="19">
        <v>0.64</v>
      </c>
      <c r="I171" s="19">
        <v>1909</v>
      </c>
      <c r="J171" s="19">
        <v>19503667</v>
      </c>
      <c r="K171" s="19">
        <v>10341664</v>
      </c>
      <c r="L171" s="19">
        <v>7668363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1493640</v>
      </c>
      <c r="S171" s="19">
        <v>19503667</v>
      </c>
      <c r="T171" s="19">
        <v>0</v>
      </c>
      <c r="U171" s="19">
        <v>0</v>
      </c>
      <c r="V171" s="19">
        <v>1500</v>
      </c>
      <c r="W171" s="19">
        <v>19502167</v>
      </c>
      <c r="X171" s="19">
        <v>1493640</v>
      </c>
      <c r="Y171" s="19">
        <v>0</v>
      </c>
      <c r="Z171" s="19">
        <v>18008527</v>
      </c>
      <c r="AA171" s="19">
        <v>1389417</v>
      </c>
      <c r="AB171" s="19">
        <v>0</v>
      </c>
      <c r="AC171" s="19">
        <v>1388417</v>
      </c>
      <c r="AD171" s="19">
        <v>0</v>
      </c>
      <c r="AE171" s="19">
        <v>0</v>
      </c>
      <c r="AF171" s="19">
        <v>1000</v>
      </c>
      <c r="AG171" s="19">
        <v>1407613</v>
      </c>
      <c r="AH171" s="19">
        <v>0</v>
      </c>
      <c r="AI171" s="19">
        <v>0</v>
      </c>
      <c r="AJ171" s="19">
        <v>0</v>
      </c>
      <c r="AK171" s="19">
        <v>1406613</v>
      </c>
      <c r="AL171" s="19">
        <v>19415140</v>
      </c>
      <c r="AM171" s="19">
        <v>0</v>
      </c>
      <c r="AN171" s="19">
        <v>0</v>
      </c>
      <c r="AO171" s="19">
        <v>19415140</v>
      </c>
      <c r="AP171" s="19">
        <v>19415140</v>
      </c>
      <c r="AQ171" s="19">
        <v>1000</v>
      </c>
      <c r="AR171" s="19">
        <v>1909000</v>
      </c>
      <c r="AS171" s="19">
        <v>1909000</v>
      </c>
      <c r="AT171" s="19">
        <v>9391</v>
      </c>
      <c r="AU171" s="19">
        <v>17927419</v>
      </c>
      <c r="AV171" s="19">
        <v>16018419</v>
      </c>
      <c r="AW171" s="19">
        <v>1487721</v>
      </c>
      <c r="AX171" s="19">
        <v>604733</v>
      </c>
      <c r="AY171" s="19">
        <v>1154435206</v>
      </c>
      <c r="AZ171" s="19">
        <v>1930000</v>
      </c>
      <c r="BA171" s="19">
        <v>3684370000</v>
      </c>
      <c r="BB171" s="19">
        <v>5.1813E-4</v>
      </c>
      <c r="BC171" s="19">
        <v>2529934794</v>
      </c>
      <c r="BD171" s="19">
        <v>1310835.1100000001</v>
      </c>
      <c r="BE171" s="19">
        <v>1071201</v>
      </c>
      <c r="BF171" s="19">
        <v>2044922709</v>
      </c>
      <c r="BG171" s="19">
        <v>7.8332599999999999E-3</v>
      </c>
      <c r="BH171" s="19">
        <v>890487503</v>
      </c>
      <c r="BI171" s="19">
        <v>6975420.1399999997</v>
      </c>
      <c r="BJ171" s="19">
        <v>531888</v>
      </c>
      <c r="BK171" s="19">
        <v>1015374192</v>
      </c>
      <c r="BL171" s="19">
        <v>1.4651899999999999E-3</v>
      </c>
      <c r="BM171" s="19">
        <v>-139061014</v>
      </c>
      <c r="BN171" s="19">
        <v>-203750.81</v>
      </c>
      <c r="BO171" s="19">
        <v>8082504</v>
      </c>
      <c r="BP171" s="19">
        <v>0</v>
      </c>
      <c r="BQ171" s="19">
        <v>0</v>
      </c>
      <c r="BR171" s="19">
        <v>-125401</v>
      </c>
      <c r="BS171" s="19">
        <v>-10493</v>
      </c>
      <c r="BT171" s="19">
        <v>0</v>
      </c>
      <c r="BU171" s="19">
        <v>7946610</v>
      </c>
      <c r="BV171" s="19">
        <v>0</v>
      </c>
      <c r="BW171" s="19">
        <v>0</v>
      </c>
      <c r="BX171" s="19">
        <v>0</v>
      </c>
      <c r="BY171" s="19">
        <v>0</v>
      </c>
      <c r="BZ171" s="19">
        <v>0</v>
      </c>
      <c r="CA171" s="19">
        <v>154</v>
      </c>
      <c r="CB171" s="19">
        <v>7946764</v>
      </c>
      <c r="CC171" s="19">
        <v>0</v>
      </c>
      <c r="CD171" s="19">
        <v>7946764</v>
      </c>
      <c r="CE171" s="19">
        <v>1909</v>
      </c>
      <c r="CF171" s="19">
        <v>0</v>
      </c>
      <c r="CG171" s="19">
        <v>1909</v>
      </c>
      <c r="CH171" s="19">
        <v>18008527</v>
      </c>
      <c r="CI171" s="19">
        <v>1406613</v>
      </c>
      <c r="CJ171" s="19">
        <v>0</v>
      </c>
      <c r="CK171" s="19">
        <v>19415140</v>
      </c>
      <c r="CL171" s="19">
        <v>10170.32</v>
      </c>
      <c r="CM171" s="19">
        <v>0</v>
      </c>
      <c r="CN171" s="19">
        <v>0</v>
      </c>
      <c r="CO171" s="19">
        <v>0</v>
      </c>
      <c r="CP171" s="19">
        <v>0</v>
      </c>
      <c r="CQ171" s="19">
        <v>0</v>
      </c>
      <c r="CR171" s="19">
        <v>0</v>
      </c>
      <c r="CS171" s="19">
        <v>4233.8900000000003</v>
      </c>
      <c r="CT171" s="19">
        <v>0</v>
      </c>
      <c r="CU171" s="19">
        <v>0</v>
      </c>
      <c r="CV171" s="19">
        <v>0</v>
      </c>
      <c r="CW171" s="19">
        <v>0</v>
      </c>
      <c r="CX171" s="19">
        <v>0</v>
      </c>
      <c r="CY171" s="19">
        <v>0</v>
      </c>
      <c r="CZ171" s="19">
        <v>0</v>
      </c>
      <c r="DA171" s="19">
        <v>7772216.1699999999</v>
      </c>
      <c r="DB171" s="19">
        <v>0</v>
      </c>
      <c r="DC171" s="19">
        <v>0</v>
      </c>
      <c r="DD171" s="19">
        <v>0</v>
      </c>
      <c r="DE171" s="19">
        <v>0</v>
      </c>
      <c r="DF171" s="19">
        <v>7772216.1699999999</v>
      </c>
      <c r="DG171" s="19">
        <v>6606383.7445</v>
      </c>
      <c r="DH171" s="19">
        <v>0</v>
      </c>
      <c r="DI171" s="19">
        <v>8082504.4400000004</v>
      </c>
      <c r="DJ171" s="19">
        <v>0</v>
      </c>
      <c r="DK171" s="19">
        <v>0</v>
      </c>
      <c r="DL171" s="19">
        <v>0</v>
      </c>
      <c r="DM171" s="19">
        <v>0</v>
      </c>
      <c r="DN171" s="19">
        <v>0</v>
      </c>
      <c r="DO171" s="19">
        <v>0</v>
      </c>
      <c r="DP171" s="19">
        <v>0</v>
      </c>
    </row>
    <row r="172" spans="1:120">
      <c r="A172" s="19">
        <v>2814</v>
      </c>
      <c r="B172" s="19" t="s">
        <v>323</v>
      </c>
      <c r="C172" s="19">
        <v>967</v>
      </c>
      <c r="D172" s="19">
        <v>958</v>
      </c>
      <c r="E172" s="19">
        <v>1925</v>
      </c>
      <c r="F172" s="19">
        <v>963</v>
      </c>
      <c r="G172" s="19">
        <v>4</v>
      </c>
      <c r="H172" s="19">
        <v>0</v>
      </c>
      <c r="I172" s="19">
        <v>967</v>
      </c>
      <c r="J172" s="19">
        <v>9637825</v>
      </c>
      <c r="K172" s="19">
        <v>3623808</v>
      </c>
      <c r="L172" s="19">
        <v>5196673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817344</v>
      </c>
      <c r="S172" s="19">
        <v>10003100</v>
      </c>
      <c r="T172" s="19">
        <v>0</v>
      </c>
      <c r="U172" s="19">
        <v>0</v>
      </c>
      <c r="V172" s="19">
        <v>0</v>
      </c>
      <c r="W172" s="19">
        <v>10003100</v>
      </c>
      <c r="X172" s="19">
        <v>817344</v>
      </c>
      <c r="Y172" s="19">
        <v>0</v>
      </c>
      <c r="Z172" s="19">
        <v>9185756</v>
      </c>
      <c r="AA172" s="19">
        <v>1084559</v>
      </c>
      <c r="AB172" s="19">
        <v>0</v>
      </c>
      <c r="AC172" s="19">
        <v>1084334</v>
      </c>
      <c r="AD172" s="19">
        <v>0</v>
      </c>
      <c r="AE172" s="19">
        <v>0</v>
      </c>
      <c r="AF172" s="19">
        <v>225</v>
      </c>
      <c r="AG172" s="19">
        <v>1096819</v>
      </c>
      <c r="AH172" s="19">
        <v>0</v>
      </c>
      <c r="AI172" s="19">
        <v>0</v>
      </c>
      <c r="AJ172" s="19">
        <v>0</v>
      </c>
      <c r="AK172" s="19">
        <v>1096594</v>
      </c>
      <c r="AL172" s="19">
        <v>10282350</v>
      </c>
      <c r="AM172" s="19">
        <v>0</v>
      </c>
      <c r="AN172" s="19">
        <v>0</v>
      </c>
      <c r="AO172" s="19">
        <v>10282350</v>
      </c>
      <c r="AP172" s="19">
        <v>10282350</v>
      </c>
      <c r="AQ172" s="19">
        <v>1000</v>
      </c>
      <c r="AR172" s="19">
        <v>967000</v>
      </c>
      <c r="AS172" s="19">
        <v>967000</v>
      </c>
      <c r="AT172" s="19">
        <v>9391</v>
      </c>
      <c r="AU172" s="19">
        <v>9081097</v>
      </c>
      <c r="AV172" s="19">
        <v>8114097</v>
      </c>
      <c r="AW172" s="19">
        <v>1201253</v>
      </c>
      <c r="AX172" s="19">
        <v>488369</v>
      </c>
      <c r="AY172" s="19">
        <v>472252427</v>
      </c>
      <c r="AZ172" s="19">
        <v>1930000</v>
      </c>
      <c r="BA172" s="19">
        <v>1866310000</v>
      </c>
      <c r="BB172" s="19">
        <v>5.1813E-4</v>
      </c>
      <c r="BC172" s="19">
        <v>1394057573</v>
      </c>
      <c r="BD172" s="19">
        <v>722303.05</v>
      </c>
      <c r="BE172" s="19">
        <v>1071201</v>
      </c>
      <c r="BF172" s="19">
        <v>1035851367</v>
      </c>
      <c r="BG172" s="19">
        <v>7.8332599999999999E-3</v>
      </c>
      <c r="BH172" s="19">
        <v>563598940</v>
      </c>
      <c r="BI172" s="19">
        <v>4414817.03</v>
      </c>
      <c r="BJ172" s="19">
        <v>531888</v>
      </c>
      <c r="BK172" s="19">
        <v>514335696</v>
      </c>
      <c r="BL172" s="19">
        <v>2.3355400000000001E-3</v>
      </c>
      <c r="BM172" s="19">
        <v>42083269</v>
      </c>
      <c r="BN172" s="19">
        <v>98287.16</v>
      </c>
      <c r="BO172" s="19">
        <v>5235407</v>
      </c>
      <c r="BP172" s="19">
        <v>0</v>
      </c>
      <c r="BQ172" s="19">
        <v>0</v>
      </c>
      <c r="BR172" s="19">
        <v>-81228</v>
      </c>
      <c r="BS172" s="19">
        <v>492</v>
      </c>
      <c r="BT172" s="19">
        <v>0</v>
      </c>
      <c r="BU172" s="19">
        <v>5154671</v>
      </c>
      <c r="BV172" s="19">
        <v>0</v>
      </c>
      <c r="BW172" s="19">
        <v>0</v>
      </c>
      <c r="BX172" s="19">
        <v>0</v>
      </c>
      <c r="BY172" s="19">
        <v>0</v>
      </c>
      <c r="BZ172" s="19">
        <v>0</v>
      </c>
      <c r="CA172" s="19">
        <v>-7</v>
      </c>
      <c r="CB172" s="19">
        <v>5154664</v>
      </c>
      <c r="CC172" s="19">
        <v>0</v>
      </c>
      <c r="CD172" s="19">
        <v>5154664</v>
      </c>
      <c r="CE172" s="19">
        <v>967</v>
      </c>
      <c r="CF172" s="19">
        <v>0</v>
      </c>
      <c r="CG172" s="19">
        <v>967</v>
      </c>
      <c r="CH172" s="19">
        <v>9185756</v>
      </c>
      <c r="CI172" s="19">
        <v>1096594</v>
      </c>
      <c r="CJ172" s="19">
        <v>0</v>
      </c>
      <c r="CK172" s="19">
        <v>10282350</v>
      </c>
      <c r="CL172" s="19">
        <v>10633.25</v>
      </c>
      <c r="CM172" s="19">
        <v>0</v>
      </c>
      <c r="CN172" s="19">
        <v>0</v>
      </c>
      <c r="CO172" s="19">
        <v>0</v>
      </c>
      <c r="CP172" s="19">
        <v>0</v>
      </c>
      <c r="CQ172" s="19">
        <v>0</v>
      </c>
      <c r="CR172" s="19">
        <v>0</v>
      </c>
      <c r="CS172" s="19">
        <v>5414.07</v>
      </c>
      <c r="CT172" s="19">
        <v>0</v>
      </c>
      <c r="CU172" s="19">
        <v>0</v>
      </c>
      <c r="CV172" s="19">
        <v>0</v>
      </c>
      <c r="CW172" s="19">
        <v>0</v>
      </c>
      <c r="CX172" s="19">
        <v>0</v>
      </c>
      <c r="CY172" s="19">
        <v>0</v>
      </c>
      <c r="CZ172" s="19">
        <v>0</v>
      </c>
      <c r="DA172" s="19">
        <v>5274561.46</v>
      </c>
      <c r="DB172" s="19">
        <v>0</v>
      </c>
      <c r="DC172" s="19">
        <v>0</v>
      </c>
      <c r="DD172" s="19">
        <v>0</v>
      </c>
      <c r="DE172" s="19">
        <v>0</v>
      </c>
      <c r="DF172" s="19">
        <v>5274561.46</v>
      </c>
      <c r="DG172" s="19">
        <v>4483377.2409999995</v>
      </c>
      <c r="DH172" s="19">
        <v>0</v>
      </c>
      <c r="DI172" s="19">
        <v>5235407.24</v>
      </c>
      <c r="DJ172" s="19">
        <v>0</v>
      </c>
      <c r="DK172" s="19">
        <v>0</v>
      </c>
      <c r="DL172" s="19">
        <v>0</v>
      </c>
      <c r="DM172" s="19">
        <v>0</v>
      </c>
      <c r="DN172" s="19">
        <v>0</v>
      </c>
      <c r="DO172" s="19">
        <v>0</v>
      </c>
      <c r="DP172" s="19">
        <v>0</v>
      </c>
    </row>
    <row r="173" spans="1:120">
      <c r="A173" s="19">
        <v>5960</v>
      </c>
      <c r="B173" s="19" t="s">
        <v>324</v>
      </c>
      <c r="C173" s="19">
        <v>450</v>
      </c>
      <c r="D173" s="19">
        <v>449</v>
      </c>
      <c r="E173" s="19">
        <v>899</v>
      </c>
      <c r="F173" s="19">
        <v>450</v>
      </c>
      <c r="G173" s="19">
        <v>20</v>
      </c>
      <c r="H173" s="19">
        <v>0</v>
      </c>
      <c r="I173" s="19">
        <v>470</v>
      </c>
      <c r="J173" s="19">
        <v>5491451</v>
      </c>
      <c r="K173" s="19">
        <v>1545581</v>
      </c>
      <c r="L173" s="19">
        <v>2786819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1159051</v>
      </c>
      <c r="S173" s="19">
        <v>5607064</v>
      </c>
      <c r="T173" s="19">
        <v>0</v>
      </c>
      <c r="U173" s="19">
        <v>0</v>
      </c>
      <c r="V173" s="19">
        <v>500</v>
      </c>
      <c r="W173" s="19">
        <v>5606564</v>
      </c>
      <c r="X173" s="19">
        <v>1159051</v>
      </c>
      <c r="Y173" s="19">
        <v>0</v>
      </c>
      <c r="Z173" s="19">
        <v>4447513</v>
      </c>
      <c r="AA173" s="19">
        <v>450927</v>
      </c>
      <c r="AB173" s="19">
        <v>0</v>
      </c>
      <c r="AC173" s="19">
        <v>450927</v>
      </c>
      <c r="AD173" s="19">
        <v>0</v>
      </c>
      <c r="AE173" s="19">
        <v>0</v>
      </c>
      <c r="AF173" s="19">
        <v>0</v>
      </c>
      <c r="AG173" s="19">
        <v>460817</v>
      </c>
      <c r="AH173" s="19">
        <v>0</v>
      </c>
      <c r="AI173" s="19">
        <v>500</v>
      </c>
      <c r="AJ173" s="19">
        <v>0</v>
      </c>
      <c r="AK173" s="19">
        <v>460317</v>
      </c>
      <c r="AL173" s="19">
        <v>4907830</v>
      </c>
      <c r="AM173" s="19">
        <v>0</v>
      </c>
      <c r="AN173" s="19">
        <v>0</v>
      </c>
      <c r="AO173" s="19">
        <v>4907830</v>
      </c>
      <c r="AP173" s="19">
        <v>4907830</v>
      </c>
      <c r="AQ173" s="19">
        <v>1000</v>
      </c>
      <c r="AR173" s="19">
        <v>470000</v>
      </c>
      <c r="AS173" s="19">
        <v>470000</v>
      </c>
      <c r="AT173" s="19">
        <v>9391</v>
      </c>
      <c r="AU173" s="19">
        <v>4413770</v>
      </c>
      <c r="AV173" s="19">
        <v>3943770</v>
      </c>
      <c r="AW173" s="19">
        <v>494060</v>
      </c>
      <c r="AX173" s="19">
        <v>402984</v>
      </c>
      <c r="AY173" s="19">
        <v>189402699</v>
      </c>
      <c r="AZ173" s="19">
        <v>1930000</v>
      </c>
      <c r="BA173" s="19">
        <v>907100000</v>
      </c>
      <c r="BB173" s="19">
        <v>5.1813E-4</v>
      </c>
      <c r="BC173" s="19">
        <v>717697301</v>
      </c>
      <c r="BD173" s="19">
        <v>371860.5</v>
      </c>
      <c r="BE173" s="19">
        <v>1071201</v>
      </c>
      <c r="BF173" s="19">
        <v>503464470</v>
      </c>
      <c r="BG173" s="19">
        <v>7.8332599999999999E-3</v>
      </c>
      <c r="BH173" s="19">
        <v>314061771</v>
      </c>
      <c r="BI173" s="19">
        <v>2460127.5099999998</v>
      </c>
      <c r="BJ173" s="19">
        <v>531888</v>
      </c>
      <c r="BK173" s="19">
        <v>249987360</v>
      </c>
      <c r="BL173" s="19">
        <v>1.97634E-3</v>
      </c>
      <c r="BM173" s="19">
        <v>60584661</v>
      </c>
      <c r="BN173" s="19">
        <v>119735.89</v>
      </c>
      <c r="BO173" s="19">
        <v>2951724</v>
      </c>
      <c r="BP173" s="19">
        <v>0</v>
      </c>
      <c r="BQ173" s="19">
        <v>0</v>
      </c>
      <c r="BR173" s="19">
        <v>-45796</v>
      </c>
      <c r="BS173" s="19">
        <v>190</v>
      </c>
      <c r="BT173" s="19">
        <v>0</v>
      </c>
      <c r="BU173" s="19">
        <v>2906118</v>
      </c>
      <c r="BV173" s="19">
        <v>0</v>
      </c>
      <c r="BW173" s="19">
        <v>0</v>
      </c>
      <c r="BX173" s="19">
        <v>0</v>
      </c>
      <c r="BY173" s="19">
        <v>0</v>
      </c>
      <c r="BZ173" s="19">
        <v>0</v>
      </c>
      <c r="CA173" s="19">
        <v>-3</v>
      </c>
      <c r="CB173" s="19">
        <v>2906115</v>
      </c>
      <c r="CC173" s="19">
        <v>0</v>
      </c>
      <c r="CD173" s="19">
        <v>2906115</v>
      </c>
      <c r="CE173" s="19">
        <v>470</v>
      </c>
      <c r="CF173" s="19">
        <v>0</v>
      </c>
      <c r="CG173" s="19">
        <v>470</v>
      </c>
      <c r="CH173" s="19">
        <v>4447513</v>
      </c>
      <c r="CI173" s="19">
        <v>460317</v>
      </c>
      <c r="CJ173" s="19">
        <v>0</v>
      </c>
      <c r="CK173" s="19">
        <v>4907830</v>
      </c>
      <c r="CL173" s="19">
        <v>10442.19</v>
      </c>
      <c r="CM173" s="19">
        <v>0</v>
      </c>
      <c r="CN173" s="19">
        <v>0</v>
      </c>
      <c r="CO173" s="19">
        <v>0</v>
      </c>
      <c r="CP173" s="19">
        <v>0</v>
      </c>
      <c r="CQ173" s="19">
        <v>0</v>
      </c>
      <c r="CR173" s="19">
        <v>0</v>
      </c>
      <c r="CS173" s="19">
        <v>6280.26</v>
      </c>
      <c r="CT173" s="19">
        <v>0</v>
      </c>
      <c r="CU173" s="19">
        <v>0</v>
      </c>
      <c r="CV173" s="19">
        <v>0</v>
      </c>
      <c r="CW173" s="19">
        <v>0</v>
      </c>
      <c r="CX173" s="19">
        <v>0</v>
      </c>
      <c r="CY173" s="19">
        <v>0</v>
      </c>
      <c r="CZ173" s="19">
        <v>0</v>
      </c>
      <c r="DA173" s="19">
        <v>2775337.66</v>
      </c>
      <c r="DB173" s="19">
        <v>0</v>
      </c>
      <c r="DC173" s="19">
        <v>0</v>
      </c>
      <c r="DD173" s="19">
        <v>0</v>
      </c>
      <c r="DE173" s="19">
        <v>0</v>
      </c>
      <c r="DF173" s="19">
        <v>2775337.66</v>
      </c>
      <c r="DG173" s="19">
        <v>2359037.0109999999</v>
      </c>
      <c r="DH173" s="19">
        <v>0</v>
      </c>
      <c r="DI173" s="19">
        <v>2951723.9</v>
      </c>
      <c r="DJ173" s="19">
        <v>0</v>
      </c>
      <c r="DK173" s="19">
        <v>0</v>
      </c>
      <c r="DL173" s="19">
        <v>0</v>
      </c>
      <c r="DM173" s="19">
        <v>0</v>
      </c>
      <c r="DN173" s="19">
        <v>0</v>
      </c>
      <c r="DO173" s="19">
        <v>0</v>
      </c>
      <c r="DP173" s="19">
        <v>0</v>
      </c>
    </row>
    <row r="174" spans="1:120">
      <c r="A174" s="19">
        <v>2828</v>
      </c>
      <c r="B174" s="19" t="s">
        <v>325</v>
      </c>
      <c r="C174" s="19">
        <v>1359</v>
      </c>
      <c r="D174" s="19">
        <v>1360</v>
      </c>
      <c r="E174" s="19">
        <v>2719</v>
      </c>
      <c r="F174" s="19">
        <v>1360</v>
      </c>
      <c r="G174" s="19">
        <v>44</v>
      </c>
      <c r="H174" s="19">
        <v>0.12</v>
      </c>
      <c r="I174" s="19">
        <v>1404</v>
      </c>
      <c r="J174" s="19">
        <v>14176378</v>
      </c>
      <c r="K174" s="19">
        <v>5139021</v>
      </c>
      <c r="L174" s="19">
        <v>7474475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1562882</v>
      </c>
      <c r="S174" s="19">
        <v>14274053</v>
      </c>
      <c r="T174" s="19">
        <v>0</v>
      </c>
      <c r="U174" s="19">
        <v>0</v>
      </c>
      <c r="V174" s="19">
        <v>500</v>
      </c>
      <c r="W174" s="19">
        <v>14273553</v>
      </c>
      <c r="X174" s="19">
        <v>1562882</v>
      </c>
      <c r="Y174" s="19">
        <v>0</v>
      </c>
      <c r="Z174" s="19">
        <v>12710671</v>
      </c>
      <c r="AA174" s="19">
        <v>1244103</v>
      </c>
      <c r="AB174" s="19">
        <v>0</v>
      </c>
      <c r="AC174" s="19">
        <v>1243603</v>
      </c>
      <c r="AD174" s="19">
        <v>0</v>
      </c>
      <c r="AE174" s="19">
        <v>0</v>
      </c>
      <c r="AF174" s="19">
        <v>500</v>
      </c>
      <c r="AG174" s="19">
        <v>1220996</v>
      </c>
      <c r="AH174" s="19">
        <v>0</v>
      </c>
      <c r="AI174" s="19">
        <v>678.5</v>
      </c>
      <c r="AJ174" s="19">
        <v>0</v>
      </c>
      <c r="AK174" s="19">
        <v>1219817.5</v>
      </c>
      <c r="AL174" s="19">
        <v>13930488.5</v>
      </c>
      <c r="AM174" s="19">
        <v>0</v>
      </c>
      <c r="AN174" s="19">
        <v>0</v>
      </c>
      <c r="AO174" s="19">
        <v>13930488.5</v>
      </c>
      <c r="AP174" s="19">
        <v>13930488.5</v>
      </c>
      <c r="AQ174" s="19">
        <v>1000</v>
      </c>
      <c r="AR174" s="19">
        <v>1404000</v>
      </c>
      <c r="AS174" s="19">
        <v>1404000</v>
      </c>
      <c r="AT174" s="19">
        <v>9391</v>
      </c>
      <c r="AU174" s="19">
        <v>13184964</v>
      </c>
      <c r="AV174" s="19">
        <v>11780964</v>
      </c>
      <c r="AW174" s="19">
        <v>745524.5</v>
      </c>
      <c r="AX174" s="19">
        <v>485142</v>
      </c>
      <c r="AY174" s="19">
        <v>681139609</v>
      </c>
      <c r="AZ174" s="19">
        <v>1930000</v>
      </c>
      <c r="BA174" s="19">
        <v>2709720000</v>
      </c>
      <c r="BB174" s="19">
        <v>5.1813E-4</v>
      </c>
      <c r="BC174" s="19">
        <v>2028580391</v>
      </c>
      <c r="BD174" s="19">
        <v>1051068.3600000001</v>
      </c>
      <c r="BE174" s="19">
        <v>1071201</v>
      </c>
      <c r="BF174" s="19">
        <v>1503966204</v>
      </c>
      <c r="BG174" s="19">
        <v>7.8332599999999999E-3</v>
      </c>
      <c r="BH174" s="19">
        <v>822826595</v>
      </c>
      <c r="BI174" s="19">
        <v>6445414.6500000004</v>
      </c>
      <c r="BJ174" s="19">
        <v>531888</v>
      </c>
      <c r="BK174" s="19">
        <v>746770752</v>
      </c>
      <c r="BL174" s="19">
        <v>9.9832999999999996E-4</v>
      </c>
      <c r="BM174" s="19">
        <v>65631143</v>
      </c>
      <c r="BN174" s="19">
        <v>65521.54</v>
      </c>
      <c r="BO174" s="19">
        <v>7562005</v>
      </c>
      <c r="BP174" s="19">
        <v>0</v>
      </c>
      <c r="BQ174" s="19">
        <v>0</v>
      </c>
      <c r="BR174" s="19">
        <v>-117325</v>
      </c>
      <c r="BS174" s="19">
        <v>698</v>
      </c>
      <c r="BT174" s="19">
        <v>0</v>
      </c>
      <c r="BU174" s="19">
        <v>7445378</v>
      </c>
      <c r="BV174" s="19">
        <v>0</v>
      </c>
      <c r="BW174" s="19">
        <v>0</v>
      </c>
      <c r="BX174" s="19">
        <v>0</v>
      </c>
      <c r="BY174" s="19">
        <v>0</v>
      </c>
      <c r="BZ174" s="19">
        <v>0</v>
      </c>
      <c r="CA174" s="19">
        <v>-10</v>
      </c>
      <c r="CB174" s="19">
        <v>7445368</v>
      </c>
      <c r="CC174" s="19">
        <v>0</v>
      </c>
      <c r="CD174" s="19">
        <v>7445368</v>
      </c>
      <c r="CE174" s="19">
        <v>1404</v>
      </c>
      <c r="CF174" s="19">
        <v>0</v>
      </c>
      <c r="CG174" s="19">
        <v>1404</v>
      </c>
      <c r="CH174" s="19">
        <v>12710671</v>
      </c>
      <c r="CI174" s="19">
        <v>1219817.5</v>
      </c>
      <c r="CJ174" s="19">
        <v>0</v>
      </c>
      <c r="CK174" s="19">
        <v>13930488.5</v>
      </c>
      <c r="CL174" s="19">
        <v>9922</v>
      </c>
      <c r="CM174" s="19">
        <v>0</v>
      </c>
      <c r="CN174" s="19">
        <v>0</v>
      </c>
      <c r="CO174" s="19">
        <v>0</v>
      </c>
      <c r="CP174" s="19">
        <v>0</v>
      </c>
      <c r="CQ174" s="19">
        <v>0</v>
      </c>
      <c r="CR174" s="19">
        <v>0</v>
      </c>
      <c r="CS174" s="19">
        <v>5386.04</v>
      </c>
      <c r="CT174" s="19">
        <v>0</v>
      </c>
      <c r="CU174" s="19">
        <v>0</v>
      </c>
      <c r="CV174" s="19">
        <v>0</v>
      </c>
      <c r="CW174" s="19">
        <v>0</v>
      </c>
      <c r="CX174" s="19">
        <v>0</v>
      </c>
      <c r="CY174" s="19">
        <v>0</v>
      </c>
      <c r="CZ174" s="19">
        <v>0</v>
      </c>
      <c r="DA174" s="19">
        <v>7586492.4299999997</v>
      </c>
      <c r="DB174" s="19">
        <v>0</v>
      </c>
      <c r="DC174" s="19">
        <v>0</v>
      </c>
      <c r="DD174" s="19">
        <v>0</v>
      </c>
      <c r="DE174" s="19">
        <v>0</v>
      </c>
      <c r="DF174" s="19">
        <v>7586492.4299999997</v>
      </c>
      <c r="DG174" s="19">
        <v>6448518.5654999996</v>
      </c>
      <c r="DH174" s="19">
        <v>0</v>
      </c>
      <c r="DI174" s="19">
        <v>7562004.5500000007</v>
      </c>
      <c r="DJ174" s="19">
        <v>0</v>
      </c>
      <c r="DK174" s="19">
        <v>0</v>
      </c>
      <c r="DL174" s="19">
        <v>0</v>
      </c>
      <c r="DM174" s="19">
        <v>0</v>
      </c>
      <c r="DN174" s="19">
        <v>0</v>
      </c>
      <c r="DO174" s="19">
        <v>0</v>
      </c>
      <c r="DP174" s="19">
        <v>0</v>
      </c>
    </row>
    <row r="175" spans="1:120">
      <c r="A175" s="19">
        <v>2835</v>
      </c>
      <c r="B175" s="19" t="s">
        <v>326</v>
      </c>
      <c r="C175" s="19">
        <v>4344</v>
      </c>
      <c r="D175" s="19">
        <v>4363</v>
      </c>
      <c r="E175" s="19">
        <v>8707</v>
      </c>
      <c r="F175" s="19">
        <v>4354</v>
      </c>
      <c r="G175" s="19">
        <v>137</v>
      </c>
      <c r="H175" s="19">
        <v>1.83</v>
      </c>
      <c r="I175" s="19">
        <v>4493</v>
      </c>
      <c r="J175" s="19">
        <v>44726497</v>
      </c>
      <c r="K175" s="19">
        <v>12435487</v>
      </c>
      <c r="L175" s="19">
        <v>27878226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4412784</v>
      </c>
      <c r="S175" s="19">
        <v>44726497</v>
      </c>
      <c r="T175" s="19">
        <v>0</v>
      </c>
      <c r="U175" s="19">
        <v>0</v>
      </c>
      <c r="V175" s="19">
        <v>5000</v>
      </c>
      <c r="W175" s="19">
        <v>44721497</v>
      </c>
      <c r="X175" s="19">
        <v>4412784</v>
      </c>
      <c r="Y175" s="19">
        <v>0</v>
      </c>
      <c r="Z175" s="19">
        <v>40308713</v>
      </c>
      <c r="AA175" s="19">
        <v>4039289</v>
      </c>
      <c r="AB175" s="19">
        <v>0</v>
      </c>
      <c r="AC175" s="19">
        <v>4036789</v>
      </c>
      <c r="AD175" s="19">
        <v>0</v>
      </c>
      <c r="AE175" s="19">
        <v>0</v>
      </c>
      <c r="AF175" s="19">
        <v>2500</v>
      </c>
      <c r="AG175" s="19">
        <v>4078642.5</v>
      </c>
      <c r="AH175" s="19">
        <v>304024.90000000002</v>
      </c>
      <c r="AI175" s="19">
        <v>0</v>
      </c>
      <c r="AJ175" s="19">
        <v>0</v>
      </c>
      <c r="AK175" s="19">
        <v>4380167.4000000004</v>
      </c>
      <c r="AL175" s="19">
        <v>44688880.399999999</v>
      </c>
      <c r="AM175" s="19">
        <v>0</v>
      </c>
      <c r="AN175" s="19">
        <v>0</v>
      </c>
      <c r="AO175" s="19">
        <v>44688880.399999999</v>
      </c>
      <c r="AP175" s="19">
        <v>44688880.399999999</v>
      </c>
      <c r="AQ175" s="19">
        <v>1000</v>
      </c>
      <c r="AR175" s="19">
        <v>4493000</v>
      </c>
      <c r="AS175" s="19">
        <v>4493000</v>
      </c>
      <c r="AT175" s="19">
        <v>9391</v>
      </c>
      <c r="AU175" s="19">
        <v>42193763</v>
      </c>
      <c r="AV175" s="19">
        <v>37700763</v>
      </c>
      <c r="AW175" s="19">
        <v>2495117.3999999985</v>
      </c>
      <c r="AX175" s="19">
        <v>366404</v>
      </c>
      <c r="AY175" s="19">
        <v>1646252966</v>
      </c>
      <c r="AZ175" s="19">
        <v>1930000</v>
      </c>
      <c r="BA175" s="19">
        <v>8671490000</v>
      </c>
      <c r="BB175" s="19">
        <v>5.1813E-4</v>
      </c>
      <c r="BC175" s="19">
        <v>7025237034</v>
      </c>
      <c r="BD175" s="19">
        <v>3639986.06</v>
      </c>
      <c r="BE175" s="19">
        <v>1071201</v>
      </c>
      <c r="BF175" s="19">
        <v>4812906093</v>
      </c>
      <c r="BG175" s="19">
        <v>7.8332599999999999E-3</v>
      </c>
      <c r="BH175" s="19">
        <v>3166653127</v>
      </c>
      <c r="BI175" s="19">
        <v>24805217.27</v>
      </c>
      <c r="BJ175" s="19">
        <v>531888</v>
      </c>
      <c r="BK175" s="19">
        <v>2389772784</v>
      </c>
      <c r="BL175" s="19">
        <v>1.04408E-3</v>
      </c>
      <c r="BM175" s="19">
        <v>743519818</v>
      </c>
      <c r="BN175" s="19">
        <v>776294.17</v>
      </c>
      <c r="BO175" s="19">
        <v>29221498</v>
      </c>
      <c r="BP175" s="19">
        <v>0</v>
      </c>
      <c r="BQ175" s="19">
        <v>0</v>
      </c>
      <c r="BR175" s="19">
        <v>-453375</v>
      </c>
      <c r="BS175" s="19">
        <v>1688</v>
      </c>
      <c r="BT175" s="19">
        <v>0</v>
      </c>
      <c r="BU175" s="19">
        <v>28769811</v>
      </c>
      <c r="BV175" s="19">
        <v>0</v>
      </c>
      <c r="BW175" s="19">
        <v>0</v>
      </c>
      <c r="BX175" s="19">
        <v>0</v>
      </c>
      <c r="BY175" s="19">
        <v>0</v>
      </c>
      <c r="BZ175" s="19">
        <v>0</v>
      </c>
      <c r="CA175" s="19">
        <v>-24</v>
      </c>
      <c r="CB175" s="19">
        <v>28769787</v>
      </c>
      <c r="CC175" s="19">
        <v>0</v>
      </c>
      <c r="CD175" s="19">
        <v>28769787</v>
      </c>
      <c r="CE175" s="19">
        <v>4493</v>
      </c>
      <c r="CF175" s="19">
        <v>0</v>
      </c>
      <c r="CG175" s="19">
        <v>4493</v>
      </c>
      <c r="CH175" s="19">
        <v>40308713</v>
      </c>
      <c r="CI175" s="19">
        <v>4380167.4000000004</v>
      </c>
      <c r="CJ175" s="19">
        <v>0</v>
      </c>
      <c r="CK175" s="19">
        <v>44688880.399999999</v>
      </c>
      <c r="CL175" s="19">
        <v>9946.33</v>
      </c>
      <c r="CM175" s="19">
        <v>0</v>
      </c>
      <c r="CN175" s="19">
        <v>0</v>
      </c>
      <c r="CO175" s="19">
        <v>0</v>
      </c>
      <c r="CP175" s="19">
        <v>0</v>
      </c>
      <c r="CQ175" s="19">
        <v>0</v>
      </c>
      <c r="CR175" s="19">
        <v>0</v>
      </c>
      <c r="CS175" s="19">
        <v>6503.78</v>
      </c>
      <c r="CT175" s="19">
        <v>0</v>
      </c>
      <c r="CU175" s="19">
        <v>0</v>
      </c>
      <c r="CV175" s="19">
        <v>0</v>
      </c>
      <c r="CW175" s="19">
        <v>0</v>
      </c>
      <c r="CX175" s="19">
        <v>0</v>
      </c>
      <c r="CY175" s="19">
        <v>0</v>
      </c>
      <c r="CZ175" s="19">
        <v>0</v>
      </c>
      <c r="DA175" s="19">
        <v>28294873.5</v>
      </c>
      <c r="DB175" s="19">
        <v>0</v>
      </c>
      <c r="DC175" s="19">
        <v>0</v>
      </c>
      <c r="DD175" s="19">
        <v>0</v>
      </c>
      <c r="DE175" s="19">
        <v>0</v>
      </c>
      <c r="DF175" s="19">
        <v>28294873.5</v>
      </c>
      <c r="DG175" s="19">
        <v>24050642.474999998</v>
      </c>
      <c r="DH175" s="19">
        <v>0</v>
      </c>
      <c r="DI175" s="19">
        <v>29221497.5</v>
      </c>
      <c r="DJ175" s="19">
        <v>0</v>
      </c>
      <c r="DK175" s="19">
        <v>0</v>
      </c>
      <c r="DL175" s="19">
        <v>0</v>
      </c>
      <c r="DM175" s="19">
        <v>0</v>
      </c>
      <c r="DN175" s="19">
        <v>0</v>
      </c>
      <c r="DO175" s="19">
        <v>0</v>
      </c>
      <c r="DP175" s="19">
        <v>0</v>
      </c>
    </row>
    <row r="176" spans="1:120">
      <c r="A176" s="19">
        <v>2842</v>
      </c>
      <c r="B176" s="19" t="s">
        <v>327</v>
      </c>
      <c r="C176" s="19">
        <v>519</v>
      </c>
      <c r="D176" s="19">
        <v>523</v>
      </c>
      <c r="E176" s="19">
        <v>1042</v>
      </c>
      <c r="F176" s="19">
        <v>521</v>
      </c>
      <c r="G176" s="19">
        <v>0</v>
      </c>
      <c r="H176" s="19">
        <v>0</v>
      </c>
      <c r="I176" s="19">
        <v>521</v>
      </c>
      <c r="J176" s="19">
        <v>6777826</v>
      </c>
      <c r="K176" s="19">
        <v>4711345</v>
      </c>
      <c r="L176" s="19">
        <v>383965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1682516</v>
      </c>
      <c r="S176" s="19">
        <v>6773576</v>
      </c>
      <c r="T176" s="19">
        <v>0</v>
      </c>
      <c r="U176" s="19">
        <v>0</v>
      </c>
      <c r="V176" s="19">
        <v>0</v>
      </c>
      <c r="W176" s="19">
        <v>6773576</v>
      </c>
      <c r="X176" s="19">
        <v>1682516</v>
      </c>
      <c r="Y176" s="19">
        <v>0</v>
      </c>
      <c r="Z176" s="19">
        <v>5091060</v>
      </c>
      <c r="AA176" s="19">
        <v>1041475</v>
      </c>
      <c r="AB176" s="19">
        <v>0</v>
      </c>
      <c r="AC176" s="19">
        <v>1011525</v>
      </c>
      <c r="AD176" s="19">
        <v>0</v>
      </c>
      <c r="AE176" s="19">
        <v>0</v>
      </c>
      <c r="AF176" s="19">
        <v>29950</v>
      </c>
      <c r="AG176" s="19">
        <v>1058550</v>
      </c>
      <c r="AH176" s="19">
        <v>0</v>
      </c>
      <c r="AI176" s="19">
        <v>0</v>
      </c>
      <c r="AJ176" s="19">
        <v>0</v>
      </c>
      <c r="AK176" s="19">
        <v>1028600</v>
      </c>
      <c r="AL176" s="19">
        <v>6119660</v>
      </c>
      <c r="AM176" s="19">
        <v>0</v>
      </c>
      <c r="AN176" s="19">
        <v>0</v>
      </c>
      <c r="AO176" s="19">
        <v>6119660</v>
      </c>
      <c r="AP176" s="19">
        <v>6119660</v>
      </c>
      <c r="AQ176" s="19">
        <v>1000</v>
      </c>
      <c r="AR176" s="19">
        <v>521000</v>
      </c>
      <c r="AS176" s="19">
        <v>521000</v>
      </c>
      <c r="AT176" s="19">
        <v>9391</v>
      </c>
      <c r="AU176" s="19">
        <v>4892711</v>
      </c>
      <c r="AV176" s="19">
        <v>4371711</v>
      </c>
      <c r="AW176" s="19">
        <v>1226949</v>
      </c>
      <c r="AX176" s="19">
        <v>1064098</v>
      </c>
      <c r="AY176" s="19">
        <v>554395064</v>
      </c>
      <c r="AZ176" s="19">
        <v>1930000</v>
      </c>
      <c r="BA176" s="19">
        <v>1005530000</v>
      </c>
      <c r="BB176" s="19">
        <v>5.1813E-4</v>
      </c>
      <c r="BC176" s="19">
        <v>451134936</v>
      </c>
      <c r="BD176" s="19">
        <v>233746.54</v>
      </c>
      <c r="BE176" s="19">
        <v>1071201</v>
      </c>
      <c r="BF176" s="19">
        <v>558095721</v>
      </c>
      <c r="BG176" s="19">
        <v>7.8332599999999999E-3</v>
      </c>
      <c r="BH176" s="19">
        <v>3700657</v>
      </c>
      <c r="BI176" s="19">
        <v>28988.21</v>
      </c>
      <c r="BJ176" s="19">
        <v>531888</v>
      </c>
      <c r="BK176" s="19">
        <v>277113648</v>
      </c>
      <c r="BL176" s="19">
        <v>4.4276000000000003E-3</v>
      </c>
      <c r="BM176" s="19">
        <v>-277281416</v>
      </c>
      <c r="BN176" s="19">
        <v>-1227691.2</v>
      </c>
      <c r="BO176" s="19">
        <v>233747</v>
      </c>
      <c r="BP176" s="19">
        <v>0</v>
      </c>
      <c r="BQ176" s="19">
        <v>0</v>
      </c>
      <c r="BR176" s="19">
        <v>-3627</v>
      </c>
      <c r="BS176" s="19">
        <v>0</v>
      </c>
      <c r="BT176" s="19">
        <v>0</v>
      </c>
      <c r="BU176" s="19">
        <v>230120</v>
      </c>
      <c r="BV176" s="19">
        <v>97475</v>
      </c>
      <c r="BW176" s="19">
        <v>0</v>
      </c>
      <c r="BX176" s="19">
        <v>-1512</v>
      </c>
      <c r="BY176" s="19">
        <v>0</v>
      </c>
      <c r="BZ176" s="19">
        <v>95963</v>
      </c>
      <c r="CA176" s="19">
        <v>0</v>
      </c>
      <c r="CB176" s="19">
        <v>326083</v>
      </c>
      <c r="CC176" s="19">
        <v>0</v>
      </c>
      <c r="CD176" s="19">
        <v>326083</v>
      </c>
      <c r="CE176" s="19">
        <v>521</v>
      </c>
      <c r="CF176" s="19">
        <v>0</v>
      </c>
      <c r="CG176" s="19">
        <v>521</v>
      </c>
      <c r="CH176" s="19">
        <v>5091060</v>
      </c>
      <c r="CI176" s="19">
        <v>1028600</v>
      </c>
      <c r="CJ176" s="19">
        <v>0</v>
      </c>
      <c r="CK176" s="19">
        <v>6119660</v>
      </c>
      <c r="CL176" s="19">
        <v>11745.99</v>
      </c>
      <c r="CM176" s="19">
        <v>0</v>
      </c>
      <c r="CN176" s="19">
        <v>0</v>
      </c>
      <c r="CO176" s="19">
        <v>0</v>
      </c>
      <c r="CP176" s="19">
        <v>0</v>
      </c>
      <c r="CQ176" s="19">
        <v>0</v>
      </c>
      <c r="CR176" s="19">
        <v>0</v>
      </c>
      <c r="CS176" s="19">
        <v>448.65</v>
      </c>
      <c r="CT176" s="19">
        <v>0</v>
      </c>
      <c r="CU176" s="19">
        <v>0</v>
      </c>
      <c r="CV176" s="19">
        <v>0</v>
      </c>
      <c r="CW176" s="19">
        <v>0</v>
      </c>
      <c r="CX176" s="19">
        <v>0</v>
      </c>
      <c r="CY176" s="19">
        <v>0</v>
      </c>
      <c r="CZ176" s="19">
        <v>0</v>
      </c>
      <c r="DA176" s="19">
        <v>242889.58</v>
      </c>
      <c r="DB176" s="19">
        <v>146782.66</v>
      </c>
      <c r="DC176" s="19">
        <v>0</v>
      </c>
      <c r="DD176" s="19">
        <v>0</v>
      </c>
      <c r="DE176" s="19">
        <v>0</v>
      </c>
      <c r="DF176" s="19">
        <v>389672.24</v>
      </c>
      <c r="DG176" s="19">
        <v>331221.40399999998</v>
      </c>
      <c r="DH176" s="19">
        <v>0</v>
      </c>
      <c r="DI176" s="19">
        <v>331221.40399999998</v>
      </c>
      <c r="DJ176" s="19">
        <v>97475</v>
      </c>
      <c r="DK176" s="19">
        <v>97475</v>
      </c>
      <c r="DL176" s="19">
        <v>0</v>
      </c>
      <c r="DM176" s="19">
        <v>-1512</v>
      </c>
      <c r="DN176" s="19">
        <v>0</v>
      </c>
      <c r="DO176" s="19">
        <v>95963</v>
      </c>
      <c r="DP176" s="19">
        <v>0</v>
      </c>
    </row>
    <row r="177" spans="1:120">
      <c r="A177" s="19">
        <v>1848</v>
      </c>
      <c r="B177" s="19" t="s">
        <v>328</v>
      </c>
      <c r="C177" s="19">
        <v>526</v>
      </c>
      <c r="D177" s="19">
        <v>525</v>
      </c>
      <c r="E177" s="19">
        <v>1051</v>
      </c>
      <c r="F177" s="19">
        <v>526</v>
      </c>
      <c r="G177" s="19">
        <v>8</v>
      </c>
      <c r="H177" s="19">
        <v>0</v>
      </c>
      <c r="I177" s="19">
        <v>534</v>
      </c>
      <c r="J177" s="19">
        <v>10512351</v>
      </c>
      <c r="K177" s="19">
        <v>5693990</v>
      </c>
      <c r="L177" s="19">
        <v>249960</v>
      </c>
      <c r="M177" s="19">
        <v>719680</v>
      </c>
      <c r="N177" s="19">
        <v>0</v>
      </c>
      <c r="O177" s="19">
        <v>0</v>
      </c>
      <c r="P177" s="19">
        <v>0</v>
      </c>
      <c r="Q177" s="19">
        <v>0</v>
      </c>
      <c r="R177" s="19">
        <v>3848721</v>
      </c>
      <c r="S177" s="19">
        <v>10512351</v>
      </c>
      <c r="T177" s="19">
        <v>0</v>
      </c>
      <c r="U177" s="19">
        <v>0</v>
      </c>
      <c r="V177" s="19">
        <v>0</v>
      </c>
      <c r="W177" s="19">
        <v>10512351</v>
      </c>
      <c r="X177" s="19">
        <v>3848721</v>
      </c>
      <c r="Y177" s="19">
        <v>0</v>
      </c>
      <c r="Z177" s="19">
        <v>6663630</v>
      </c>
      <c r="AA177" s="19">
        <v>402937</v>
      </c>
      <c r="AB177" s="19">
        <v>0</v>
      </c>
      <c r="AC177" s="19">
        <v>402837</v>
      </c>
      <c r="AD177" s="19">
        <v>0</v>
      </c>
      <c r="AE177" s="19">
        <v>0</v>
      </c>
      <c r="AF177" s="19">
        <v>100</v>
      </c>
      <c r="AG177" s="19">
        <v>402837</v>
      </c>
      <c r="AH177" s="19">
        <v>0</v>
      </c>
      <c r="AI177" s="19">
        <v>0</v>
      </c>
      <c r="AJ177" s="19">
        <v>0</v>
      </c>
      <c r="AK177" s="19">
        <v>402737</v>
      </c>
      <c r="AL177" s="19">
        <v>7066367</v>
      </c>
      <c r="AM177" s="19">
        <v>0</v>
      </c>
      <c r="AN177" s="19">
        <v>719680</v>
      </c>
      <c r="AO177" s="19">
        <v>6346687</v>
      </c>
      <c r="AP177" s="19">
        <v>6346687</v>
      </c>
      <c r="AQ177" s="19">
        <v>1000</v>
      </c>
      <c r="AR177" s="19">
        <v>534000</v>
      </c>
      <c r="AS177" s="19">
        <v>534000</v>
      </c>
      <c r="AT177" s="19">
        <v>9391</v>
      </c>
      <c r="AU177" s="19">
        <v>5014794</v>
      </c>
      <c r="AV177" s="19">
        <v>4480794</v>
      </c>
      <c r="AW177" s="19">
        <v>1331893</v>
      </c>
      <c r="AX177" s="19">
        <v>1635384</v>
      </c>
      <c r="AY177" s="19">
        <v>873295100</v>
      </c>
      <c r="AZ177" s="19">
        <v>2895000</v>
      </c>
      <c r="BA177" s="19">
        <v>1545930000</v>
      </c>
      <c r="BB177" s="19">
        <v>3.4541999999999998E-4</v>
      </c>
      <c r="BC177" s="19">
        <v>672634900</v>
      </c>
      <c r="BD177" s="19">
        <v>232341.55</v>
      </c>
      <c r="BE177" s="19">
        <v>1606801</v>
      </c>
      <c r="BF177" s="19">
        <v>858031734</v>
      </c>
      <c r="BG177" s="19">
        <v>5.2221799999999999E-3</v>
      </c>
      <c r="BH177" s="19">
        <v>-15263366</v>
      </c>
      <c r="BI177" s="19">
        <v>-79708.039999999994</v>
      </c>
      <c r="BJ177" s="19">
        <v>797832</v>
      </c>
      <c r="BK177" s="19">
        <v>426042288</v>
      </c>
      <c r="BL177" s="19">
        <v>3.1262E-3</v>
      </c>
      <c r="BM177" s="19">
        <v>-447252812</v>
      </c>
      <c r="BN177" s="19">
        <v>-1398201.74</v>
      </c>
      <c r="BO177" s="19">
        <v>232342</v>
      </c>
      <c r="BP177" s="19">
        <v>0</v>
      </c>
      <c r="BQ177" s="19">
        <v>0</v>
      </c>
      <c r="BR177" s="19">
        <v>-3605</v>
      </c>
      <c r="BS177" s="19">
        <v>0</v>
      </c>
      <c r="BT177" s="19">
        <v>0</v>
      </c>
      <c r="BU177" s="19">
        <v>228737</v>
      </c>
      <c r="BV177" s="19">
        <v>0</v>
      </c>
      <c r="BW177" s="19">
        <v>0</v>
      </c>
      <c r="BX177" s="19">
        <v>0</v>
      </c>
      <c r="BY177" s="19">
        <v>0</v>
      </c>
      <c r="BZ177" s="19">
        <v>0</v>
      </c>
      <c r="CA177" s="19">
        <v>0</v>
      </c>
      <c r="CB177" s="19">
        <v>228737</v>
      </c>
      <c r="CC177" s="19">
        <v>0</v>
      </c>
      <c r="CD177" s="19">
        <v>228737</v>
      </c>
      <c r="CE177" s="19">
        <v>534</v>
      </c>
      <c r="CF177" s="19">
        <v>0</v>
      </c>
      <c r="CG177" s="19">
        <v>534</v>
      </c>
      <c r="CH177" s="19">
        <v>6663630</v>
      </c>
      <c r="CI177" s="19">
        <v>402737</v>
      </c>
      <c r="CJ177" s="19">
        <v>0</v>
      </c>
      <c r="CK177" s="19">
        <v>7066367</v>
      </c>
      <c r="CL177" s="19">
        <v>13232.9</v>
      </c>
      <c r="CM177" s="19">
        <v>0</v>
      </c>
      <c r="CN177" s="19">
        <v>0</v>
      </c>
      <c r="CO177" s="19">
        <v>0</v>
      </c>
      <c r="CP177" s="19">
        <v>0</v>
      </c>
      <c r="CQ177" s="19">
        <v>0</v>
      </c>
      <c r="CR177" s="19">
        <v>0</v>
      </c>
      <c r="CS177" s="19">
        <v>435.1</v>
      </c>
      <c r="CT177" s="19">
        <v>0</v>
      </c>
      <c r="CU177" s="19">
        <v>0</v>
      </c>
      <c r="CV177" s="19">
        <v>0</v>
      </c>
      <c r="CW177" s="19">
        <v>0</v>
      </c>
      <c r="CX177" s="19">
        <v>0</v>
      </c>
      <c r="CY177" s="19">
        <v>0</v>
      </c>
      <c r="CZ177" s="19">
        <v>0</v>
      </c>
      <c r="DA177" s="19">
        <v>221923.20000000001</v>
      </c>
      <c r="DB177" s="19">
        <v>0</v>
      </c>
      <c r="DC177" s="19">
        <v>0</v>
      </c>
      <c r="DD177" s="19">
        <v>0</v>
      </c>
      <c r="DE177" s="19">
        <v>0</v>
      </c>
      <c r="DF177" s="19">
        <v>221923.20000000001</v>
      </c>
      <c r="DG177" s="19">
        <v>188634.72</v>
      </c>
      <c r="DH177" s="19">
        <v>0</v>
      </c>
      <c r="DI177" s="19">
        <v>232341.55</v>
      </c>
      <c r="DJ177" s="19">
        <v>0</v>
      </c>
      <c r="DK177" s="19">
        <v>0</v>
      </c>
      <c r="DL177" s="19">
        <v>0</v>
      </c>
      <c r="DM177" s="19">
        <v>0</v>
      </c>
      <c r="DN177" s="19">
        <v>0</v>
      </c>
      <c r="DO177" s="19">
        <v>0</v>
      </c>
      <c r="DP177" s="19">
        <v>0</v>
      </c>
    </row>
    <row r="178" spans="1:120">
      <c r="A178" s="19">
        <v>2849</v>
      </c>
      <c r="B178" s="19" t="s">
        <v>329</v>
      </c>
      <c r="C178" s="19">
        <v>6545</v>
      </c>
      <c r="D178" s="19">
        <v>6552</v>
      </c>
      <c r="E178" s="19">
        <v>13097</v>
      </c>
      <c r="F178" s="19">
        <v>6549</v>
      </c>
      <c r="G178" s="19">
        <v>196</v>
      </c>
      <c r="H178" s="19">
        <v>0</v>
      </c>
      <c r="I178" s="19">
        <v>6745</v>
      </c>
      <c r="J178" s="19">
        <v>83040985.180000007</v>
      </c>
      <c r="K178" s="19">
        <v>45771709</v>
      </c>
      <c r="L178" s="19">
        <v>29149134</v>
      </c>
      <c r="M178" s="19">
        <v>0</v>
      </c>
      <c r="N178" s="19">
        <v>0</v>
      </c>
      <c r="O178" s="19">
        <v>0</v>
      </c>
      <c r="P178" s="19">
        <v>0</v>
      </c>
      <c r="Q178" s="19">
        <v>7000</v>
      </c>
      <c r="R178" s="19">
        <v>8113142.1799999997</v>
      </c>
      <c r="S178" s="19">
        <v>84389866.709999993</v>
      </c>
      <c r="T178" s="19">
        <v>0</v>
      </c>
      <c r="U178" s="19">
        <v>0</v>
      </c>
      <c r="V178" s="19">
        <v>46000</v>
      </c>
      <c r="W178" s="19">
        <v>84343866.709999993</v>
      </c>
      <c r="X178" s="19">
        <v>8113142.1799999997</v>
      </c>
      <c r="Y178" s="19">
        <v>0</v>
      </c>
      <c r="Z178" s="19">
        <v>76230724.530000001</v>
      </c>
      <c r="AA178" s="19">
        <v>1671704</v>
      </c>
      <c r="AB178" s="19">
        <v>0</v>
      </c>
      <c r="AC178" s="19">
        <v>1362935</v>
      </c>
      <c r="AD178" s="19">
        <v>0</v>
      </c>
      <c r="AE178" s="19">
        <v>0</v>
      </c>
      <c r="AF178" s="19">
        <v>308769</v>
      </c>
      <c r="AG178" s="19">
        <v>1661881</v>
      </c>
      <c r="AH178" s="19">
        <v>877160.35</v>
      </c>
      <c r="AI178" s="19">
        <v>0</v>
      </c>
      <c r="AJ178" s="19">
        <v>0</v>
      </c>
      <c r="AK178" s="19">
        <v>2230272.35</v>
      </c>
      <c r="AL178" s="19">
        <v>78460996.879999995</v>
      </c>
      <c r="AM178" s="19">
        <v>0</v>
      </c>
      <c r="AN178" s="19">
        <v>0</v>
      </c>
      <c r="AO178" s="19">
        <v>78460996.879999995</v>
      </c>
      <c r="AP178" s="19">
        <v>78460996.879999995</v>
      </c>
      <c r="AQ178" s="19">
        <v>1000</v>
      </c>
      <c r="AR178" s="19">
        <v>6745000</v>
      </c>
      <c r="AS178" s="19">
        <v>6745000</v>
      </c>
      <c r="AT178" s="19">
        <v>9391</v>
      </c>
      <c r="AU178" s="19">
        <v>63342295</v>
      </c>
      <c r="AV178" s="19">
        <v>56597295</v>
      </c>
      <c r="AW178" s="19">
        <v>15118701.879999995</v>
      </c>
      <c r="AX178" s="19">
        <v>561791</v>
      </c>
      <c r="AY178" s="19">
        <v>3789277896</v>
      </c>
      <c r="AZ178" s="19">
        <v>1930000</v>
      </c>
      <c r="BA178" s="19">
        <v>13017850000</v>
      </c>
      <c r="BB178" s="19">
        <v>5.1813E-4</v>
      </c>
      <c r="BC178" s="19">
        <v>9228572104</v>
      </c>
      <c r="BD178" s="19">
        <v>4781600.0599999996</v>
      </c>
      <c r="BE178" s="19">
        <v>1071201</v>
      </c>
      <c r="BF178" s="19">
        <v>7225250745</v>
      </c>
      <c r="BG178" s="19">
        <v>7.8332599999999999E-3</v>
      </c>
      <c r="BH178" s="19">
        <v>3435972849</v>
      </c>
      <c r="BI178" s="19">
        <v>26914868.68</v>
      </c>
      <c r="BJ178" s="19">
        <v>531888</v>
      </c>
      <c r="BK178" s="19">
        <v>3587584560</v>
      </c>
      <c r="BL178" s="19">
        <v>4.2141699999999997E-3</v>
      </c>
      <c r="BM178" s="19">
        <v>-201693336</v>
      </c>
      <c r="BN178" s="19">
        <v>-849970.01</v>
      </c>
      <c r="BO178" s="19">
        <v>30846499</v>
      </c>
      <c r="BP178" s="19">
        <v>0</v>
      </c>
      <c r="BQ178" s="19">
        <v>0</v>
      </c>
      <c r="BR178" s="19">
        <v>-478587</v>
      </c>
      <c r="BS178" s="19">
        <v>4084</v>
      </c>
      <c r="BT178" s="19">
        <v>0</v>
      </c>
      <c r="BU178" s="19">
        <v>30371996</v>
      </c>
      <c r="BV178" s="19">
        <v>0</v>
      </c>
      <c r="BW178" s="19">
        <v>0</v>
      </c>
      <c r="BX178" s="19">
        <v>0</v>
      </c>
      <c r="BY178" s="19">
        <v>0</v>
      </c>
      <c r="BZ178" s="19">
        <v>0</v>
      </c>
      <c r="CA178" s="19">
        <v>-59</v>
      </c>
      <c r="CB178" s="19">
        <v>30371937</v>
      </c>
      <c r="CC178" s="19">
        <v>0</v>
      </c>
      <c r="CD178" s="19">
        <v>30371937</v>
      </c>
      <c r="CE178" s="19">
        <v>6745</v>
      </c>
      <c r="CF178" s="19">
        <v>0</v>
      </c>
      <c r="CG178" s="19">
        <v>6745</v>
      </c>
      <c r="CH178" s="19">
        <v>76230724.530000001</v>
      </c>
      <c r="CI178" s="19">
        <v>2230272.35</v>
      </c>
      <c r="CJ178" s="19">
        <v>0</v>
      </c>
      <c r="CK178" s="19">
        <v>78460996.879999995</v>
      </c>
      <c r="CL178" s="19">
        <v>11632.47</v>
      </c>
      <c r="CM178" s="19">
        <v>0</v>
      </c>
      <c r="CN178" s="19">
        <v>0</v>
      </c>
      <c r="CO178" s="19">
        <v>0</v>
      </c>
      <c r="CP178" s="19">
        <v>0</v>
      </c>
      <c r="CQ178" s="19">
        <v>0</v>
      </c>
      <c r="CR178" s="19">
        <v>0</v>
      </c>
      <c r="CS178" s="19">
        <v>4573.24</v>
      </c>
      <c r="CT178" s="19">
        <v>0</v>
      </c>
      <c r="CU178" s="19">
        <v>0</v>
      </c>
      <c r="CV178" s="19">
        <v>0</v>
      </c>
      <c r="CW178" s="19">
        <v>0</v>
      </c>
      <c r="CX178" s="19">
        <v>0</v>
      </c>
      <c r="CY178" s="19">
        <v>0</v>
      </c>
      <c r="CZ178" s="19">
        <v>0</v>
      </c>
      <c r="DA178" s="19">
        <v>29588365.27</v>
      </c>
      <c r="DB178" s="19">
        <v>0</v>
      </c>
      <c r="DC178" s="19">
        <v>0</v>
      </c>
      <c r="DD178" s="19">
        <v>0</v>
      </c>
      <c r="DE178" s="19">
        <v>0</v>
      </c>
      <c r="DF178" s="19">
        <v>29588365.27</v>
      </c>
      <c r="DG178" s="19">
        <v>25150110.479499999</v>
      </c>
      <c r="DH178" s="19">
        <v>0</v>
      </c>
      <c r="DI178" s="19">
        <v>30846498.729999997</v>
      </c>
      <c r="DJ178" s="19">
        <v>0</v>
      </c>
      <c r="DK178" s="19">
        <v>0</v>
      </c>
      <c r="DL178" s="19">
        <v>0</v>
      </c>
      <c r="DM178" s="19">
        <v>0</v>
      </c>
      <c r="DN178" s="19">
        <v>0</v>
      </c>
      <c r="DO178" s="19">
        <v>0</v>
      </c>
      <c r="DP178" s="19">
        <v>0</v>
      </c>
    </row>
    <row r="179" spans="1:120">
      <c r="A179" s="19">
        <v>2856</v>
      </c>
      <c r="B179" s="19" t="s">
        <v>670</v>
      </c>
      <c r="C179" s="19">
        <v>820</v>
      </c>
      <c r="D179" s="19">
        <v>805</v>
      </c>
      <c r="E179" s="19">
        <v>1625</v>
      </c>
      <c r="F179" s="19">
        <v>813</v>
      </c>
      <c r="G179" s="19">
        <v>60</v>
      </c>
      <c r="H179" s="19">
        <v>0</v>
      </c>
      <c r="I179" s="19">
        <v>873</v>
      </c>
      <c r="J179" s="19">
        <v>10847596</v>
      </c>
      <c r="K179" s="19">
        <v>1676709</v>
      </c>
      <c r="L179" s="19">
        <v>7147044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2023843</v>
      </c>
      <c r="S179" s="19">
        <v>11012536</v>
      </c>
      <c r="T179" s="19">
        <v>0</v>
      </c>
      <c r="U179" s="19">
        <v>0</v>
      </c>
      <c r="V179" s="19">
        <v>0</v>
      </c>
      <c r="W179" s="19">
        <v>11012536</v>
      </c>
      <c r="X179" s="19">
        <v>2023843</v>
      </c>
      <c r="Y179" s="19">
        <v>0</v>
      </c>
      <c r="Z179" s="19">
        <v>8988693</v>
      </c>
      <c r="AA179" s="19">
        <v>1399880.86</v>
      </c>
      <c r="AB179" s="19">
        <v>0</v>
      </c>
      <c r="AC179" s="19">
        <v>1384451</v>
      </c>
      <c r="AD179" s="19">
        <v>0</v>
      </c>
      <c r="AE179" s="19">
        <v>0</v>
      </c>
      <c r="AF179" s="19">
        <v>15429.86</v>
      </c>
      <c r="AG179" s="19">
        <v>1399880.86</v>
      </c>
      <c r="AH179" s="19">
        <v>0</v>
      </c>
      <c r="AI179" s="19">
        <v>0</v>
      </c>
      <c r="AJ179" s="19">
        <v>0</v>
      </c>
      <c r="AK179" s="19">
        <v>1384451</v>
      </c>
      <c r="AL179" s="19">
        <v>10373144</v>
      </c>
      <c r="AM179" s="19">
        <v>0</v>
      </c>
      <c r="AN179" s="19">
        <v>0</v>
      </c>
      <c r="AO179" s="19">
        <v>10373144</v>
      </c>
      <c r="AP179" s="19">
        <v>10373144</v>
      </c>
      <c r="AQ179" s="19">
        <v>1000</v>
      </c>
      <c r="AR179" s="19">
        <v>873000</v>
      </c>
      <c r="AS179" s="19">
        <v>873000</v>
      </c>
      <c r="AT179" s="19">
        <v>9391</v>
      </c>
      <c r="AU179" s="19">
        <v>8198343</v>
      </c>
      <c r="AV179" s="19">
        <v>7325343</v>
      </c>
      <c r="AW179" s="19">
        <v>2174801</v>
      </c>
      <c r="AX179" s="19">
        <v>289678</v>
      </c>
      <c r="AY179" s="19">
        <v>252888721</v>
      </c>
      <c r="AZ179" s="19">
        <v>1930000</v>
      </c>
      <c r="BA179" s="19">
        <v>1684890000</v>
      </c>
      <c r="BB179" s="19">
        <v>5.1813E-4</v>
      </c>
      <c r="BC179" s="19">
        <v>1432001279</v>
      </c>
      <c r="BD179" s="19">
        <v>741962.82</v>
      </c>
      <c r="BE179" s="19">
        <v>1071201</v>
      </c>
      <c r="BF179" s="19">
        <v>935158473</v>
      </c>
      <c r="BG179" s="19">
        <v>7.8332599999999999E-3</v>
      </c>
      <c r="BH179" s="19">
        <v>682269752</v>
      </c>
      <c r="BI179" s="19">
        <v>5344396.3600000003</v>
      </c>
      <c r="BJ179" s="19">
        <v>531888</v>
      </c>
      <c r="BK179" s="19">
        <v>464338224</v>
      </c>
      <c r="BL179" s="19">
        <v>4.6836600000000001E-3</v>
      </c>
      <c r="BM179" s="19">
        <v>211449503</v>
      </c>
      <c r="BN179" s="19">
        <v>990357.58</v>
      </c>
      <c r="BO179" s="19">
        <v>7076717</v>
      </c>
      <c r="BP179" s="19">
        <v>0</v>
      </c>
      <c r="BQ179" s="19">
        <v>0</v>
      </c>
      <c r="BR179" s="19">
        <v>-109796</v>
      </c>
      <c r="BS179" s="19">
        <v>273</v>
      </c>
      <c r="BT179" s="19">
        <v>0</v>
      </c>
      <c r="BU179" s="19">
        <v>6967194</v>
      </c>
      <c r="BV179" s="19">
        <v>0</v>
      </c>
      <c r="BW179" s="19">
        <v>0</v>
      </c>
      <c r="BX179" s="19">
        <v>0</v>
      </c>
      <c r="BY179" s="19">
        <v>0</v>
      </c>
      <c r="BZ179" s="19">
        <v>0</v>
      </c>
      <c r="CA179" s="19">
        <v>-3</v>
      </c>
      <c r="CB179" s="19">
        <v>6967191</v>
      </c>
      <c r="CC179" s="19">
        <v>0</v>
      </c>
      <c r="CD179" s="19">
        <v>6967191</v>
      </c>
      <c r="CE179" s="19">
        <v>873</v>
      </c>
      <c r="CF179" s="19">
        <v>0</v>
      </c>
      <c r="CG179" s="19">
        <v>873</v>
      </c>
      <c r="CH179" s="19">
        <v>8988693</v>
      </c>
      <c r="CI179" s="19">
        <v>1384451</v>
      </c>
      <c r="CJ179" s="19">
        <v>0</v>
      </c>
      <c r="CK179" s="19">
        <v>10373144</v>
      </c>
      <c r="CL179" s="19">
        <v>11882.18</v>
      </c>
      <c r="CM179" s="19">
        <v>0</v>
      </c>
      <c r="CN179" s="19">
        <v>0</v>
      </c>
      <c r="CO179" s="19">
        <v>0</v>
      </c>
      <c r="CP179" s="19">
        <v>0</v>
      </c>
      <c r="CQ179" s="19">
        <v>0</v>
      </c>
      <c r="CR179" s="19">
        <v>0</v>
      </c>
      <c r="CS179" s="19">
        <v>8106.2</v>
      </c>
      <c r="CT179" s="19">
        <v>0</v>
      </c>
      <c r="CU179" s="19">
        <v>0</v>
      </c>
      <c r="CV179" s="19">
        <v>0</v>
      </c>
      <c r="CW179" s="19">
        <v>0</v>
      </c>
      <c r="CX179" s="19">
        <v>0</v>
      </c>
      <c r="CY179" s="19">
        <v>0</v>
      </c>
      <c r="CZ179" s="19">
        <v>0</v>
      </c>
      <c r="DA179" s="19">
        <v>7200748.9500000002</v>
      </c>
      <c r="DB179" s="19">
        <v>0</v>
      </c>
      <c r="DC179" s="19">
        <v>0</v>
      </c>
      <c r="DD179" s="19">
        <v>0</v>
      </c>
      <c r="DE179" s="19">
        <v>0</v>
      </c>
      <c r="DF179" s="19">
        <v>7200748.9500000002</v>
      </c>
      <c r="DG179" s="19">
        <v>6120636.6074999999</v>
      </c>
      <c r="DH179" s="19">
        <v>0</v>
      </c>
      <c r="DI179" s="19">
        <v>7076716.7600000007</v>
      </c>
      <c r="DJ179" s="19">
        <v>0</v>
      </c>
      <c r="DK179" s="19">
        <v>0</v>
      </c>
      <c r="DL179" s="19">
        <v>0</v>
      </c>
      <c r="DM179" s="19">
        <v>0</v>
      </c>
      <c r="DN179" s="19">
        <v>0</v>
      </c>
      <c r="DO179" s="19">
        <v>0</v>
      </c>
      <c r="DP179" s="19">
        <v>0</v>
      </c>
    </row>
    <row r="180" spans="1:120">
      <c r="A180" s="19">
        <v>2863</v>
      </c>
      <c r="B180" s="19" t="s">
        <v>330</v>
      </c>
      <c r="C180" s="19">
        <v>253</v>
      </c>
      <c r="D180" s="19">
        <v>255</v>
      </c>
      <c r="E180" s="19">
        <v>508</v>
      </c>
      <c r="F180" s="19">
        <v>254</v>
      </c>
      <c r="G180" s="19">
        <v>7</v>
      </c>
      <c r="H180" s="19">
        <v>0.08</v>
      </c>
      <c r="I180" s="19">
        <v>261</v>
      </c>
      <c r="J180" s="19">
        <v>3639886</v>
      </c>
      <c r="K180" s="19">
        <v>1114403</v>
      </c>
      <c r="L180" s="19">
        <v>1749548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775935</v>
      </c>
      <c r="S180" s="19">
        <v>3639494</v>
      </c>
      <c r="T180" s="19">
        <v>2783</v>
      </c>
      <c r="U180" s="19">
        <v>0</v>
      </c>
      <c r="V180" s="19">
        <v>0</v>
      </c>
      <c r="W180" s="19">
        <v>3636711</v>
      </c>
      <c r="X180" s="19">
        <v>775935</v>
      </c>
      <c r="Y180" s="19">
        <v>0</v>
      </c>
      <c r="Z180" s="19">
        <v>2860776</v>
      </c>
      <c r="AA180" s="19">
        <v>136167</v>
      </c>
      <c r="AB180" s="19">
        <v>2783</v>
      </c>
      <c r="AC180" s="19">
        <v>133384</v>
      </c>
      <c r="AD180" s="19">
        <v>0</v>
      </c>
      <c r="AE180" s="19">
        <v>0</v>
      </c>
      <c r="AF180" s="19">
        <v>0</v>
      </c>
      <c r="AG180" s="19">
        <v>136167</v>
      </c>
      <c r="AH180" s="19">
        <v>0</v>
      </c>
      <c r="AI180" s="19">
        <v>0</v>
      </c>
      <c r="AJ180" s="19">
        <v>0</v>
      </c>
      <c r="AK180" s="19">
        <v>136167</v>
      </c>
      <c r="AL180" s="19">
        <v>2996943</v>
      </c>
      <c r="AM180" s="19">
        <v>0</v>
      </c>
      <c r="AN180" s="19">
        <v>0</v>
      </c>
      <c r="AO180" s="19">
        <v>2996943</v>
      </c>
      <c r="AP180" s="19">
        <v>2996943</v>
      </c>
      <c r="AQ180" s="19">
        <v>1000</v>
      </c>
      <c r="AR180" s="19">
        <v>261000</v>
      </c>
      <c r="AS180" s="19">
        <v>261000</v>
      </c>
      <c r="AT180" s="19">
        <v>9391</v>
      </c>
      <c r="AU180" s="19">
        <v>2451051</v>
      </c>
      <c r="AV180" s="19">
        <v>2190051</v>
      </c>
      <c r="AW180" s="19">
        <v>545892</v>
      </c>
      <c r="AX180" s="19">
        <v>386024</v>
      </c>
      <c r="AY180" s="19">
        <v>100752304</v>
      </c>
      <c r="AZ180" s="19">
        <v>1930000</v>
      </c>
      <c r="BA180" s="19">
        <v>503730000</v>
      </c>
      <c r="BB180" s="19">
        <v>5.1813E-4</v>
      </c>
      <c r="BC180" s="19">
        <v>402977696</v>
      </c>
      <c r="BD180" s="19">
        <v>208794.83</v>
      </c>
      <c r="BE180" s="19">
        <v>1071201</v>
      </c>
      <c r="BF180" s="19">
        <v>279583461</v>
      </c>
      <c r="BG180" s="19">
        <v>7.8332599999999999E-3</v>
      </c>
      <c r="BH180" s="19">
        <v>178831157</v>
      </c>
      <c r="BI180" s="19">
        <v>1400830.95</v>
      </c>
      <c r="BJ180" s="19">
        <v>531888</v>
      </c>
      <c r="BK180" s="19">
        <v>138822768</v>
      </c>
      <c r="BL180" s="19">
        <v>3.9322899999999997E-3</v>
      </c>
      <c r="BM180" s="19">
        <v>38070464</v>
      </c>
      <c r="BN180" s="19">
        <v>149704.1</v>
      </c>
      <c r="BO180" s="19">
        <v>1759330</v>
      </c>
      <c r="BP180" s="19">
        <v>0</v>
      </c>
      <c r="BQ180" s="19">
        <v>0</v>
      </c>
      <c r="BR180" s="19">
        <v>-27296</v>
      </c>
      <c r="BS180" s="19">
        <v>106</v>
      </c>
      <c r="BT180" s="19">
        <v>0</v>
      </c>
      <c r="BU180" s="19">
        <v>1732140</v>
      </c>
      <c r="BV180" s="19">
        <v>0</v>
      </c>
      <c r="BW180" s="19">
        <v>0</v>
      </c>
      <c r="BX180" s="19">
        <v>0</v>
      </c>
      <c r="BY180" s="19">
        <v>0</v>
      </c>
      <c r="BZ180" s="19">
        <v>0</v>
      </c>
      <c r="CA180" s="19">
        <v>-2</v>
      </c>
      <c r="CB180" s="19">
        <v>1732138</v>
      </c>
      <c r="CC180" s="19">
        <v>0</v>
      </c>
      <c r="CD180" s="19">
        <v>1732138</v>
      </c>
      <c r="CE180" s="19">
        <v>261</v>
      </c>
      <c r="CF180" s="19">
        <v>0</v>
      </c>
      <c r="CG180" s="19">
        <v>261</v>
      </c>
      <c r="CH180" s="19">
        <v>2860776</v>
      </c>
      <c r="CI180" s="19">
        <v>136167</v>
      </c>
      <c r="CJ180" s="19">
        <v>0</v>
      </c>
      <c r="CK180" s="19">
        <v>2996943</v>
      </c>
      <c r="CL180" s="19">
        <v>11482.54</v>
      </c>
      <c r="CM180" s="19">
        <v>0</v>
      </c>
      <c r="CN180" s="19">
        <v>0</v>
      </c>
      <c r="CO180" s="19">
        <v>0</v>
      </c>
      <c r="CP180" s="19">
        <v>0</v>
      </c>
      <c r="CQ180" s="19">
        <v>0</v>
      </c>
      <c r="CR180" s="19">
        <v>0</v>
      </c>
      <c r="CS180" s="19">
        <v>6740.73</v>
      </c>
      <c r="CT180" s="19">
        <v>0</v>
      </c>
      <c r="CU180" s="19">
        <v>0</v>
      </c>
      <c r="CV180" s="19">
        <v>0</v>
      </c>
      <c r="CW180" s="19">
        <v>0</v>
      </c>
      <c r="CX180" s="19">
        <v>0</v>
      </c>
      <c r="CY180" s="19">
        <v>0</v>
      </c>
      <c r="CZ180" s="19">
        <v>0</v>
      </c>
      <c r="DA180" s="19">
        <v>1759579.76</v>
      </c>
      <c r="DB180" s="19">
        <v>0</v>
      </c>
      <c r="DC180" s="19">
        <v>0</v>
      </c>
      <c r="DD180" s="19">
        <v>0</v>
      </c>
      <c r="DE180" s="19">
        <v>0</v>
      </c>
      <c r="DF180" s="19">
        <v>1759579.76</v>
      </c>
      <c r="DG180" s="19">
        <v>1495642.7959999999</v>
      </c>
      <c r="DH180" s="19">
        <v>0</v>
      </c>
      <c r="DI180" s="19">
        <v>1759329.8800000001</v>
      </c>
      <c r="DJ180" s="19">
        <v>0</v>
      </c>
      <c r="DK180" s="19">
        <v>0</v>
      </c>
      <c r="DL180" s="19">
        <v>0</v>
      </c>
      <c r="DM180" s="19">
        <v>0</v>
      </c>
      <c r="DN180" s="19">
        <v>0</v>
      </c>
      <c r="DO180" s="19">
        <v>0</v>
      </c>
      <c r="DP180" s="19">
        <v>0</v>
      </c>
    </row>
    <row r="181" spans="1:120">
      <c r="A181" s="19">
        <v>3862</v>
      </c>
      <c r="B181" s="19" t="s">
        <v>331</v>
      </c>
      <c r="C181" s="19">
        <v>405</v>
      </c>
      <c r="D181" s="19">
        <v>405</v>
      </c>
      <c r="E181" s="19">
        <v>810</v>
      </c>
      <c r="F181" s="19">
        <v>405</v>
      </c>
      <c r="G181" s="19">
        <v>13</v>
      </c>
      <c r="H181" s="19">
        <v>0</v>
      </c>
      <c r="I181" s="19">
        <v>418</v>
      </c>
      <c r="J181" s="19">
        <v>5637224</v>
      </c>
      <c r="K181" s="19">
        <v>4549970</v>
      </c>
      <c r="L181" s="19">
        <v>85786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1001468</v>
      </c>
      <c r="S181" s="19">
        <v>5688563</v>
      </c>
      <c r="T181" s="19">
        <v>0</v>
      </c>
      <c r="U181" s="19">
        <v>0</v>
      </c>
      <c r="V181" s="19">
        <v>0</v>
      </c>
      <c r="W181" s="19">
        <v>5688563</v>
      </c>
      <c r="X181" s="19">
        <v>1001468</v>
      </c>
      <c r="Y181" s="19">
        <v>0</v>
      </c>
      <c r="Z181" s="19">
        <v>4687095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4687095</v>
      </c>
      <c r="AM181" s="19">
        <v>0</v>
      </c>
      <c r="AN181" s="19">
        <v>0</v>
      </c>
      <c r="AO181" s="19">
        <v>4687095</v>
      </c>
      <c r="AP181" s="19">
        <v>4687095</v>
      </c>
      <c r="AQ181" s="19">
        <v>1000</v>
      </c>
      <c r="AR181" s="19">
        <v>418000</v>
      </c>
      <c r="AS181" s="19">
        <v>418000</v>
      </c>
      <c r="AT181" s="19">
        <v>9391</v>
      </c>
      <c r="AU181" s="19">
        <v>3925438</v>
      </c>
      <c r="AV181" s="19">
        <v>3507438</v>
      </c>
      <c r="AW181" s="19">
        <v>761657</v>
      </c>
      <c r="AX181" s="19">
        <v>2214365</v>
      </c>
      <c r="AY181" s="19">
        <v>925604404</v>
      </c>
      <c r="AZ181" s="19">
        <v>2895000</v>
      </c>
      <c r="BA181" s="19">
        <v>1210110000</v>
      </c>
      <c r="BB181" s="19">
        <v>3.4541999999999998E-4</v>
      </c>
      <c r="BC181" s="19">
        <v>284505596</v>
      </c>
      <c r="BD181" s="19">
        <v>98273.919999999998</v>
      </c>
      <c r="BE181" s="19">
        <v>1606801</v>
      </c>
      <c r="BF181" s="19">
        <v>671642818</v>
      </c>
      <c r="BG181" s="19">
        <v>5.2221799999999999E-3</v>
      </c>
      <c r="BH181" s="19">
        <v>-253961586</v>
      </c>
      <c r="BI181" s="19">
        <v>-1326233.1200000001</v>
      </c>
      <c r="BJ181" s="19">
        <v>797832</v>
      </c>
      <c r="BK181" s="19">
        <v>333493776</v>
      </c>
      <c r="BL181" s="19">
        <v>2.2838699999999999E-3</v>
      </c>
      <c r="BM181" s="19">
        <v>-592110628</v>
      </c>
      <c r="BN181" s="19">
        <v>-1352303.7</v>
      </c>
      <c r="BO181" s="19">
        <v>98274</v>
      </c>
      <c r="BP181" s="19">
        <v>0</v>
      </c>
      <c r="BQ181" s="19">
        <v>0</v>
      </c>
      <c r="BR181" s="19">
        <v>-1525</v>
      </c>
      <c r="BS181" s="19">
        <v>0</v>
      </c>
      <c r="BT181" s="19">
        <v>0</v>
      </c>
      <c r="BU181" s="19">
        <v>96749</v>
      </c>
      <c r="BV181" s="19">
        <v>0</v>
      </c>
      <c r="BW181" s="19">
        <v>0</v>
      </c>
      <c r="BX181" s="19">
        <v>0</v>
      </c>
      <c r="BY181" s="19">
        <v>0</v>
      </c>
      <c r="BZ181" s="19">
        <v>0</v>
      </c>
      <c r="CA181" s="19">
        <v>1</v>
      </c>
      <c r="CB181" s="19">
        <v>96750</v>
      </c>
      <c r="CC181" s="19">
        <v>0</v>
      </c>
      <c r="CD181" s="19">
        <v>96750</v>
      </c>
      <c r="CE181" s="19">
        <v>418</v>
      </c>
      <c r="CF181" s="19">
        <v>0</v>
      </c>
      <c r="CG181" s="19">
        <v>418</v>
      </c>
      <c r="CH181" s="19">
        <v>4687095</v>
      </c>
      <c r="CI181" s="19">
        <v>0</v>
      </c>
      <c r="CJ181" s="19">
        <v>0</v>
      </c>
      <c r="CK181" s="19">
        <v>4687095</v>
      </c>
      <c r="CL181" s="19">
        <v>11213.15</v>
      </c>
      <c r="CM181" s="19">
        <v>0</v>
      </c>
      <c r="CN181" s="19">
        <v>0</v>
      </c>
      <c r="CO181" s="19">
        <v>0</v>
      </c>
      <c r="CP181" s="19">
        <v>0</v>
      </c>
      <c r="CQ181" s="19">
        <v>0</v>
      </c>
      <c r="CR181" s="19">
        <v>0</v>
      </c>
      <c r="CS181" s="19">
        <v>235.11</v>
      </c>
      <c r="CT181" s="19">
        <v>0</v>
      </c>
      <c r="CU181" s="19">
        <v>0</v>
      </c>
      <c r="CV181" s="19">
        <v>0</v>
      </c>
      <c r="CW181" s="19">
        <v>0</v>
      </c>
      <c r="CX181" s="19">
        <v>0</v>
      </c>
      <c r="CY181" s="19">
        <v>0</v>
      </c>
      <c r="CZ181" s="19">
        <v>0</v>
      </c>
      <c r="DA181" s="19">
        <v>87061.87</v>
      </c>
      <c r="DB181" s="19">
        <v>0</v>
      </c>
      <c r="DC181" s="19">
        <v>0</v>
      </c>
      <c r="DD181" s="19">
        <v>0</v>
      </c>
      <c r="DE181" s="19">
        <v>0</v>
      </c>
      <c r="DF181" s="19">
        <v>87061.87</v>
      </c>
      <c r="DG181" s="19">
        <v>74002.589499999987</v>
      </c>
      <c r="DH181" s="19">
        <v>0</v>
      </c>
      <c r="DI181" s="19">
        <v>98273.919999999998</v>
      </c>
      <c r="DJ181" s="19">
        <v>0</v>
      </c>
      <c r="DK181" s="19">
        <v>0</v>
      </c>
      <c r="DL181" s="19">
        <v>0</v>
      </c>
      <c r="DM181" s="19">
        <v>0</v>
      </c>
      <c r="DN181" s="19">
        <v>0</v>
      </c>
      <c r="DO181" s="19">
        <v>0</v>
      </c>
      <c r="DP181" s="19">
        <v>0</v>
      </c>
    </row>
    <row r="182" spans="1:120">
      <c r="A182" s="19">
        <v>2885</v>
      </c>
      <c r="B182" s="19" t="s">
        <v>332</v>
      </c>
      <c r="C182" s="19">
        <v>2041</v>
      </c>
      <c r="D182" s="19">
        <v>2049</v>
      </c>
      <c r="E182" s="19">
        <v>4090</v>
      </c>
      <c r="F182" s="19">
        <v>2045</v>
      </c>
      <c r="G182" s="19">
        <v>10</v>
      </c>
      <c r="H182" s="19">
        <v>0</v>
      </c>
      <c r="I182" s="19">
        <v>2055</v>
      </c>
      <c r="J182" s="19">
        <v>22345770</v>
      </c>
      <c r="K182" s="19">
        <v>13002787</v>
      </c>
      <c r="L182" s="19">
        <v>6575900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2767083</v>
      </c>
      <c r="S182" s="19">
        <v>22345770</v>
      </c>
      <c r="T182" s="19">
        <v>0</v>
      </c>
      <c r="U182" s="19">
        <v>0</v>
      </c>
      <c r="V182" s="19">
        <v>34019</v>
      </c>
      <c r="W182" s="19">
        <v>22311751</v>
      </c>
      <c r="X182" s="19">
        <v>2767083</v>
      </c>
      <c r="Y182" s="19">
        <v>0</v>
      </c>
      <c r="Z182" s="19">
        <v>19544668</v>
      </c>
      <c r="AA182" s="19">
        <v>2261589</v>
      </c>
      <c r="AB182" s="19">
        <v>0</v>
      </c>
      <c r="AC182" s="19">
        <v>2251841</v>
      </c>
      <c r="AD182" s="19">
        <v>0</v>
      </c>
      <c r="AE182" s="19">
        <v>0</v>
      </c>
      <c r="AF182" s="19">
        <v>9748</v>
      </c>
      <c r="AG182" s="19">
        <v>2246642.7200000002</v>
      </c>
      <c r="AH182" s="19">
        <v>0</v>
      </c>
      <c r="AI182" s="19">
        <v>15301.31</v>
      </c>
      <c r="AJ182" s="19">
        <v>0</v>
      </c>
      <c r="AK182" s="19">
        <v>2221593.41</v>
      </c>
      <c r="AL182" s="19">
        <v>21766261.41</v>
      </c>
      <c r="AM182" s="19">
        <v>0</v>
      </c>
      <c r="AN182" s="19">
        <v>0</v>
      </c>
      <c r="AO182" s="19">
        <v>21766261.41</v>
      </c>
      <c r="AP182" s="19">
        <v>21766261.41</v>
      </c>
      <c r="AQ182" s="19">
        <v>1000</v>
      </c>
      <c r="AR182" s="19">
        <v>2055000</v>
      </c>
      <c r="AS182" s="19">
        <v>2055000</v>
      </c>
      <c r="AT182" s="19">
        <v>9391</v>
      </c>
      <c r="AU182" s="19">
        <v>19298505</v>
      </c>
      <c r="AV182" s="19">
        <v>17243505</v>
      </c>
      <c r="AW182" s="19">
        <v>2467756.41</v>
      </c>
      <c r="AX182" s="19">
        <v>1019732</v>
      </c>
      <c r="AY182" s="19">
        <v>2095548958</v>
      </c>
      <c r="AZ182" s="19">
        <v>2895000</v>
      </c>
      <c r="BA182" s="19">
        <v>5949225000</v>
      </c>
      <c r="BB182" s="19">
        <v>3.4541999999999998E-4</v>
      </c>
      <c r="BC182" s="19">
        <v>3853676042</v>
      </c>
      <c r="BD182" s="19">
        <v>1331136.78</v>
      </c>
      <c r="BE182" s="19">
        <v>1606801</v>
      </c>
      <c r="BF182" s="19">
        <v>3301976055</v>
      </c>
      <c r="BG182" s="19">
        <v>5.2221799999999999E-3</v>
      </c>
      <c r="BH182" s="19">
        <v>1206427097</v>
      </c>
      <c r="BI182" s="19">
        <v>6300179.46</v>
      </c>
      <c r="BJ182" s="19">
        <v>797832</v>
      </c>
      <c r="BK182" s="19">
        <v>1639544760</v>
      </c>
      <c r="BL182" s="19">
        <v>1.50515E-3</v>
      </c>
      <c r="BM182" s="19">
        <v>-456004198</v>
      </c>
      <c r="BN182" s="19">
        <v>-686354.72</v>
      </c>
      <c r="BO182" s="19">
        <v>6944962</v>
      </c>
      <c r="BP182" s="19">
        <v>0</v>
      </c>
      <c r="BQ182" s="19">
        <v>0</v>
      </c>
      <c r="BR182" s="19">
        <v>-107752</v>
      </c>
      <c r="BS182" s="19">
        <v>1578</v>
      </c>
      <c r="BT182" s="19">
        <v>0</v>
      </c>
      <c r="BU182" s="19">
        <v>6838788</v>
      </c>
      <c r="BV182" s="19">
        <v>0</v>
      </c>
      <c r="BW182" s="19">
        <v>0</v>
      </c>
      <c r="BX182" s="19">
        <v>0</v>
      </c>
      <c r="BY182" s="19">
        <v>0</v>
      </c>
      <c r="BZ182" s="19">
        <v>0</v>
      </c>
      <c r="CA182" s="19">
        <v>-22</v>
      </c>
      <c r="CB182" s="19">
        <v>6838766</v>
      </c>
      <c r="CC182" s="19">
        <v>0</v>
      </c>
      <c r="CD182" s="19">
        <v>6838766</v>
      </c>
      <c r="CE182" s="19">
        <v>2055</v>
      </c>
      <c r="CF182" s="19">
        <v>0</v>
      </c>
      <c r="CG182" s="19">
        <v>2055</v>
      </c>
      <c r="CH182" s="19">
        <v>19544668</v>
      </c>
      <c r="CI182" s="19">
        <v>2221593.41</v>
      </c>
      <c r="CJ182" s="19">
        <v>0</v>
      </c>
      <c r="CK182" s="19">
        <v>21766261.41</v>
      </c>
      <c r="CL182" s="19">
        <v>10591.85</v>
      </c>
      <c r="CM182" s="19">
        <v>0</v>
      </c>
      <c r="CN182" s="19">
        <v>0</v>
      </c>
      <c r="CO182" s="19">
        <v>0</v>
      </c>
      <c r="CP182" s="19">
        <v>0</v>
      </c>
      <c r="CQ182" s="19">
        <v>0</v>
      </c>
      <c r="CR182" s="19">
        <v>0</v>
      </c>
      <c r="CS182" s="19">
        <v>3379.54</v>
      </c>
      <c r="CT182" s="19">
        <v>0</v>
      </c>
      <c r="CU182" s="19">
        <v>0</v>
      </c>
      <c r="CV182" s="19">
        <v>0</v>
      </c>
      <c r="CW182" s="19">
        <v>0</v>
      </c>
      <c r="CX182" s="19">
        <v>0</v>
      </c>
      <c r="CY182" s="19">
        <v>0</v>
      </c>
      <c r="CZ182" s="19">
        <v>0</v>
      </c>
      <c r="DA182" s="19">
        <v>6522281.6699999999</v>
      </c>
      <c r="DB182" s="19">
        <v>0</v>
      </c>
      <c r="DC182" s="19">
        <v>0</v>
      </c>
      <c r="DD182" s="19">
        <v>0</v>
      </c>
      <c r="DE182" s="19">
        <v>0</v>
      </c>
      <c r="DF182" s="19">
        <v>6522281.6699999999</v>
      </c>
      <c r="DG182" s="19">
        <v>5543939.4194999998</v>
      </c>
      <c r="DH182" s="19">
        <v>0</v>
      </c>
      <c r="DI182" s="19">
        <v>6944961.5200000005</v>
      </c>
      <c r="DJ182" s="19">
        <v>0</v>
      </c>
      <c r="DK182" s="19">
        <v>0</v>
      </c>
      <c r="DL182" s="19">
        <v>0</v>
      </c>
      <c r="DM182" s="19">
        <v>0</v>
      </c>
      <c r="DN182" s="19">
        <v>0</v>
      </c>
      <c r="DO182" s="19">
        <v>0</v>
      </c>
      <c r="DP182" s="19">
        <v>0</v>
      </c>
    </row>
    <row r="183" spans="1:120">
      <c r="A183" s="19">
        <v>2884</v>
      </c>
      <c r="B183" s="19" t="s">
        <v>333</v>
      </c>
      <c r="C183" s="19">
        <v>1409</v>
      </c>
      <c r="D183" s="19">
        <v>1382</v>
      </c>
      <c r="E183" s="19">
        <v>2791</v>
      </c>
      <c r="F183" s="19">
        <v>1396</v>
      </c>
      <c r="G183" s="19">
        <v>22</v>
      </c>
      <c r="H183" s="19">
        <v>0</v>
      </c>
      <c r="I183" s="19">
        <v>1418</v>
      </c>
      <c r="J183" s="19">
        <v>17560000</v>
      </c>
      <c r="K183" s="19">
        <v>15030651</v>
      </c>
      <c r="L183" s="19">
        <v>1387379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1141970</v>
      </c>
      <c r="S183" s="19">
        <v>17560000</v>
      </c>
      <c r="T183" s="19">
        <v>0</v>
      </c>
      <c r="U183" s="19">
        <v>0</v>
      </c>
      <c r="V183" s="19">
        <v>22459</v>
      </c>
      <c r="W183" s="19">
        <v>17537541</v>
      </c>
      <c r="X183" s="19">
        <v>1141970</v>
      </c>
      <c r="Y183" s="19">
        <v>0</v>
      </c>
      <c r="Z183" s="19">
        <v>16395571</v>
      </c>
      <c r="AA183" s="19">
        <v>3085559.5</v>
      </c>
      <c r="AB183" s="19">
        <v>0</v>
      </c>
      <c r="AC183" s="19">
        <v>3085243</v>
      </c>
      <c r="AD183" s="19">
        <v>0</v>
      </c>
      <c r="AE183" s="19">
        <v>0</v>
      </c>
      <c r="AF183" s="19">
        <v>316.5</v>
      </c>
      <c r="AG183" s="19">
        <v>3119088.5</v>
      </c>
      <c r="AH183" s="19">
        <v>113480.65</v>
      </c>
      <c r="AI183" s="19">
        <v>13073.6</v>
      </c>
      <c r="AJ183" s="19">
        <v>0</v>
      </c>
      <c r="AK183" s="19">
        <v>3219179.05</v>
      </c>
      <c r="AL183" s="19">
        <v>19614750.050000001</v>
      </c>
      <c r="AM183" s="19">
        <v>0</v>
      </c>
      <c r="AN183" s="19">
        <v>0</v>
      </c>
      <c r="AO183" s="19">
        <v>19614750.050000001</v>
      </c>
      <c r="AP183" s="19">
        <v>19614750.050000001</v>
      </c>
      <c r="AQ183" s="19">
        <v>1000</v>
      </c>
      <c r="AR183" s="19">
        <v>1418000</v>
      </c>
      <c r="AS183" s="19">
        <v>1418000</v>
      </c>
      <c r="AT183" s="19">
        <v>9391</v>
      </c>
      <c r="AU183" s="19">
        <v>13316438</v>
      </c>
      <c r="AV183" s="19">
        <v>11898438</v>
      </c>
      <c r="AW183" s="19">
        <v>6298312.0500000007</v>
      </c>
      <c r="AX183" s="19">
        <v>2358988</v>
      </c>
      <c r="AY183" s="19">
        <v>3345045282</v>
      </c>
      <c r="AZ183" s="19">
        <v>5790000</v>
      </c>
      <c r="BA183" s="19">
        <v>8210220000</v>
      </c>
      <c r="BB183" s="19">
        <v>1.7270999999999999E-4</v>
      </c>
      <c r="BC183" s="19">
        <v>4865174718</v>
      </c>
      <c r="BD183" s="19">
        <v>840264.33</v>
      </c>
      <c r="BE183" s="19">
        <v>3213603</v>
      </c>
      <c r="BF183" s="19">
        <v>4556889054</v>
      </c>
      <c r="BG183" s="19">
        <v>2.6110899999999999E-3</v>
      </c>
      <c r="BH183" s="19">
        <v>1211843772</v>
      </c>
      <c r="BI183" s="19">
        <v>3164233.15</v>
      </c>
      <c r="BJ183" s="19">
        <v>1595664</v>
      </c>
      <c r="BK183" s="19">
        <v>2262651552</v>
      </c>
      <c r="BL183" s="19">
        <v>2.7835999999999998E-3</v>
      </c>
      <c r="BM183" s="19">
        <v>-1082393730</v>
      </c>
      <c r="BN183" s="19">
        <v>-3012951.19</v>
      </c>
      <c r="BO183" s="19">
        <v>991546</v>
      </c>
      <c r="BP183" s="19">
        <v>0</v>
      </c>
      <c r="BQ183" s="19">
        <v>0</v>
      </c>
      <c r="BR183" s="19">
        <v>-15384</v>
      </c>
      <c r="BS183" s="19">
        <v>0</v>
      </c>
      <c r="BT183" s="19">
        <v>0</v>
      </c>
      <c r="BU183" s="19">
        <v>976162</v>
      </c>
      <c r="BV183" s="19">
        <v>134057</v>
      </c>
      <c r="BW183" s="19">
        <v>0</v>
      </c>
      <c r="BX183" s="19">
        <v>-2080</v>
      </c>
      <c r="BY183" s="19">
        <v>0</v>
      </c>
      <c r="BZ183" s="19">
        <v>131977</v>
      </c>
      <c r="CA183" s="19">
        <v>0</v>
      </c>
      <c r="CB183" s="19">
        <v>1108139</v>
      </c>
      <c r="CC183" s="19">
        <v>0</v>
      </c>
      <c r="CD183" s="19">
        <v>1108139</v>
      </c>
      <c r="CE183" s="19">
        <v>1418</v>
      </c>
      <c r="CF183" s="19">
        <v>0</v>
      </c>
      <c r="CG183" s="19">
        <v>1418</v>
      </c>
      <c r="CH183" s="19">
        <v>16395571</v>
      </c>
      <c r="CI183" s="19">
        <v>3219179.05</v>
      </c>
      <c r="CJ183" s="19">
        <v>0</v>
      </c>
      <c r="CK183" s="19">
        <v>19614750.050000001</v>
      </c>
      <c r="CL183" s="19">
        <v>13832.69</v>
      </c>
      <c r="CM183" s="19">
        <v>0</v>
      </c>
      <c r="CN183" s="19">
        <v>0</v>
      </c>
      <c r="CO183" s="19">
        <v>0</v>
      </c>
      <c r="CP183" s="19">
        <v>0</v>
      </c>
      <c r="CQ183" s="19">
        <v>0</v>
      </c>
      <c r="CR183" s="19">
        <v>0</v>
      </c>
      <c r="CS183" s="19">
        <v>699.26</v>
      </c>
      <c r="CT183" s="19">
        <v>0</v>
      </c>
      <c r="CU183" s="19">
        <v>0</v>
      </c>
      <c r="CV183" s="19">
        <v>0</v>
      </c>
      <c r="CW183" s="19">
        <v>0</v>
      </c>
      <c r="CX183" s="19">
        <v>0</v>
      </c>
      <c r="CY183" s="19">
        <v>0</v>
      </c>
      <c r="CZ183" s="19">
        <v>0</v>
      </c>
      <c r="DA183" s="19">
        <v>805663.01</v>
      </c>
      <c r="DB183" s="19">
        <v>518576.18</v>
      </c>
      <c r="DC183" s="19">
        <v>0</v>
      </c>
      <c r="DD183" s="19">
        <v>0</v>
      </c>
      <c r="DE183" s="19">
        <v>0</v>
      </c>
      <c r="DF183" s="19">
        <v>1324239.19</v>
      </c>
      <c r="DG183" s="19">
        <v>1125603.3114999998</v>
      </c>
      <c r="DH183" s="19">
        <v>0</v>
      </c>
      <c r="DI183" s="19">
        <v>1125603.3114999998</v>
      </c>
      <c r="DJ183" s="19">
        <v>134057</v>
      </c>
      <c r="DK183" s="19">
        <v>134057</v>
      </c>
      <c r="DL183" s="19">
        <v>0</v>
      </c>
      <c r="DM183" s="19">
        <v>-2080</v>
      </c>
      <c r="DN183" s="19">
        <v>0</v>
      </c>
      <c r="DO183" s="19">
        <v>131977</v>
      </c>
      <c r="DP183" s="19">
        <v>0</v>
      </c>
    </row>
    <row r="184" spans="1:120">
      <c r="A184" s="19">
        <v>2891</v>
      </c>
      <c r="B184" s="19" t="s">
        <v>334</v>
      </c>
      <c r="C184" s="19">
        <v>333</v>
      </c>
      <c r="D184" s="19">
        <v>333</v>
      </c>
      <c r="E184" s="19">
        <v>666</v>
      </c>
      <c r="F184" s="19">
        <v>333</v>
      </c>
      <c r="G184" s="19">
        <v>5</v>
      </c>
      <c r="H184" s="19">
        <v>0</v>
      </c>
      <c r="I184" s="19">
        <v>338</v>
      </c>
      <c r="J184" s="19">
        <v>4927316</v>
      </c>
      <c r="K184" s="19">
        <v>3833933</v>
      </c>
      <c r="L184" s="19">
        <v>479540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613843</v>
      </c>
      <c r="S184" s="19">
        <v>4427740</v>
      </c>
      <c r="T184" s="19">
        <v>0</v>
      </c>
      <c r="U184" s="19">
        <v>0</v>
      </c>
      <c r="V184" s="19">
        <v>0</v>
      </c>
      <c r="W184" s="19">
        <v>4427740</v>
      </c>
      <c r="X184" s="19">
        <v>613843</v>
      </c>
      <c r="Y184" s="19">
        <v>0</v>
      </c>
      <c r="Z184" s="19">
        <v>3813897</v>
      </c>
      <c r="AA184" s="19">
        <v>121460</v>
      </c>
      <c r="AB184" s="19">
        <v>0</v>
      </c>
      <c r="AC184" s="19">
        <v>120460</v>
      </c>
      <c r="AD184" s="19">
        <v>0</v>
      </c>
      <c r="AE184" s="19">
        <v>0</v>
      </c>
      <c r="AF184" s="19">
        <v>1000</v>
      </c>
      <c r="AG184" s="19">
        <v>184366</v>
      </c>
      <c r="AH184" s="19">
        <v>0</v>
      </c>
      <c r="AI184" s="19">
        <v>0</v>
      </c>
      <c r="AJ184" s="19">
        <v>0</v>
      </c>
      <c r="AK184" s="19">
        <v>183366</v>
      </c>
      <c r="AL184" s="19">
        <v>3997263</v>
      </c>
      <c r="AM184" s="19">
        <v>0</v>
      </c>
      <c r="AN184" s="19">
        <v>0</v>
      </c>
      <c r="AO184" s="19">
        <v>3997263</v>
      </c>
      <c r="AP184" s="19">
        <v>3997263</v>
      </c>
      <c r="AQ184" s="19">
        <v>1000</v>
      </c>
      <c r="AR184" s="19">
        <v>338000</v>
      </c>
      <c r="AS184" s="19">
        <v>338000</v>
      </c>
      <c r="AT184" s="19">
        <v>9391</v>
      </c>
      <c r="AU184" s="19">
        <v>3174158</v>
      </c>
      <c r="AV184" s="19">
        <v>2836158</v>
      </c>
      <c r="AW184" s="19">
        <v>823105</v>
      </c>
      <c r="AX184" s="19">
        <v>1132438</v>
      </c>
      <c r="AY184" s="19">
        <v>382764031</v>
      </c>
      <c r="AZ184" s="19">
        <v>1930000</v>
      </c>
      <c r="BA184" s="19">
        <v>652340000</v>
      </c>
      <c r="BB184" s="19">
        <v>5.1813E-4</v>
      </c>
      <c r="BC184" s="19">
        <v>269575969</v>
      </c>
      <c r="BD184" s="19">
        <v>139675.4</v>
      </c>
      <c r="BE184" s="19">
        <v>1071201</v>
      </c>
      <c r="BF184" s="19">
        <v>362065938</v>
      </c>
      <c r="BG184" s="19">
        <v>7.8332599999999999E-3</v>
      </c>
      <c r="BH184" s="19">
        <v>-20698093</v>
      </c>
      <c r="BI184" s="19">
        <v>-162133.54</v>
      </c>
      <c r="BJ184" s="19">
        <v>531888</v>
      </c>
      <c r="BK184" s="19">
        <v>179778144</v>
      </c>
      <c r="BL184" s="19">
        <v>4.5784500000000004E-3</v>
      </c>
      <c r="BM184" s="19">
        <v>-202985887</v>
      </c>
      <c r="BN184" s="19">
        <v>-929360.73</v>
      </c>
      <c r="BO184" s="19">
        <v>139675</v>
      </c>
      <c r="BP184" s="19">
        <v>0</v>
      </c>
      <c r="BQ184" s="19">
        <v>0</v>
      </c>
      <c r="BR184" s="19">
        <v>-2167</v>
      </c>
      <c r="BS184" s="19">
        <v>0</v>
      </c>
      <c r="BT184" s="19">
        <v>0</v>
      </c>
      <c r="BU184" s="19">
        <v>137508</v>
      </c>
      <c r="BV184" s="19">
        <v>255967</v>
      </c>
      <c r="BW184" s="19">
        <v>0</v>
      </c>
      <c r="BX184" s="19">
        <v>-3971</v>
      </c>
      <c r="BY184" s="19">
        <v>0</v>
      </c>
      <c r="BZ184" s="19">
        <v>251996</v>
      </c>
      <c r="CA184" s="19">
        <v>0</v>
      </c>
      <c r="CB184" s="19">
        <v>389504</v>
      </c>
      <c r="CC184" s="19">
        <v>0</v>
      </c>
      <c r="CD184" s="19">
        <v>389504</v>
      </c>
      <c r="CE184" s="19">
        <v>338</v>
      </c>
      <c r="CF184" s="19">
        <v>0</v>
      </c>
      <c r="CG184" s="19">
        <v>338</v>
      </c>
      <c r="CH184" s="19">
        <v>3813897</v>
      </c>
      <c r="CI184" s="19">
        <v>183366</v>
      </c>
      <c r="CJ184" s="19">
        <v>0</v>
      </c>
      <c r="CK184" s="19">
        <v>3997263</v>
      </c>
      <c r="CL184" s="19">
        <v>11826.22</v>
      </c>
      <c r="CM184" s="19">
        <v>0</v>
      </c>
      <c r="CN184" s="19">
        <v>0</v>
      </c>
      <c r="CO184" s="19">
        <v>0</v>
      </c>
      <c r="CP184" s="19">
        <v>0</v>
      </c>
      <c r="CQ184" s="19">
        <v>0</v>
      </c>
      <c r="CR184" s="19">
        <v>0</v>
      </c>
      <c r="CS184" s="19">
        <v>413.24</v>
      </c>
      <c r="CT184" s="19">
        <v>0</v>
      </c>
      <c r="CU184" s="19">
        <v>0</v>
      </c>
      <c r="CV184" s="19">
        <v>0</v>
      </c>
      <c r="CW184" s="19">
        <v>0</v>
      </c>
      <c r="CX184" s="19">
        <v>0</v>
      </c>
      <c r="CY184" s="19">
        <v>0</v>
      </c>
      <c r="CZ184" s="19">
        <v>0</v>
      </c>
      <c r="DA184" s="19">
        <v>154836.39000000001</v>
      </c>
      <c r="DB184" s="19">
        <v>310624.77</v>
      </c>
      <c r="DC184" s="19">
        <v>0</v>
      </c>
      <c r="DD184" s="19">
        <v>0</v>
      </c>
      <c r="DE184" s="19">
        <v>0</v>
      </c>
      <c r="DF184" s="19">
        <v>465461.16000000003</v>
      </c>
      <c r="DG184" s="19">
        <v>395641.98600000003</v>
      </c>
      <c r="DH184" s="19">
        <v>0</v>
      </c>
      <c r="DI184" s="19">
        <v>395641.98600000003</v>
      </c>
      <c r="DJ184" s="19">
        <v>255967</v>
      </c>
      <c r="DK184" s="19">
        <v>255967</v>
      </c>
      <c r="DL184" s="19">
        <v>0</v>
      </c>
      <c r="DM184" s="19">
        <v>-3971</v>
      </c>
      <c r="DN184" s="19">
        <v>0</v>
      </c>
      <c r="DO184" s="19">
        <v>251996</v>
      </c>
      <c r="DP184" s="19">
        <v>0</v>
      </c>
    </row>
    <row r="185" spans="1:120">
      <c r="A185" s="19">
        <v>2898</v>
      </c>
      <c r="B185" s="19" t="s">
        <v>335</v>
      </c>
      <c r="C185" s="19">
        <v>1429</v>
      </c>
      <c r="D185" s="19">
        <v>1426</v>
      </c>
      <c r="E185" s="19">
        <v>2855</v>
      </c>
      <c r="F185" s="19">
        <v>1428</v>
      </c>
      <c r="G185" s="19">
        <v>84</v>
      </c>
      <c r="H185" s="19">
        <v>0</v>
      </c>
      <c r="I185" s="19">
        <v>1512</v>
      </c>
      <c r="J185" s="19">
        <v>14099959</v>
      </c>
      <c r="K185" s="19">
        <v>6786605</v>
      </c>
      <c r="L185" s="19">
        <v>6487146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826208</v>
      </c>
      <c r="S185" s="19">
        <v>14250208.15</v>
      </c>
      <c r="T185" s="19">
        <v>50000</v>
      </c>
      <c r="U185" s="19">
        <v>0</v>
      </c>
      <c r="V185" s="19">
        <v>0</v>
      </c>
      <c r="W185" s="19">
        <v>14200208.15</v>
      </c>
      <c r="X185" s="19">
        <v>826208</v>
      </c>
      <c r="Y185" s="19">
        <v>0</v>
      </c>
      <c r="Z185" s="19">
        <v>13374000.15</v>
      </c>
      <c r="AA185" s="19">
        <v>2167185</v>
      </c>
      <c r="AB185" s="19">
        <v>50000</v>
      </c>
      <c r="AC185" s="19">
        <v>2117185</v>
      </c>
      <c r="AD185" s="19">
        <v>0</v>
      </c>
      <c r="AE185" s="19">
        <v>0</v>
      </c>
      <c r="AF185" s="19">
        <v>0</v>
      </c>
      <c r="AG185" s="19">
        <v>2391304.7599999998</v>
      </c>
      <c r="AH185" s="19">
        <v>113057.55</v>
      </c>
      <c r="AI185" s="19">
        <v>0</v>
      </c>
      <c r="AJ185" s="19">
        <v>0</v>
      </c>
      <c r="AK185" s="19">
        <v>2504362.31</v>
      </c>
      <c r="AL185" s="19">
        <v>15878362.460000001</v>
      </c>
      <c r="AM185" s="19">
        <v>0</v>
      </c>
      <c r="AN185" s="19">
        <v>0</v>
      </c>
      <c r="AO185" s="19">
        <v>15878362.460000001</v>
      </c>
      <c r="AP185" s="19">
        <v>15878362.460000001</v>
      </c>
      <c r="AQ185" s="19">
        <v>1000</v>
      </c>
      <c r="AR185" s="19">
        <v>1512000</v>
      </c>
      <c r="AS185" s="19">
        <v>1512000</v>
      </c>
      <c r="AT185" s="19">
        <v>9391</v>
      </c>
      <c r="AU185" s="19">
        <v>14199192</v>
      </c>
      <c r="AV185" s="19">
        <v>12687192</v>
      </c>
      <c r="AW185" s="19">
        <v>1679170.4600000009</v>
      </c>
      <c r="AX185" s="19">
        <v>559342</v>
      </c>
      <c r="AY185" s="19">
        <v>845725192</v>
      </c>
      <c r="AZ185" s="19">
        <v>1930000</v>
      </c>
      <c r="BA185" s="19">
        <v>2918160000</v>
      </c>
      <c r="BB185" s="19">
        <v>5.1813E-4</v>
      </c>
      <c r="BC185" s="19">
        <v>2072434808</v>
      </c>
      <c r="BD185" s="19">
        <v>1073790.6499999999</v>
      </c>
      <c r="BE185" s="19">
        <v>1071201</v>
      </c>
      <c r="BF185" s="19">
        <v>1619655912</v>
      </c>
      <c r="BG185" s="19">
        <v>7.8332599999999999E-3</v>
      </c>
      <c r="BH185" s="19">
        <v>773930720</v>
      </c>
      <c r="BI185" s="19">
        <v>6062400.5499999998</v>
      </c>
      <c r="BJ185" s="19">
        <v>531888</v>
      </c>
      <c r="BK185" s="19">
        <v>804214656</v>
      </c>
      <c r="BL185" s="19">
        <v>2.0879599999999998E-3</v>
      </c>
      <c r="BM185" s="19">
        <v>-41510536</v>
      </c>
      <c r="BN185" s="19">
        <v>-86672.34</v>
      </c>
      <c r="BO185" s="19">
        <v>7049519</v>
      </c>
      <c r="BP185" s="19">
        <v>0</v>
      </c>
      <c r="BQ185" s="19">
        <v>0</v>
      </c>
      <c r="BR185" s="19">
        <v>-109374</v>
      </c>
      <c r="BS185" s="19">
        <v>886</v>
      </c>
      <c r="BT185" s="19">
        <v>0</v>
      </c>
      <c r="BU185" s="19">
        <v>6941031</v>
      </c>
      <c r="BV185" s="19">
        <v>0</v>
      </c>
      <c r="BW185" s="19">
        <v>0</v>
      </c>
      <c r="BX185" s="19">
        <v>0</v>
      </c>
      <c r="BY185" s="19">
        <v>0</v>
      </c>
      <c r="BZ185" s="19">
        <v>0</v>
      </c>
      <c r="CA185" s="19">
        <v>-13</v>
      </c>
      <c r="CB185" s="19">
        <v>6941018</v>
      </c>
      <c r="CC185" s="19">
        <v>0</v>
      </c>
      <c r="CD185" s="19">
        <v>6941018</v>
      </c>
      <c r="CE185" s="19">
        <v>1512</v>
      </c>
      <c r="CF185" s="19">
        <v>0</v>
      </c>
      <c r="CG185" s="19">
        <v>1512</v>
      </c>
      <c r="CH185" s="19">
        <v>13374000.15</v>
      </c>
      <c r="CI185" s="19">
        <v>2504362.31</v>
      </c>
      <c r="CJ185" s="19">
        <v>0</v>
      </c>
      <c r="CK185" s="19">
        <v>15878362.460000001</v>
      </c>
      <c r="CL185" s="19">
        <v>10501.56</v>
      </c>
      <c r="CM185" s="19">
        <v>0</v>
      </c>
      <c r="CN185" s="19">
        <v>0</v>
      </c>
      <c r="CO185" s="19">
        <v>0</v>
      </c>
      <c r="CP185" s="19">
        <v>0</v>
      </c>
      <c r="CQ185" s="19">
        <v>0</v>
      </c>
      <c r="CR185" s="19">
        <v>0</v>
      </c>
      <c r="CS185" s="19">
        <v>4662.38</v>
      </c>
      <c r="CT185" s="19">
        <v>0</v>
      </c>
      <c r="CU185" s="19">
        <v>0</v>
      </c>
      <c r="CV185" s="19">
        <v>0</v>
      </c>
      <c r="CW185" s="19">
        <v>0</v>
      </c>
      <c r="CX185" s="19">
        <v>0</v>
      </c>
      <c r="CY185" s="19">
        <v>0</v>
      </c>
      <c r="CZ185" s="19">
        <v>0</v>
      </c>
      <c r="DA185" s="19">
        <v>6584720.2699999996</v>
      </c>
      <c r="DB185" s="19">
        <v>0</v>
      </c>
      <c r="DC185" s="19">
        <v>0</v>
      </c>
      <c r="DD185" s="19">
        <v>0</v>
      </c>
      <c r="DE185" s="19">
        <v>0</v>
      </c>
      <c r="DF185" s="19">
        <v>6584720.2699999996</v>
      </c>
      <c r="DG185" s="19">
        <v>5597012.2294999994</v>
      </c>
      <c r="DH185" s="19">
        <v>0</v>
      </c>
      <c r="DI185" s="19">
        <v>7049518.8599999994</v>
      </c>
      <c r="DJ185" s="19">
        <v>0</v>
      </c>
      <c r="DK185" s="19">
        <v>0</v>
      </c>
      <c r="DL185" s="19">
        <v>0</v>
      </c>
      <c r="DM185" s="19">
        <v>0</v>
      </c>
      <c r="DN185" s="19">
        <v>0</v>
      </c>
      <c r="DO185" s="19">
        <v>0</v>
      </c>
      <c r="DP185" s="19">
        <v>0</v>
      </c>
    </row>
    <row r="186" spans="1:120">
      <c r="A186" s="19">
        <v>3647</v>
      </c>
      <c r="B186" s="19" t="s">
        <v>336</v>
      </c>
      <c r="C186" s="19">
        <v>704</v>
      </c>
      <c r="D186" s="19">
        <v>689</v>
      </c>
      <c r="E186" s="19">
        <v>1393</v>
      </c>
      <c r="F186" s="19">
        <v>697</v>
      </c>
      <c r="G186" s="19">
        <v>5</v>
      </c>
      <c r="H186" s="19">
        <v>0</v>
      </c>
      <c r="I186" s="19">
        <v>702</v>
      </c>
      <c r="J186" s="19">
        <v>11788214</v>
      </c>
      <c r="K186" s="19">
        <v>10632344</v>
      </c>
      <c r="L186" s="19">
        <v>67403</v>
      </c>
      <c r="M186" s="19">
        <v>57200</v>
      </c>
      <c r="N186" s="19">
        <v>0</v>
      </c>
      <c r="O186" s="19">
        <v>0</v>
      </c>
      <c r="P186" s="19">
        <v>0</v>
      </c>
      <c r="Q186" s="19">
        <v>0</v>
      </c>
      <c r="R186" s="19">
        <v>1031267</v>
      </c>
      <c r="S186" s="19">
        <v>12293675</v>
      </c>
      <c r="T186" s="19">
        <v>0</v>
      </c>
      <c r="U186" s="19">
        <v>0</v>
      </c>
      <c r="V186" s="19">
        <v>0</v>
      </c>
      <c r="W186" s="19">
        <v>12293675</v>
      </c>
      <c r="X186" s="19">
        <v>1031267</v>
      </c>
      <c r="Y186" s="19">
        <v>0</v>
      </c>
      <c r="Z186" s="19">
        <v>11262408</v>
      </c>
      <c r="AA186" s="19">
        <v>942588</v>
      </c>
      <c r="AB186" s="19">
        <v>0</v>
      </c>
      <c r="AC186" s="19">
        <v>942388</v>
      </c>
      <c r="AD186" s="19">
        <v>0</v>
      </c>
      <c r="AE186" s="19">
        <v>0</v>
      </c>
      <c r="AF186" s="19">
        <v>200</v>
      </c>
      <c r="AG186" s="19">
        <v>951288</v>
      </c>
      <c r="AH186" s="19">
        <v>0</v>
      </c>
      <c r="AI186" s="19">
        <v>0</v>
      </c>
      <c r="AJ186" s="19">
        <v>0</v>
      </c>
      <c r="AK186" s="19">
        <v>951088</v>
      </c>
      <c r="AL186" s="19">
        <v>12213496</v>
      </c>
      <c r="AM186" s="19">
        <v>0</v>
      </c>
      <c r="AN186" s="19">
        <v>57200</v>
      </c>
      <c r="AO186" s="19">
        <v>12156296</v>
      </c>
      <c r="AP186" s="19">
        <v>12156296</v>
      </c>
      <c r="AQ186" s="19">
        <v>1000</v>
      </c>
      <c r="AR186" s="19">
        <v>702000</v>
      </c>
      <c r="AS186" s="19">
        <v>702000</v>
      </c>
      <c r="AT186" s="19">
        <v>9391</v>
      </c>
      <c r="AU186" s="19">
        <v>6592482</v>
      </c>
      <c r="AV186" s="19">
        <v>5890482</v>
      </c>
      <c r="AW186" s="19">
        <v>5563814</v>
      </c>
      <c r="AX186" s="19">
        <v>7980031</v>
      </c>
      <c r="AY186" s="19">
        <v>5601981466</v>
      </c>
      <c r="AZ186" s="19">
        <v>5790000</v>
      </c>
      <c r="BA186" s="19">
        <v>4064580000</v>
      </c>
      <c r="BB186" s="19">
        <v>1.7270999999999999E-4</v>
      </c>
      <c r="BC186" s="19">
        <v>-1537401466</v>
      </c>
      <c r="BD186" s="19">
        <v>0</v>
      </c>
      <c r="BE186" s="19">
        <v>3213603</v>
      </c>
      <c r="BF186" s="19">
        <v>2255949306</v>
      </c>
      <c r="BG186" s="19">
        <v>2.6110899999999999E-3</v>
      </c>
      <c r="BH186" s="19">
        <v>-3346032160</v>
      </c>
      <c r="BI186" s="19">
        <v>-8736791.1099999994</v>
      </c>
      <c r="BJ186" s="19">
        <v>1595664</v>
      </c>
      <c r="BK186" s="19">
        <v>1120156128</v>
      </c>
      <c r="BL186" s="19">
        <v>4.9670000000000001E-3</v>
      </c>
      <c r="BM186" s="19">
        <v>-4481825338</v>
      </c>
      <c r="BN186" s="19">
        <v>-22261226.449999999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58137</v>
      </c>
      <c r="BW186" s="19">
        <v>0</v>
      </c>
      <c r="BX186" s="19">
        <v>-902</v>
      </c>
      <c r="BY186" s="19">
        <v>0</v>
      </c>
      <c r="BZ186" s="19">
        <v>57235</v>
      </c>
      <c r="CA186" s="19">
        <v>0</v>
      </c>
      <c r="CB186" s="19">
        <v>57235</v>
      </c>
      <c r="CC186" s="19">
        <v>0</v>
      </c>
      <c r="CD186" s="19">
        <v>57235</v>
      </c>
      <c r="CE186" s="19">
        <v>702</v>
      </c>
      <c r="CF186" s="19">
        <v>0</v>
      </c>
      <c r="CG186" s="19">
        <v>702</v>
      </c>
      <c r="CH186" s="19">
        <v>11262408</v>
      </c>
      <c r="CI186" s="19">
        <v>951088</v>
      </c>
      <c r="CJ186" s="19">
        <v>0</v>
      </c>
      <c r="CK186" s="19">
        <v>12213496</v>
      </c>
      <c r="CL186" s="19">
        <v>17398.14</v>
      </c>
      <c r="CM186" s="19">
        <v>0</v>
      </c>
      <c r="CN186" s="19">
        <v>0</v>
      </c>
      <c r="CO186" s="19">
        <v>0</v>
      </c>
      <c r="CP186" s="19">
        <v>0</v>
      </c>
      <c r="CQ186" s="19">
        <v>0</v>
      </c>
      <c r="CR186" s="19">
        <v>0</v>
      </c>
      <c r="CS186" s="19">
        <v>0</v>
      </c>
      <c r="CT186" s="19">
        <v>0</v>
      </c>
      <c r="CU186" s="19">
        <v>0</v>
      </c>
      <c r="CV186" s="19">
        <v>0</v>
      </c>
      <c r="CW186" s="19">
        <v>0</v>
      </c>
      <c r="CX186" s="19">
        <v>0</v>
      </c>
      <c r="CY186" s="19">
        <v>0</v>
      </c>
      <c r="CZ186" s="19">
        <v>0</v>
      </c>
      <c r="DA186" s="19">
        <v>0</v>
      </c>
      <c r="DB186" s="19">
        <v>68405.25</v>
      </c>
      <c r="DC186" s="19">
        <v>0</v>
      </c>
      <c r="DD186" s="19">
        <v>0</v>
      </c>
      <c r="DE186" s="19">
        <v>9</v>
      </c>
      <c r="DF186" s="19">
        <v>68396.25</v>
      </c>
      <c r="DG186" s="19">
        <v>58136.8125</v>
      </c>
      <c r="DH186" s="19">
        <v>0</v>
      </c>
      <c r="DI186" s="19">
        <v>58136.8125</v>
      </c>
      <c r="DJ186" s="19">
        <v>58137</v>
      </c>
      <c r="DK186" s="19">
        <v>58137</v>
      </c>
      <c r="DL186" s="19">
        <v>0</v>
      </c>
      <c r="DM186" s="19">
        <v>-902</v>
      </c>
      <c r="DN186" s="19">
        <v>0</v>
      </c>
      <c r="DO186" s="19">
        <v>57235</v>
      </c>
      <c r="DP186" s="19">
        <v>0</v>
      </c>
    </row>
    <row r="187" spans="1:120">
      <c r="A187" s="19">
        <v>2912</v>
      </c>
      <c r="B187" s="19" t="s">
        <v>337</v>
      </c>
      <c r="C187" s="19">
        <v>910</v>
      </c>
      <c r="D187" s="19">
        <v>914</v>
      </c>
      <c r="E187" s="19">
        <v>1824</v>
      </c>
      <c r="F187" s="19">
        <v>912</v>
      </c>
      <c r="G187" s="19">
        <v>10</v>
      </c>
      <c r="H187" s="19">
        <v>0</v>
      </c>
      <c r="I187" s="19">
        <v>922</v>
      </c>
      <c r="J187" s="19">
        <v>10603357</v>
      </c>
      <c r="K187" s="19">
        <v>3924674</v>
      </c>
      <c r="L187" s="19">
        <v>5780826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897857</v>
      </c>
      <c r="S187" s="19">
        <v>10603357</v>
      </c>
      <c r="T187" s="19">
        <v>0</v>
      </c>
      <c r="U187" s="19">
        <v>0</v>
      </c>
      <c r="V187" s="19">
        <v>0</v>
      </c>
      <c r="W187" s="19">
        <v>10603357</v>
      </c>
      <c r="X187" s="19">
        <v>897857</v>
      </c>
      <c r="Y187" s="19">
        <v>0</v>
      </c>
      <c r="Z187" s="19">
        <v>9705500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9705500</v>
      </c>
      <c r="AM187" s="19">
        <v>0</v>
      </c>
      <c r="AN187" s="19">
        <v>0</v>
      </c>
      <c r="AO187" s="19">
        <v>9705500</v>
      </c>
      <c r="AP187" s="19">
        <v>9705500</v>
      </c>
      <c r="AQ187" s="19">
        <v>1000</v>
      </c>
      <c r="AR187" s="19">
        <v>922000</v>
      </c>
      <c r="AS187" s="19">
        <v>922000</v>
      </c>
      <c r="AT187" s="19">
        <v>9391</v>
      </c>
      <c r="AU187" s="19">
        <v>8658502</v>
      </c>
      <c r="AV187" s="19">
        <v>7736502</v>
      </c>
      <c r="AW187" s="19">
        <v>1046998</v>
      </c>
      <c r="AX187" s="19">
        <v>391455</v>
      </c>
      <c r="AY187" s="19">
        <v>360921418</v>
      </c>
      <c r="AZ187" s="19">
        <v>1930000</v>
      </c>
      <c r="BA187" s="19">
        <v>1779460000</v>
      </c>
      <c r="BB187" s="19">
        <v>5.1813E-4</v>
      </c>
      <c r="BC187" s="19">
        <v>1418538582</v>
      </c>
      <c r="BD187" s="19">
        <v>734987.4</v>
      </c>
      <c r="BE187" s="19">
        <v>1071201</v>
      </c>
      <c r="BF187" s="19">
        <v>987647322</v>
      </c>
      <c r="BG187" s="19">
        <v>7.8332599999999999E-3</v>
      </c>
      <c r="BH187" s="19">
        <v>626725904</v>
      </c>
      <c r="BI187" s="19">
        <v>4909306.95</v>
      </c>
      <c r="BJ187" s="19">
        <v>531888</v>
      </c>
      <c r="BK187" s="19">
        <v>490400736</v>
      </c>
      <c r="BL187" s="19">
        <v>2.1349799999999999E-3</v>
      </c>
      <c r="BM187" s="19">
        <v>129479318</v>
      </c>
      <c r="BN187" s="19">
        <v>276435.75</v>
      </c>
      <c r="BO187" s="19">
        <v>5920730</v>
      </c>
      <c r="BP187" s="19">
        <v>0</v>
      </c>
      <c r="BQ187" s="19">
        <v>0</v>
      </c>
      <c r="BR187" s="19">
        <v>-91861</v>
      </c>
      <c r="BS187" s="19">
        <v>385</v>
      </c>
      <c r="BT187" s="19">
        <v>0</v>
      </c>
      <c r="BU187" s="19">
        <v>5829254</v>
      </c>
      <c r="BV187" s="19">
        <v>0</v>
      </c>
      <c r="BW187" s="19">
        <v>0</v>
      </c>
      <c r="BX187" s="19">
        <v>0</v>
      </c>
      <c r="BY187" s="19">
        <v>0</v>
      </c>
      <c r="BZ187" s="19">
        <v>0</v>
      </c>
      <c r="CA187" s="19">
        <v>-5</v>
      </c>
      <c r="CB187" s="19">
        <v>5829249</v>
      </c>
      <c r="CC187" s="19">
        <v>0</v>
      </c>
      <c r="CD187" s="19">
        <v>5829249</v>
      </c>
      <c r="CE187" s="19">
        <v>922</v>
      </c>
      <c r="CF187" s="19">
        <v>0</v>
      </c>
      <c r="CG187" s="19">
        <v>922</v>
      </c>
      <c r="CH187" s="19">
        <v>9705500</v>
      </c>
      <c r="CI187" s="19">
        <v>0</v>
      </c>
      <c r="CJ187" s="19">
        <v>0</v>
      </c>
      <c r="CK187" s="19">
        <v>9705500</v>
      </c>
      <c r="CL187" s="19">
        <v>10526.57</v>
      </c>
      <c r="CM187" s="19">
        <v>0</v>
      </c>
      <c r="CN187" s="19">
        <v>0</v>
      </c>
      <c r="CO187" s="19">
        <v>0</v>
      </c>
      <c r="CP187" s="19">
        <v>0</v>
      </c>
      <c r="CQ187" s="19">
        <v>0</v>
      </c>
      <c r="CR187" s="19">
        <v>0</v>
      </c>
      <c r="CS187" s="19">
        <v>6421.62</v>
      </c>
      <c r="CT187" s="19">
        <v>0</v>
      </c>
      <c r="CU187" s="19">
        <v>0</v>
      </c>
      <c r="CV187" s="19">
        <v>0</v>
      </c>
      <c r="CW187" s="19">
        <v>0</v>
      </c>
      <c r="CX187" s="19">
        <v>0</v>
      </c>
      <c r="CY187" s="19">
        <v>0</v>
      </c>
      <c r="CZ187" s="19">
        <v>0</v>
      </c>
      <c r="DA187" s="19">
        <v>5867261.3799999999</v>
      </c>
      <c r="DB187" s="19">
        <v>0</v>
      </c>
      <c r="DC187" s="19">
        <v>0</v>
      </c>
      <c r="DD187" s="19">
        <v>0</v>
      </c>
      <c r="DE187" s="19">
        <v>0</v>
      </c>
      <c r="DF187" s="19">
        <v>5867261.3799999999</v>
      </c>
      <c r="DG187" s="19">
        <v>4987172.1729999995</v>
      </c>
      <c r="DH187" s="19">
        <v>0</v>
      </c>
      <c r="DI187" s="19">
        <v>5920730.1000000006</v>
      </c>
      <c r="DJ187" s="19">
        <v>0</v>
      </c>
      <c r="DK187" s="19">
        <v>0</v>
      </c>
      <c r="DL187" s="19">
        <v>0</v>
      </c>
      <c r="DM187" s="19">
        <v>0</v>
      </c>
      <c r="DN187" s="19">
        <v>0</v>
      </c>
      <c r="DO187" s="19">
        <v>0</v>
      </c>
      <c r="DP187" s="19">
        <v>0</v>
      </c>
    </row>
    <row r="188" spans="1:120">
      <c r="A188" s="19">
        <v>2940</v>
      </c>
      <c r="B188" s="19" t="s">
        <v>338</v>
      </c>
      <c r="C188" s="19">
        <v>208</v>
      </c>
      <c r="D188" s="19">
        <v>213</v>
      </c>
      <c r="E188" s="19">
        <v>421</v>
      </c>
      <c r="F188" s="19">
        <v>211</v>
      </c>
      <c r="G188" s="19">
        <v>1</v>
      </c>
      <c r="H188" s="19">
        <v>0</v>
      </c>
      <c r="I188" s="19">
        <v>212</v>
      </c>
      <c r="J188" s="19">
        <v>3178988</v>
      </c>
      <c r="K188" s="19">
        <v>2022745.31</v>
      </c>
      <c r="L188" s="19">
        <v>722889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433353.69</v>
      </c>
      <c r="S188" s="19">
        <v>3636571</v>
      </c>
      <c r="T188" s="19">
        <v>0</v>
      </c>
      <c r="U188" s="19">
        <v>0</v>
      </c>
      <c r="V188" s="19">
        <v>0</v>
      </c>
      <c r="W188" s="19">
        <v>3636571</v>
      </c>
      <c r="X188" s="19">
        <v>433353.69</v>
      </c>
      <c r="Y188" s="19">
        <v>0</v>
      </c>
      <c r="Z188" s="19">
        <v>3203217.31</v>
      </c>
      <c r="AA188" s="19">
        <v>249975.69</v>
      </c>
      <c r="AB188" s="19">
        <v>0</v>
      </c>
      <c r="AC188" s="19">
        <v>249625.69</v>
      </c>
      <c r="AD188" s="19">
        <v>0</v>
      </c>
      <c r="AE188" s="19">
        <v>0</v>
      </c>
      <c r="AF188" s="19">
        <v>350</v>
      </c>
      <c r="AG188" s="19">
        <v>249625.69</v>
      </c>
      <c r="AH188" s="19">
        <v>0</v>
      </c>
      <c r="AI188" s="19">
        <v>0</v>
      </c>
      <c r="AJ188" s="19">
        <v>0</v>
      </c>
      <c r="AK188" s="19">
        <v>249275.69</v>
      </c>
      <c r="AL188" s="19">
        <v>3452493</v>
      </c>
      <c r="AM188" s="19">
        <v>0</v>
      </c>
      <c r="AN188" s="19">
        <v>0</v>
      </c>
      <c r="AO188" s="19">
        <v>3452493</v>
      </c>
      <c r="AP188" s="19">
        <v>3452493</v>
      </c>
      <c r="AQ188" s="19">
        <v>1000</v>
      </c>
      <c r="AR188" s="19">
        <v>212000</v>
      </c>
      <c r="AS188" s="19">
        <v>212000</v>
      </c>
      <c r="AT188" s="19">
        <v>9391</v>
      </c>
      <c r="AU188" s="19">
        <v>1990892</v>
      </c>
      <c r="AV188" s="19">
        <v>1778892</v>
      </c>
      <c r="AW188" s="19">
        <v>1461601</v>
      </c>
      <c r="AX188" s="19">
        <v>600153</v>
      </c>
      <c r="AY188" s="19">
        <v>127232359</v>
      </c>
      <c r="AZ188" s="19">
        <v>1930000</v>
      </c>
      <c r="BA188" s="19">
        <v>409160000</v>
      </c>
      <c r="BB188" s="19">
        <v>5.1813E-4</v>
      </c>
      <c r="BC188" s="19">
        <v>281927641</v>
      </c>
      <c r="BD188" s="19">
        <v>146075.17000000001</v>
      </c>
      <c r="BE188" s="19">
        <v>1071201</v>
      </c>
      <c r="BF188" s="19">
        <v>227094612</v>
      </c>
      <c r="BG188" s="19">
        <v>7.8332599999999999E-3</v>
      </c>
      <c r="BH188" s="19">
        <v>99862253</v>
      </c>
      <c r="BI188" s="19">
        <v>782246.99</v>
      </c>
      <c r="BJ188" s="19">
        <v>531888</v>
      </c>
      <c r="BK188" s="19">
        <v>112760256</v>
      </c>
      <c r="BL188" s="19">
        <v>1.2962019999999999E-2</v>
      </c>
      <c r="BM188" s="19">
        <v>-14472103</v>
      </c>
      <c r="BN188" s="19">
        <v>-187587.69</v>
      </c>
      <c r="BO188" s="19">
        <v>740734</v>
      </c>
      <c r="BP188" s="19">
        <v>0</v>
      </c>
      <c r="BQ188" s="19">
        <v>0</v>
      </c>
      <c r="BR188" s="19">
        <v>-11493</v>
      </c>
      <c r="BS188" s="19">
        <v>160</v>
      </c>
      <c r="BT188" s="19">
        <v>0</v>
      </c>
      <c r="BU188" s="19">
        <v>729401</v>
      </c>
      <c r="BV188" s="19">
        <v>0</v>
      </c>
      <c r="BW188" s="19">
        <v>0</v>
      </c>
      <c r="BX188" s="19">
        <v>0</v>
      </c>
      <c r="BY188" s="19">
        <v>-161</v>
      </c>
      <c r="BZ188" s="19">
        <v>-161</v>
      </c>
      <c r="CA188" s="19">
        <v>0</v>
      </c>
      <c r="CB188" s="19">
        <v>729240</v>
      </c>
      <c r="CC188" s="19">
        <v>0</v>
      </c>
      <c r="CD188" s="19">
        <v>729240</v>
      </c>
      <c r="CE188" s="19">
        <v>212</v>
      </c>
      <c r="CF188" s="19">
        <v>0</v>
      </c>
      <c r="CG188" s="19">
        <v>212</v>
      </c>
      <c r="CH188" s="19">
        <v>3203217.31</v>
      </c>
      <c r="CI188" s="19">
        <v>249275.69</v>
      </c>
      <c r="CJ188" s="19">
        <v>0</v>
      </c>
      <c r="CK188" s="19">
        <v>3452493</v>
      </c>
      <c r="CL188" s="19">
        <v>16285.34</v>
      </c>
      <c r="CM188" s="19">
        <v>0</v>
      </c>
      <c r="CN188" s="19">
        <v>0</v>
      </c>
      <c r="CO188" s="19">
        <v>0</v>
      </c>
      <c r="CP188" s="19">
        <v>0</v>
      </c>
      <c r="CQ188" s="19">
        <v>0</v>
      </c>
      <c r="CR188" s="19">
        <v>0</v>
      </c>
      <c r="CS188" s="19">
        <v>3494.03</v>
      </c>
      <c r="CT188" s="19">
        <v>0</v>
      </c>
      <c r="CU188" s="19">
        <v>0</v>
      </c>
      <c r="CV188" s="19">
        <v>0</v>
      </c>
      <c r="CW188" s="19">
        <v>0</v>
      </c>
      <c r="CX188" s="19">
        <v>0</v>
      </c>
      <c r="CY188" s="19">
        <v>0</v>
      </c>
      <c r="CZ188" s="19">
        <v>0</v>
      </c>
      <c r="DA188" s="19">
        <v>548249.1</v>
      </c>
      <c r="DB188" s="19">
        <v>172749.36</v>
      </c>
      <c r="DC188" s="19">
        <v>0</v>
      </c>
      <c r="DD188" s="19">
        <v>0</v>
      </c>
      <c r="DE188" s="19">
        <v>0</v>
      </c>
      <c r="DF188" s="19">
        <v>720998.46</v>
      </c>
      <c r="DG188" s="19">
        <v>612848.69099999999</v>
      </c>
      <c r="DH188" s="19">
        <v>0</v>
      </c>
      <c r="DI188" s="19">
        <v>740734.47000000009</v>
      </c>
      <c r="DJ188" s="19">
        <v>0</v>
      </c>
      <c r="DK188" s="19">
        <v>0</v>
      </c>
      <c r="DL188" s="19">
        <v>0</v>
      </c>
      <c r="DM188" s="19">
        <v>0</v>
      </c>
      <c r="DN188" s="19">
        <v>-161</v>
      </c>
      <c r="DO188" s="19">
        <v>-161</v>
      </c>
      <c r="DP188" s="19">
        <v>0</v>
      </c>
    </row>
    <row r="189" spans="1:120">
      <c r="A189" s="19">
        <v>2961</v>
      </c>
      <c r="B189" s="19" t="s">
        <v>339</v>
      </c>
      <c r="C189" s="19">
        <v>412</v>
      </c>
      <c r="D189" s="19">
        <v>413</v>
      </c>
      <c r="E189" s="19">
        <v>825</v>
      </c>
      <c r="F189" s="19">
        <v>413</v>
      </c>
      <c r="G189" s="19">
        <v>6</v>
      </c>
      <c r="H189" s="19">
        <v>0</v>
      </c>
      <c r="I189" s="19">
        <v>419</v>
      </c>
      <c r="J189" s="19">
        <v>4746513.7</v>
      </c>
      <c r="K189" s="19">
        <v>1667431</v>
      </c>
      <c r="L189" s="19">
        <v>2614620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464462.7</v>
      </c>
      <c r="S189" s="19">
        <v>4858775.9000000004</v>
      </c>
      <c r="T189" s="19">
        <v>33050</v>
      </c>
      <c r="U189" s="19">
        <v>0</v>
      </c>
      <c r="V189" s="19">
        <v>0</v>
      </c>
      <c r="W189" s="19">
        <v>4825725.9000000004</v>
      </c>
      <c r="X189" s="19">
        <v>464462.7</v>
      </c>
      <c r="Y189" s="19">
        <v>0</v>
      </c>
      <c r="Z189" s="19">
        <v>4361263.2</v>
      </c>
      <c r="AA189" s="19">
        <v>271944</v>
      </c>
      <c r="AB189" s="19">
        <v>33050</v>
      </c>
      <c r="AC189" s="19">
        <v>232850</v>
      </c>
      <c r="AD189" s="19">
        <v>0</v>
      </c>
      <c r="AE189" s="19">
        <v>0</v>
      </c>
      <c r="AF189" s="19">
        <v>6044</v>
      </c>
      <c r="AG189" s="19">
        <v>287025.37</v>
      </c>
      <c r="AH189" s="19">
        <v>0</v>
      </c>
      <c r="AI189" s="19">
        <v>0</v>
      </c>
      <c r="AJ189" s="19">
        <v>0</v>
      </c>
      <c r="AK189" s="19">
        <v>280981.37</v>
      </c>
      <c r="AL189" s="19">
        <v>4642244.57</v>
      </c>
      <c r="AM189" s="19">
        <v>0</v>
      </c>
      <c r="AN189" s="19">
        <v>0</v>
      </c>
      <c r="AO189" s="19">
        <v>4642244.57</v>
      </c>
      <c r="AP189" s="19">
        <v>4642244.57</v>
      </c>
      <c r="AQ189" s="19">
        <v>1000</v>
      </c>
      <c r="AR189" s="19">
        <v>419000</v>
      </c>
      <c r="AS189" s="19">
        <v>419000</v>
      </c>
      <c r="AT189" s="19">
        <v>9391</v>
      </c>
      <c r="AU189" s="19">
        <v>3934829</v>
      </c>
      <c r="AV189" s="19">
        <v>3515829</v>
      </c>
      <c r="AW189" s="19">
        <v>707415.5700000003</v>
      </c>
      <c r="AX189" s="19">
        <v>397554</v>
      </c>
      <c r="AY189" s="19">
        <v>166575263</v>
      </c>
      <c r="AZ189" s="19">
        <v>1930000</v>
      </c>
      <c r="BA189" s="19">
        <v>808670000</v>
      </c>
      <c r="BB189" s="19">
        <v>5.1813E-4</v>
      </c>
      <c r="BC189" s="19">
        <v>642094737</v>
      </c>
      <c r="BD189" s="19">
        <v>332688.55</v>
      </c>
      <c r="BE189" s="19">
        <v>1071201</v>
      </c>
      <c r="BF189" s="19">
        <v>448833219</v>
      </c>
      <c r="BG189" s="19">
        <v>7.8332599999999999E-3</v>
      </c>
      <c r="BH189" s="19">
        <v>282257956</v>
      </c>
      <c r="BI189" s="19">
        <v>2210999.96</v>
      </c>
      <c r="BJ189" s="19">
        <v>531888</v>
      </c>
      <c r="BK189" s="19">
        <v>222861072</v>
      </c>
      <c r="BL189" s="19">
        <v>3.17424E-3</v>
      </c>
      <c r="BM189" s="19">
        <v>56285809</v>
      </c>
      <c r="BN189" s="19">
        <v>178664.67</v>
      </c>
      <c r="BO189" s="19">
        <v>2722353</v>
      </c>
      <c r="BP189" s="19">
        <v>0</v>
      </c>
      <c r="BQ189" s="19">
        <v>0</v>
      </c>
      <c r="BR189" s="19">
        <v>-42238</v>
      </c>
      <c r="BS189" s="19">
        <v>176</v>
      </c>
      <c r="BT189" s="19">
        <v>0</v>
      </c>
      <c r="BU189" s="19">
        <v>2680291</v>
      </c>
      <c r="BV189" s="19">
        <v>0</v>
      </c>
      <c r="BW189" s="19">
        <v>0</v>
      </c>
      <c r="BX189" s="19">
        <v>0</v>
      </c>
      <c r="BY189" s="19">
        <v>0</v>
      </c>
      <c r="BZ189" s="19">
        <v>0</v>
      </c>
      <c r="CA189" s="19">
        <v>-2</v>
      </c>
      <c r="CB189" s="19">
        <v>2680289</v>
      </c>
      <c r="CC189" s="19">
        <v>0</v>
      </c>
      <c r="CD189" s="19">
        <v>2680289</v>
      </c>
      <c r="CE189" s="19">
        <v>419</v>
      </c>
      <c r="CF189" s="19">
        <v>0</v>
      </c>
      <c r="CG189" s="19">
        <v>419</v>
      </c>
      <c r="CH189" s="19">
        <v>4361263.2</v>
      </c>
      <c r="CI189" s="19">
        <v>280981.37</v>
      </c>
      <c r="CJ189" s="19">
        <v>0</v>
      </c>
      <c r="CK189" s="19">
        <v>4642244.57</v>
      </c>
      <c r="CL189" s="19">
        <v>11079.34</v>
      </c>
      <c r="CM189" s="19">
        <v>0</v>
      </c>
      <c r="CN189" s="19">
        <v>0</v>
      </c>
      <c r="CO189" s="19">
        <v>0</v>
      </c>
      <c r="CP189" s="19">
        <v>0</v>
      </c>
      <c r="CQ189" s="19">
        <v>0</v>
      </c>
      <c r="CR189" s="19">
        <v>0</v>
      </c>
      <c r="CS189" s="19">
        <v>6497.26</v>
      </c>
      <c r="CT189" s="19">
        <v>0</v>
      </c>
      <c r="CU189" s="19">
        <v>0</v>
      </c>
      <c r="CV189" s="19">
        <v>0</v>
      </c>
      <c r="CW189" s="19">
        <v>0</v>
      </c>
      <c r="CX189" s="19">
        <v>0</v>
      </c>
      <c r="CY189" s="19">
        <v>0</v>
      </c>
      <c r="CZ189" s="19">
        <v>0</v>
      </c>
      <c r="DA189" s="19">
        <v>2653715.65</v>
      </c>
      <c r="DB189" s="19">
        <v>0</v>
      </c>
      <c r="DC189" s="19">
        <v>0</v>
      </c>
      <c r="DD189" s="19">
        <v>0</v>
      </c>
      <c r="DE189" s="19">
        <v>0</v>
      </c>
      <c r="DF189" s="19">
        <v>2653715.65</v>
      </c>
      <c r="DG189" s="19">
        <v>2255658.3024999998</v>
      </c>
      <c r="DH189" s="19">
        <v>0</v>
      </c>
      <c r="DI189" s="19">
        <v>2722353.1799999997</v>
      </c>
      <c r="DJ189" s="19">
        <v>0</v>
      </c>
      <c r="DK189" s="19">
        <v>0</v>
      </c>
      <c r="DL189" s="19">
        <v>0</v>
      </c>
      <c r="DM189" s="19">
        <v>0</v>
      </c>
      <c r="DN189" s="19">
        <v>0</v>
      </c>
      <c r="DO189" s="19">
        <v>0</v>
      </c>
      <c r="DP189" s="19">
        <v>0</v>
      </c>
    </row>
    <row r="190" spans="1:120">
      <c r="A190" s="19">
        <v>3087</v>
      </c>
      <c r="B190" s="19" t="s">
        <v>340</v>
      </c>
      <c r="C190" s="19">
        <v>121</v>
      </c>
      <c r="D190" s="19">
        <v>120</v>
      </c>
      <c r="E190" s="19">
        <v>241</v>
      </c>
      <c r="F190" s="19">
        <v>121</v>
      </c>
      <c r="G190" s="19">
        <v>0</v>
      </c>
      <c r="H190" s="19">
        <v>0</v>
      </c>
      <c r="I190" s="19">
        <v>121</v>
      </c>
      <c r="J190" s="19">
        <v>1799453</v>
      </c>
      <c r="K190" s="19">
        <v>1558599</v>
      </c>
      <c r="L190" s="19">
        <v>9046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231808</v>
      </c>
      <c r="S190" s="19">
        <v>1799453</v>
      </c>
      <c r="T190" s="19">
        <v>0</v>
      </c>
      <c r="U190" s="19">
        <v>0</v>
      </c>
      <c r="V190" s="19">
        <v>0</v>
      </c>
      <c r="W190" s="19">
        <v>1799453</v>
      </c>
      <c r="X190" s="19">
        <v>231808</v>
      </c>
      <c r="Y190" s="19">
        <v>0</v>
      </c>
      <c r="Z190" s="19">
        <v>1567645</v>
      </c>
      <c r="AA190" s="19">
        <v>409550</v>
      </c>
      <c r="AB190" s="19">
        <v>0</v>
      </c>
      <c r="AC190" s="19">
        <v>409550</v>
      </c>
      <c r="AD190" s="19">
        <v>0</v>
      </c>
      <c r="AE190" s="19">
        <v>0</v>
      </c>
      <c r="AF190" s="19">
        <v>0</v>
      </c>
      <c r="AG190" s="19">
        <v>415250</v>
      </c>
      <c r="AH190" s="19">
        <v>0</v>
      </c>
      <c r="AI190" s="19">
        <v>0</v>
      </c>
      <c r="AJ190" s="19">
        <v>0</v>
      </c>
      <c r="AK190" s="19">
        <v>415250</v>
      </c>
      <c r="AL190" s="19">
        <v>1982895</v>
      </c>
      <c r="AM190" s="19">
        <v>0</v>
      </c>
      <c r="AN190" s="19">
        <v>0</v>
      </c>
      <c r="AO190" s="19">
        <v>1982895</v>
      </c>
      <c r="AP190" s="19">
        <v>1982895</v>
      </c>
      <c r="AQ190" s="19">
        <v>1000</v>
      </c>
      <c r="AR190" s="19">
        <v>121000</v>
      </c>
      <c r="AS190" s="19">
        <v>121000</v>
      </c>
      <c r="AT190" s="19">
        <v>9391</v>
      </c>
      <c r="AU190" s="19">
        <v>1136311</v>
      </c>
      <c r="AV190" s="19">
        <v>1015311</v>
      </c>
      <c r="AW190" s="19">
        <v>846584</v>
      </c>
      <c r="AX190" s="19">
        <v>3614774</v>
      </c>
      <c r="AY190" s="19">
        <v>437387667</v>
      </c>
      <c r="AZ190" s="19">
        <v>2895000</v>
      </c>
      <c r="BA190" s="19">
        <v>350295000</v>
      </c>
      <c r="BB190" s="19">
        <v>3.4541999999999998E-4</v>
      </c>
      <c r="BC190" s="19">
        <v>-87092667</v>
      </c>
      <c r="BD190" s="19">
        <v>0</v>
      </c>
      <c r="BE190" s="19">
        <v>1606801</v>
      </c>
      <c r="BF190" s="19">
        <v>194422921</v>
      </c>
      <c r="BG190" s="19">
        <v>5.2221799999999999E-3</v>
      </c>
      <c r="BH190" s="19">
        <v>-242964746</v>
      </c>
      <c r="BI190" s="19">
        <v>-1268805.6399999999</v>
      </c>
      <c r="BJ190" s="19">
        <v>797832</v>
      </c>
      <c r="BK190" s="19">
        <v>96537672</v>
      </c>
      <c r="BL190" s="19">
        <v>8.7694699999999997E-3</v>
      </c>
      <c r="BM190" s="19">
        <v>-340849995</v>
      </c>
      <c r="BN190" s="19">
        <v>-2989073.81</v>
      </c>
      <c r="BO190" s="19">
        <v>0</v>
      </c>
      <c r="BP190" s="19">
        <v>0</v>
      </c>
      <c r="BQ190" s="19">
        <v>0</v>
      </c>
      <c r="BR190" s="19">
        <v>0</v>
      </c>
      <c r="BS190" s="19">
        <v>0</v>
      </c>
      <c r="BT190" s="19">
        <v>0</v>
      </c>
      <c r="BU190" s="19">
        <v>0</v>
      </c>
      <c r="BV190" s="19">
        <v>7804</v>
      </c>
      <c r="BW190" s="19">
        <v>0</v>
      </c>
      <c r="BX190" s="19">
        <v>-121</v>
      </c>
      <c r="BY190" s="19">
        <v>0</v>
      </c>
      <c r="BZ190" s="19">
        <v>7683</v>
      </c>
      <c r="CA190" s="19">
        <v>0</v>
      </c>
      <c r="CB190" s="19">
        <v>7683</v>
      </c>
      <c r="CC190" s="19">
        <v>0</v>
      </c>
      <c r="CD190" s="19">
        <v>7683</v>
      </c>
      <c r="CE190" s="19">
        <v>121</v>
      </c>
      <c r="CF190" s="19">
        <v>0</v>
      </c>
      <c r="CG190" s="19">
        <v>121</v>
      </c>
      <c r="CH190" s="19">
        <v>1567645</v>
      </c>
      <c r="CI190" s="19">
        <v>415250</v>
      </c>
      <c r="CJ190" s="19">
        <v>0</v>
      </c>
      <c r="CK190" s="19">
        <v>1982895</v>
      </c>
      <c r="CL190" s="19">
        <v>16387.560000000001</v>
      </c>
      <c r="CM190" s="19">
        <v>0</v>
      </c>
      <c r="CN190" s="19">
        <v>0</v>
      </c>
      <c r="CO190" s="19">
        <v>0</v>
      </c>
      <c r="CP190" s="19">
        <v>0</v>
      </c>
      <c r="CQ190" s="19">
        <v>0</v>
      </c>
      <c r="CR190" s="19">
        <v>0</v>
      </c>
      <c r="CS190" s="19">
        <v>0</v>
      </c>
      <c r="CT190" s="19">
        <v>0</v>
      </c>
      <c r="CU190" s="19">
        <v>0</v>
      </c>
      <c r="CV190" s="19">
        <v>0</v>
      </c>
      <c r="CW190" s="19">
        <v>0</v>
      </c>
      <c r="CX190" s="19">
        <v>0</v>
      </c>
      <c r="CY190" s="19">
        <v>0</v>
      </c>
      <c r="CZ190" s="19">
        <v>0</v>
      </c>
      <c r="DA190" s="19">
        <v>0</v>
      </c>
      <c r="DB190" s="19">
        <v>9181.4699999999993</v>
      </c>
      <c r="DC190" s="19">
        <v>0</v>
      </c>
      <c r="DD190" s="19">
        <v>0</v>
      </c>
      <c r="DE190" s="19">
        <v>0</v>
      </c>
      <c r="DF190" s="19">
        <v>9181.4699999999993</v>
      </c>
      <c r="DG190" s="19">
        <v>7804.249499999999</v>
      </c>
      <c r="DH190" s="19">
        <v>0</v>
      </c>
      <c r="DI190" s="19">
        <v>7804.249499999999</v>
      </c>
      <c r="DJ190" s="19">
        <v>7804</v>
      </c>
      <c r="DK190" s="19">
        <v>7804</v>
      </c>
      <c r="DL190" s="19">
        <v>0</v>
      </c>
      <c r="DM190" s="19">
        <v>-121</v>
      </c>
      <c r="DN190" s="19">
        <v>0</v>
      </c>
      <c r="DO190" s="19">
        <v>7683</v>
      </c>
      <c r="DP190" s="19">
        <v>0</v>
      </c>
    </row>
    <row r="191" spans="1:120">
      <c r="A191" s="19">
        <v>3094</v>
      </c>
      <c r="B191" s="19" t="s">
        <v>341</v>
      </c>
      <c r="C191" s="19">
        <v>100</v>
      </c>
      <c r="D191" s="19">
        <v>99</v>
      </c>
      <c r="E191" s="19">
        <v>199</v>
      </c>
      <c r="F191" s="19">
        <v>100</v>
      </c>
      <c r="G191" s="19">
        <v>0</v>
      </c>
      <c r="H191" s="19">
        <v>0</v>
      </c>
      <c r="I191" s="19">
        <v>100</v>
      </c>
      <c r="J191" s="19">
        <v>1745230</v>
      </c>
      <c r="K191" s="19">
        <v>1450999</v>
      </c>
      <c r="L191" s="19">
        <v>2107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292124</v>
      </c>
      <c r="S191" s="19">
        <v>1745230</v>
      </c>
      <c r="T191" s="19">
        <v>0</v>
      </c>
      <c r="U191" s="19">
        <v>0</v>
      </c>
      <c r="V191" s="19">
        <v>0</v>
      </c>
      <c r="W191" s="19">
        <v>1745230</v>
      </c>
      <c r="X191" s="19">
        <v>292124</v>
      </c>
      <c r="Y191" s="19">
        <v>0</v>
      </c>
      <c r="Z191" s="19">
        <v>1453106</v>
      </c>
      <c r="AA191" s="19">
        <v>200222</v>
      </c>
      <c r="AB191" s="19">
        <v>0</v>
      </c>
      <c r="AC191" s="19">
        <v>200222</v>
      </c>
      <c r="AD191" s="19">
        <v>0</v>
      </c>
      <c r="AE191" s="19">
        <v>0</v>
      </c>
      <c r="AF191" s="19">
        <v>0</v>
      </c>
      <c r="AG191" s="19">
        <v>163554.38</v>
      </c>
      <c r="AH191" s="19">
        <v>0</v>
      </c>
      <c r="AI191" s="19">
        <v>0</v>
      </c>
      <c r="AJ191" s="19">
        <v>0</v>
      </c>
      <c r="AK191" s="19">
        <v>163554.38</v>
      </c>
      <c r="AL191" s="19">
        <v>1616660.38</v>
      </c>
      <c r="AM191" s="19">
        <v>0</v>
      </c>
      <c r="AN191" s="19">
        <v>0</v>
      </c>
      <c r="AO191" s="19">
        <v>1616660.38</v>
      </c>
      <c r="AP191" s="19">
        <v>1616660.38</v>
      </c>
      <c r="AQ191" s="19">
        <v>1000</v>
      </c>
      <c r="AR191" s="19">
        <v>100000</v>
      </c>
      <c r="AS191" s="19">
        <v>100000</v>
      </c>
      <c r="AT191" s="19">
        <v>9391</v>
      </c>
      <c r="AU191" s="19">
        <v>939100</v>
      </c>
      <c r="AV191" s="19">
        <v>839100</v>
      </c>
      <c r="AW191" s="19">
        <v>677560.37999999989</v>
      </c>
      <c r="AX191" s="19">
        <v>6969239</v>
      </c>
      <c r="AY191" s="19">
        <v>696923913</v>
      </c>
      <c r="AZ191" s="19">
        <v>2895000</v>
      </c>
      <c r="BA191" s="19">
        <v>289500000</v>
      </c>
      <c r="BB191" s="19">
        <v>3.4541999999999998E-4</v>
      </c>
      <c r="BC191" s="19">
        <v>-407423913</v>
      </c>
      <c r="BD191" s="19">
        <v>0</v>
      </c>
      <c r="BE191" s="19">
        <v>1606801</v>
      </c>
      <c r="BF191" s="19">
        <v>160680100</v>
      </c>
      <c r="BG191" s="19">
        <v>5.2221799999999999E-3</v>
      </c>
      <c r="BH191" s="19">
        <v>-536243813</v>
      </c>
      <c r="BI191" s="19">
        <v>-2800361.72</v>
      </c>
      <c r="BJ191" s="19">
        <v>797832</v>
      </c>
      <c r="BK191" s="19">
        <v>79783200</v>
      </c>
      <c r="BL191" s="19">
        <v>8.4925199999999999E-3</v>
      </c>
      <c r="BM191" s="19">
        <v>-617140713</v>
      </c>
      <c r="BN191" s="19">
        <v>-5241079.8499999996</v>
      </c>
      <c r="BO191" s="19">
        <v>0</v>
      </c>
      <c r="BP191" s="19">
        <v>0</v>
      </c>
      <c r="BQ191" s="19">
        <v>0</v>
      </c>
      <c r="BR191" s="19">
        <v>0</v>
      </c>
      <c r="BS191" s="19">
        <v>0</v>
      </c>
      <c r="BT191" s="19">
        <v>0</v>
      </c>
      <c r="BU191" s="19">
        <v>0</v>
      </c>
      <c r="BV191" s="19">
        <v>1817</v>
      </c>
      <c r="BW191" s="19">
        <v>0</v>
      </c>
      <c r="BX191" s="19">
        <v>-28</v>
      </c>
      <c r="BY191" s="19">
        <v>0</v>
      </c>
      <c r="BZ191" s="19">
        <v>1789</v>
      </c>
      <c r="CA191" s="19">
        <v>0</v>
      </c>
      <c r="CB191" s="19">
        <v>1789</v>
      </c>
      <c r="CC191" s="19">
        <v>0</v>
      </c>
      <c r="CD191" s="19">
        <v>1789</v>
      </c>
      <c r="CE191" s="19">
        <v>100</v>
      </c>
      <c r="CF191" s="19">
        <v>0</v>
      </c>
      <c r="CG191" s="19">
        <v>100</v>
      </c>
      <c r="CH191" s="19">
        <v>1453106</v>
      </c>
      <c r="CI191" s="19">
        <v>163554.38</v>
      </c>
      <c r="CJ191" s="19">
        <v>0</v>
      </c>
      <c r="CK191" s="19">
        <v>1616660.38</v>
      </c>
      <c r="CL191" s="19">
        <v>16166.6</v>
      </c>
      <c r="CM191" s="19">
        <v>0</v>
      </c>
      <c r="CN191" s="19">
        <v>0</v>
      </c>
      <c r="CO191" s="19">
        <v>0</v>
      </c>
      <c r="CP191" s="19">
        <v>0</v>
      </c>
      <c r="CQ191" s="19">
        <v>0</v>
      </c>
      <c r="CR191" s="19">
        <v>0</v>
      </c>
      <c r="CS191" s="19">
        <v>0</v>
      </c>
      <c r="CT191" s="19">
        <v>0</v>
      </c>
      <c r="CU191" s="19">
        <v>0</v>
      </c>
      <c r="CV191" s="19">
        <v>0</v>
      </c>
      <c r="CW191" s="19">
        <v>0</v>
      </c>
      <c r="CX191" s="19">
        <v>0</v>
      </c>
      <c r="CY191" s="19">
        <v>0</v>
      </c>
      <c r="CZ191" s="19">
        <v>0</v>
      </c>
      <c r="DA191" s="19">
        <v>0</v>
      </c>
      <c r="DB191" s="19">
        <v>2138.1999999999998</v>
      </c>
      <c r="DC191" s="19">
        <v>0</v>
      </c>
      <c r="DD191" s="19">
        <v>0</v>
      </c>
      <c r="DE191" s="19">
        <v>0</v>
      </c>
      <c r="DF191" s="19">
        <v>2138.1999999999998</v>
      </c>
      <c r="DG191" s="19">
        <v>1817.4699999999998</v>
      </c>
      <c r="DH191" s="19">
        <v>0</v>
      </c>
      <c r="DI191" s="19">
        <v>1817.4699999999998</v>
      </c>
      <c r="DJ191" s="19">
        <v>1817</v>
      </c>
      <c r="DK191" s="19">
        <v>1817</v>
      </c>
      <c r="DL191" s="19">
        <v>0</v>
      </c>
      <c r="DM191" s="19">
        <v>-28</v>
      </c>
      <c r="DN191" s="19">
        <v>0</v>
      </c>
      <c r="DO191" s="19">
        <v>1789</v>
      </c>
      <c r="DP191" s="19">
        <v>0</v>
      </c>
    </row>
    <row r="192" spans="1:120">
      <c r="A192" s="19">
        <v>3129</v>
      </c>
      <c r="B192" s="19" t="s">
        <v>342</v>
      </c>
      <c r="C192" s="19">
        <v>1394</v>
      </c>
      <c r="D192" s="19">
        <v>1395</v>
      </c>
      <c r="E192" s="19">
        <v>2789</v>
      </c>
      <c r="F192" s="19">
        <v>1395</v>
      </c>
      <c r="G192" s="19">
        <v>22</v>
      </c>
      <c r="H192" s="19">
        <v>0</v>
      </c>
      <c r="I192" s="19">
        <v>1417</v>
      </c>
      <c r="J192" s="19">
        <v>15560283</v>
      </c>
      <c r="K192" s="19">
        <v>3510914</v>
      </c>
      <c r="L192" s="19">
        <v>9904770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2144599</v>
      </c>
      <c r="S192" s="19">
        <v>15620905</v>
      </c>
      <c r="T192" s="19">
        <v>0</v>
      </c>
      <c r="U192" s="19">
        <v>0</v>
      </c>
      <c r="V192" s="19">
        <v>500</v>
      </c>
      <c r="W192" s="19">
        <v>15620405</v>
      </c>
      <c r="X192" s="19">
        <v>2144599</v>
      </c>
      <c r="Y192" s="19">
        <v>0</v>
      </c>
      <c r="Z192" s="19">
        <v>13475806</v>
      </c>
      <c r="AA192" s="19">
        <v>1013826</v>
      </c>
      <c r="AB192" s="19">
        <v>0</v>
      </c>
      <c r="AC192" s="19">
        <v>1013826</v>
      </c>
      <c r="AD192" s="19">
        <v>0</v>
      </c>
      <c r="AE192" s="19">
        <v>0</v>
      </c>
      <c r="AF192" s="19">
        <v>0</v>
      </c>
      <c r="AG192" s="19">
        <v>1027126</v>
      </c>
      <c r="AH192" s="19">
        <v>0</v>
      </c>
      <c r="AI192" s="19">
        <v>0</v>
      </c>
      <c r="AJ192" s="19">
        <v>0</v>
      </c>
      <c r="AK192" s="19">
        <v>1027126</v>
      </c>
      <c r="AL192" s="19">
        <v>14502932</v>
      </c>
      <c r="AM192" s="19">
        <v>0</v>
      </c>
      <c r="AN192" s="19">
        <v>0</v>
      </c>
      <c r="AO192" s="19">
        <v>14502932</v>
      </c>
      <c r="AP192" s="19">
        <v>14502932</v>
      </c>
      <c r="AQ192" s="19">
        <v>1000</v>
      </c>
      <c r="AR192" s="19">
        <v>1417000</v>
      </c>
      <c r="AS192" s="19">
        <v>1417000</v>
      </c>
      <c r="AT192" s="19">
        <v>9391</v>
      </c>
      <c r="AU192" s="19">
        <v>13307047</v>
      </c>
      <c r="AV192" s="19">
        <v>11890047</v>
      </c>
      <c r="AW192" s="19">
        <v>1195885</v>
      </c>
      <c r="AX192" s="19">
        <v>318719</v>
      </c>
      <c r="AY192" s="19">
        <v>451624366</v>
      </c>
      <c r="AZ192" s="19">
        <v>1930000</v>
      </c>
      <c r="BA192" s="19">
        <v>2734810000</v>
      </c>
      <c r="BB192" s="19">
        <v>5.1813E-4</v>
      </c>
      <c r="BC192" s="19">
        <v>2283185634</v>
      </c>
      <c r="BD192" s="19">
        <v>1182986.97</v>
      </c>
      <c r="BE192" s="19">
        <v>1071201</v>
      </c>
      <c r="BF192" s="19">
        <v>1517891817</v>
      </c>
      <c r="BG192" s="19">
        <v>7.8332599999999999E-3</v>
      </c>
      <c r="BH192" s="19">
        <v>1066267451</v>
      </c>
      <c r="BI192" s="19">
        <v>8352350.1699999999</v>
      </c>
      <c r="BJ192" s="19">
        <v>531888</v>
      </c>
      <c r="BK192" s="19">
        <v>753685296</v>
      </c>
      <c r="BL192" s="19">
        <v>1.58672E-3</v>
      </c>
      <c r="BM192" s="19">
        <v>302060930</v>
      </c>
      <c r="BN192" s="19">
        <v>479286.12</v>
      </c>
      <c r="BO192" s="19">
        <v>10014623</v>
      </c>
      <c r="BP192" s="19">
        <v>0</v>
      </c>
      <c r="BQ192" s="19">
        <v>0</v>
      </c>
      <c r="BR192" s="19">
        <v>-155378</v>
      </c>
      <c r="BS192" s="19">
        <v>457</v>
      </c>
      <c r="BT192" s="19">
        <v>0</v>
      </c>
      <c r="BU192" s="19">
        <v>9859702</v>
      </c>
      <c r="BV192" s="19">
        <v>0</v>
      </c>
      <c r="BW192" s="19">
        <v>0</v>
      </c>
      <c r="BX192" s="19">
        <v>0</v>
      </c>
      <c r="BY192" s="19">
        <v>0</v>
      </c>
      <c r="BZ192" s="19">
        <v>0</v>
      </c>
      <c r="CA192" s="19">
        <v>-7</v>
      </c>
      <c r="CB192" s="19">
        <v>9859695</v>
      </c>
      <c r="CC192" s="19">
        <v>0</v>
      </c>
      <c r="CD192" s="19">
        <v>9859695</v>
      </c>
      <c r="CE192" s="19">
        <v>1417</v>
      </c>
      <c r="CF192" s="19">
        <v>0</v>
      </c>
      <c r="CG192" s="19">
        <v>1417</v>
      </c>
      <c r="CH192" s="19">
        <v>13475806</v>
      </c>
      <c r="CI192" s="19">
        <v>1027126</v>
      </c>
      <c r="CJ192" s="19">
        <v>0</v>
      </c>
      <c r="CK192" s="19">
        <v>14502932</v>
      </c>
      <c r="CL192" s="19">
        <v>10234.959999999999</v>
      </c>
      <c r="CM192" s="19">
        <v>0</v>
      </c>
      <c r="CN192" s="19">
        <v>0</v>
      </c>
      <c r="CO192" s="19">
        <v>0</v>
      </c>
      <c r="CP192" s="19">
        <v>0</v>
      </c>
      <c r="CQ192" s="19">
        <v>0</v>
      </c>
      <c r="CR192" s="19">
        <v>0</v>
      </c>
      <c r="CS192" s="19">
        <v>7067.48</v>
      </c>
      <c r="CT192" s="19">
        <v>0</v>
      </c>
      <c r="CU192" s="19">
        <v>0</v>
      </c>
      <c r="CV192" s="19">
        <v>0</v>
      </c>
      <c r="CW192" s="19">
        <v>0</v>
      </c>
      <c r="CX192" s="19">
        <v>0</v>
      </c>
      <c r="CY192" s="19">
        <v>0</v>
      </c>
      <c r="CZ192" s="19">
        <v>0</v>
      </c>
      <c r="DA192" s="19">
        <v>10052615.609999999</v>
      </c>
      <c r="DB192" s="19">
        <v>0</v>
      </c>
      <c r="DC192" s="19">
        <v>0</v>
      </c>
      <c r="DD192" s="19">
        <v>0</v>
      </c>
      <c r="DE192" s="19">
        <v>0</v>
      </c>
      <c r="DF192" s="19">
        <v>10052615.609999999</v>
      </c>
      <c r="DG192" s="19">
        <v>8544723.2684999984</v>
      </c>
      <c r="DH192" s="19">
        <v>0</v>
      </c>
      <c r="DI192" s="19">
        <v>10014623.26</v>
      </c>
      <c r="DJ192" s="19">
        <v>0</v>
      </c>
      <c r="DK192" s="19">
        <v>0</v>
      </c>
      <c r="DL192" s="19">
        <v>0</v>
      </c>
      <c r="DM192" s="19">
        <v>0</v>
      </c>
      <c r="DN192" s="19">
        <v>0</v>
      </c>
      <c r="DO192" s="19">
        <v>0</v>
      </c>
      <c r="DP192" s="19">
        <v>0</v>
      </c>
    </row>
    <row r="193" spans="1:120">
      <c r="A193" s="19">
        <v>3150</v>
      </c>
      <c r="B193" s="19" t="s">
        <v>343</v>
      </c>
      <c r="C193" s="19">
        <v>1577</v>
      </c>
      <c r="D193" s="19">
        <v>1573</v>
      </c>
      <c r="E193" s="19">
        <v>3150</v>
      </c>
      <c r="F193" s="19">
        <v>1575</v>
      </c>
      <c r="G193" s="19">
        <v>34</v>
      </c>
      <c r="H193" s="19">
        <v>0</v>
      </c>
      <c r="I193" s="19">
        <v>1609</v>
      </c>
      <c r="J193" s="19">
        <v>16881721</v>
      </c>
      <c r="K193" s="19">
        <v>9916338</v>
      </c>
      <c r="L193" s="19">
        <v>5601689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1363694</v>
      </c>
      <c r="S193" s="19">
        <v>17061350</v>
      </c>
      <c r="T193" s="19">
        <v>0</v>
      </c>
      <c r="U193" s="19">
        <v>0</v>
      </c>
      <c r="V193" s="19">
        <v>0</v>
      </c>
      <c r="W193" s="19">
        <v>17061350</v>
      </c>
      <c r="X193" s="19">
        <v>1363694</v>
      </c>
      <c r="Y193" s="19">
        <v>0</v>
      </c>
      <c r="Z193" s="19">
        <v>15697656</v>
      </c>
      <c r="AA193" s="19">
        <v>1923050</v>
      </c>
      <c r="AB193" s="19">
        <v>0</v>
      </c>
      <c r="AC193" s="19">
        <v>1923050</v>
      </c>
      <c r="AD193" s="19">
        <v>0</v>
      </c>
      <c r="AE193" s="19">
        <v>0</v>
      </c>
      <c r="AF193" s="19">
        <v>0</v>
      </c>
      <c r="AG193" s="19">
        <v>1954175</v>
      </c>
      <c r="AH193" s="19">
        <v>22108.83</v>
      </c>
      <c r="AI193" s="19">
        <v>0</v>
      </c>
      <c r="AJ193" s="19">
        <v>0</v>
      </c>
      <c r="AK193" s="19">
        <v>1976283.83</v>
      </c>
      <c r="AL193" s="19">
        <v>17673939.829999998</v>
      </c>
      <c r="AM193" s="19">
        <v>0</v>
      </c>
      <c r="AN193" s="19">
        <v>0</v>
      </c>
      <c r="AO193" s="19">
        <v>17673939.829999998</v>
      </c>
      <c r="AP193" s="19">
        <v>17673939.829999998</v>
      </c>
      <c r="AQ193" s="19">
        <v>1000</v>
      </c>
      <c r="AR193" s="19">
        <v>1609000</v>
      </c>
      <c r="AS193" s="19">
        <v>1609000</v>
      </c>
      <c r="AT193" s="19">
        <v>9391</v>
      </c>
      <c r="AU193" s="19">
        <v>15110119</v>
      </c>
      <c r="AV193" s="19">
        <v>13501119</v>
      </c>
      <c r="AW193" s="19">
        <v>2563820.8299999982</v>
      </c>
      <c r="AX193" s="19">
        <v>643311</v>
      </c>
      <c r="AY193" s="19">
        <v>1035088000</v>
      </c>
      <c r="AZ193" s="19">
        <v>1930000</v>
      </c>
      <c r="BA193" s="19">
        <v>3105370000</v>
      </c>
      <c r="BB193" s="19">
        <v>5.1813E-4</v>
      </c>
      <c r="BC193" s="19">
        <v>2070282000</v>
      </c>
      <c r="BD193" s="19">
        <v>1072675.21</v>
      </c>
      <c r="BE193" s="19">
        <v>1071201</v>
      </c>
      <c r="BF193" s="19">
        <v>1723562409</v>
      </c>
      <c r="BG193" s="19">
        <v>7.8332599999999999E-3</v>
      </c>
      <c r="BH193" s="19">
        <v>688474409</v>
      </c>
      <c r="BI193" s="19">
        <v>5392999.0499999998</v>
      </c>
      <c r="BJ193" s="19">
        <v>531888</v>
      </c>
      <c r="BK193" s="19">
        <v>855807792</v>
      </c>
      <c r="BL193" s="19">
        <v>2.9957899999999999E-3</v>
      </c>
      <c r="BM193" s="19">
        <v>-179280208</v>
      </c>
      <c r="BN193" s="19">
        <v>-537085.85</v>
      </c>
      <c r="BO193" s="19">
        <v>5928588</v>
      </c>
      <c r="BP193" s="19">
        <v>0</v>
      </c>
      <c r="BQ193" s="19">
        <v>0</v>
      </c>
      <c r="BR193" s="19">
        <v>-91983</v>
      </c>
      <c r="BS193" s="19">
        <v>1140</v>
      </c>
      <c r="BT193" s="19">
        <v>0</v>
      </c>
      <c r="BU193" s="19">
        <v>5837745</v>
      </c>
      <c r="BV193" s="19">
        <v>0</v>
      </c>
      <c r="BW193" s="19">
        <v>0</v>
      </c>
      <c r="BX193" s="19">
        <v>0</v>
      </c>
      <c r="BY193" s="19">
        <v>0</v>
      </c>
      <c r="BZ193" s="19">
        <v>0</v>
      </c>
      <c r="CA193" s="19">
        <v>-17</v>
      </c>
      <c r="CB193" s="19">
        <v>5837728</v>
      </c>
      <c r="CC193" s="19">
        <v>0</v>
      </c>
      <c r="CD193" s="19">
        <v>5837728</v>
      </c>
      <c r="CE193" s="19">
        <v>1609</v>
      </c>
      <c r="CF193" s="19">
        <v>0</v>
      </c>
      <c r="CG193" s="19">
        <v>1609</v>
      </c>
      <c r="CH193" s="19">
        <v>15697656</v>
      </c>
      <c r="CI193" s="19">
        <v>1976283.83</v>
      </c>
      <c r="CJ193" s="19">
        <v>0</v>
      </c>
      <c r="CK193" s="19">
        <v>17673939.829999998</v>
      </c>
      <c r="CL193" s="19">
        <v>10984.43</v>
      </c>
      <c r="CM193" s="19">
        <v>0</v>
      </c>
      <c r="CN193" s="19">
        <v>0</v>
      </c>
      <c r="CO193" s="19">
        <v>0</v>
      </c>
      <c r="CP193" s="19">
        <v>0</v>
      </c>
      <c r="CQ193" s="19">
        <v>0</v>
      </c>
      <c r="CR193" s="19">
        <v>0</v>
      </c>
      <c r="CS193" s="19">
        <v>3684.64</v>
      </c>
      <c r="CT193" s="19">
        <v>0</v>
      </c>
      <c r="CU193" s="19">
        <v>0</v>
      </c>
      <c r="CV193" s="19">
        <v>0</v>
      </c>
      <c r="CW193" s="19">
        <v>0</v>
      </c>
      <c r="CX193" s="19">
        <v>0</v>
      </c>
      <c r="CY193" s="19">
        <v>0</v>
      </c>
      <c r="CZ193" s="19">
        <v>0</v>
      </c>
      <c r="DA193" s="19">
        <v>5686407.1600000001</v>
      </c>
      <c r="DB193" s="19">
        <v>0</v>
      </c>
      <c r="DC193" s="19">
        <v>0</v>
      </c>
      <c r="DD193" s="19">
        <v>0</v>
      </c>
      <c r="DE193" s="19">
        <v>0</v>
      </c>
      <c r="DF193" s="19">
        <v>5686407.1600000001</v>
      </c>
      <c r="DG193" s="19">
        <v>4833446.0860000001</v>
      </c>
      <c r="DH193" s="19">
        <v>0</v>
      </c>
      <c r="DI193" s="19">
        <v>5928588.4100000001</v>
      </c>
      <c r="DJ193" s="19">
        <v>0</v>
      </c>
      <c r="DK193" s="19">
        <v>0</v>
      </c>
      <c r="DL193" s="19">
        <v>0</v>
      </c>
      <c r="DM193" s="19">
        <v>0</v>
      </c>
      <c r="DN193" s="19">
        <v>0</v>
      </c>
      <c r="DO193" s="19">
        <v>0</v>
      </c>
      <c r="DP193" s="19">
        <v>0</v>
      </c>
    </row>
    <row r="194" spans="1:120">
      <c r="A194" s="19">
        <v>3171</v>
      </c>
      <c r="B194" s="19" t="s">
        <v>344</v>
      </c>
      <c r="C194" s="19">
        <v>1089</v>
      </c>
      <c r="D194" s="19">
        <v>1075</v>
      </c>
      <c r="E194" s="19">
        <v>2164</v>
      </c>
      <c r="F194" s="19">
        <v>1082</v>
      </c>
      <c r="G194" s="19">
        <v>69</v>
      </c>
      <c r="H194" s="19">
        <v>0</v>
      </c>
      <c r="I194" s="19">
        <v>1151</v>
      </c>
      <c r="J194" s="19">
        <v>11447051</v>
      </c>
      <c r="K194" s="19">
        <v>3720442</v>
      </c>
      <c r="L194" s="19">
        <v>6654116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1072493</v>
      </c>
      <c r="S194" s="19">
        <v>11447051</v>
      </c>
      <c r="T194" s="19">
        <v>0</v>
      </c>
      <c r="U194" s="19">
        <v>0</v>
      </c>
      <c r="V194" s="19">
        <v>150</v>
      </c>
      <c r="W194" s="19">
        <v>11446901</v>
      </c>
      <c r="X194" s="19">
        <v>1072493</v>
      </c>
      <c r="Y194" s="19">
        <v>0</v>
      </c>
      <c r="Z194" s="19">
        <v>10374408</v>
      </c>
      <c r="AA194" s="19">
        <v>727940</v>
      </c>
      <c r="AB194" s="19">
        <v>0</v>
      </c>
      <c r="AC194" s="19">
        <v>727600</v>
      </c>
      <c r="AD194" s="19">
        <v>0</v>
      </c>
      <c r="AE194" s="19">
        <v>0</v>
      </c>
      <c r="AF194" s="19">
        <v>340</v>
      </c>
      <c r="AG194" s="19">
        <v>741400</v>
      </c>
      <c r="AH194" s="19">
        <v>0</v>
      </c>
      <c r="AI194" s="19">
        <v>0</v>
      </c>
      <c r="AJ194" s="19">
        <v>0</v>
      </c>
      <c r="AK194" s="19">
        <v>741060</v>
      </c>
      <c r="AL194" s="19">
        <v>11115468</v>
      </c>
      <c r="AM194" s="19">
        <v>0</v>
      </c>
      <c r="AN194" s="19">
        <v>0</v>
      </c>
      <c r="AO194" s="19">
        <v>11115468</v>
      </c>
      <c r="AP194" s="19">
        <v>11115468</v>
      </c>
      <c r="AQ194" s="19">
        <v>1000</v>
      </c>
      <c r="AR194" s="19">
        <v>1151000</v>
      </c>
      <c r="AS194" s="19">
        <v>1151000</v>
      </c>
      <c r="AT194" s="19">
        <v>9391</v>
      </c>
      <c r="AU194" s="19">
        <v>10809041</v>
      </c>
      <c r="AV194" s="19">
        <v>9658041</v>
      </c>
      <c r="AW194" s="19">
        <v>306427</v>
      </c>
      <c r="AX194" s="19">
        <v>411832</v>
      </c>
      <c r="AY194" s="19">
        <v>474018687</v>
      </c>
      <c r="AZ194" s="19">
        <v>1930000</v>
      </c>
      <c r="BA194" s="19">
        <v>2221430000</v>
      </c>
      <c r="BB194" s="19">
        <v>5.1813E-4</v>
      </c>
      <c r="BC194" s="19">
        <v>1747411313</v>
      </c>
      <c r="BD194" s="19">
        <v>905386.22</v>
      </c>
      <c r="BE194" s="19">
        <v>1071201</v>
      </c>
      <c r="BF194" s="19">
        <v>1232952351</v>
      </c>
      <c r="BG194" s="19">
        <v>7.8332599999999999E-3</v>
      </c>
      <c r="BH194" s="19">
        <v>758933664</v>
      </c>
      <c r="BI194" s="19">
        <v>5944924.71</v>
      </c>
      <c r="BJ194" s="19">
        <v>531888</v>
      </c>
      <c r="BK194" s="19">
        <v>612203088</v>
      </c>
      <c r="BL194" s="19">
        <v>5.0053000000000001E-4</v>
      </c>
      <c r="BM194" s="19">
        <v>138184401</v>
      </c>
      <c r="BN194" s="19">
        <v>69165.440000000002</v>
      </c>
      <c r="BO194" s="19">
        <v>6919476</v>
      </c>
      <c r="BP194" s="19">
        <v>0</v>
      </c>
      <c r="BQ194" s="19">
        <v>0</v>
      </c>
      <c r="BR194" s="19">
        <v>-107356</v>
      </c>
      <c r="BS194" s="19">
        <v>503</v>
      </c>
      <c r="BT194" s="19">
        <v>0</v>
      </c>
      <c r="BU194" s="19">
        <v>6812623</v>
      </c>
      <c r="BV194" s="19">
        <v>0</v>
      </c>
      <c r="BW194" s="19">
        <v>0</v>
      </c>
      <c r="BX194" s="19">
        <v>0</v>
      </c>
      <c r="BY194" s="19">
        <v>0</v>
      </c>
      <c r="BZ194" s="19">
        <v>0</v>
      </c>
      <c r="CA194" s="19">
        <v>-8</v>
      </c>
      <c r="CB194" s="19">
        <v>6812615</v>
      </c>
      <c r="CC194" s="19">
        <v>0</v>
      </c>
      <c r="CD194" s="19">
        <v>6812615</v>
      </c>
      <c r="CE194" s="19">
        <v>1151</v>
      </c>
      <c r="CF194" s="19">
        <v>0</v>
      </c>
      <c r="CG194" s="19">
        <v>1151</v>
      </c>
      <c r="CH194" s="19">
        <v>10374408</v>
      </c>
      <c r="CI194" s="19">
        <v>741060</v>
      </c>
      <c r="CJ194" s="19">
        <v>0</v>
      </c>
      <c r="CK194" s="19">
        <v>11115468</v>
      </c>
      <c r="CL194" s="19">
        <v>9657.23</v>
      </c>
      <c r="CM194" s="19">
        <v>0</v>
      </c>
      <c r="CN194" s="19">
        <v>0</v>
      </c>
      <c r="CO194" s="19">
        <v>0</v>
      </c>
      <c r="CP194" s="19">
        <v>0</v>
      </c>
      <c r="CQ194" s="19">
        <v>0</v>
      </c>
      <c r="CR194" s="19">
        <v>0</v>
      </c>
      <c r="CS194" s="19">
        <v>6011.71</v>
      </c>
      <c r="CT194" s="19">
        <v>0</v>
      </c>
      <c r="CU194" s="19">
        <v>0</v>
      </c>
      <c r="CV194" s="19">
        <v>0</v>
      </c>
      <c r="CW194" s="19">
        <v>0</v>
      </c>
      <c r="CX194" s="19">
        <v>0</v>
      </c>
      <c r="CY194" s="19">
        <v>0</v>
      </c>
      <c r="CZ194" s="19">
        <v>0</v>
      </c>
      <c r="DA194" s="19">
        <v>6753676.54</v>
      </c>
      <c r="DB194" s="19">
        <v>0</v>
      </c>
      <c r="DC194" s="19">
        <v>0</v>
      </c>
      <c r="DD194" s="19">
        <v>0</v>
      </c>
      <c r="DE194" s="19">
        <v>1529</v>
      </c>
      <c r="DF194" s="19">
        <v>6752147.54</v>
      </c>
      <c r="DG194" s="19">
        <v>5739325.409</v>
      </c>
      <c r="DH194" s="19">
        <v>0</v>
      </c>
      <c r="DI194" s="19">
        <v>6919476.3700000001</v>
      </c>
      <c r="DJ194" s="19">
        <v>0</v>
      </c>
      <c r="DK194" s="19">
        <v>0</v>
      </c>
      <c r="DL194" s="19">
        <v>0</v>
      </c>
      <c r="DM194" s="19">
        <v>0</v>
      </c>
      <c r="DN194" s="19">
        <v>0</v>
      </c>
      <c r="DO194" s="19">
        <v>0</v>
      </c>
      <c r="DP194" s="19">
        <v>0</v>
      </c>
    </row>
    <row r="195" spans="1:120">
      <c r="A195" s="19">
        <v>3206</v>
      </c>
      <c r="B195" s="19" t="s">
        <v>345</v>
      </c>
      <c r="C195" s="19">
        <v>546</v>
      </c>
      <c r="D195" s="19">
        <v>543</v>
      </c>
      <c r="E195" s="19">
        <v>1089</v>
      </c>
      <c r="F195" s="19">
        <v>545</v>
      </c>
      <c r="G195" s="19">
        <v>17</v>
      </c>
      <c r="H195" s="19">
        <v>0.03</v>
      </c>
      <c r="I195" s="19">
        <v>562</v>
      </c>
      <c r="J195" s="19">
        <v>6369752</v>
      </c>
      <c r="K195" s="19">
        <v>1563556</v>
      </c>
      <c r="L195" s="19">
        <v>3712998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1093198</v>
      </c>
      <c r="S195" s="19">
        <v>6316443</v>
      </c>
      <c r="T195" s="19">
        <v>39597</v>
      </c>
      <c r="U195" s="19">
        <v>0</v>
      </c>
      <c r="V195" s="19">
        <v>0</v>
      </c>
      <c r="W195" s="19">
        <v>6276846</v>
      </c>
      <c r="X195" s="19">
        <v>1093198</v>
      </c>
      <c r="Y195" s="19">
        <v>0</v>
      </c>
      <c r="Z195" s="19">
        <v>5183648</v>
      </c>
      <c r="AA195" s="19">
        <v>39597</v>
      </c>
      <c r="AB195" s="19">
        <v>39597</v>
      </c>
      <c r="AC195" s="19">
        <v>0</v>
      </c>
      <c r="AD195" s="19">
        <v>0</v>
      </c>
      <c r="AE195" s="19">
        <v>0</v>
      </c>
      <c r="AF195" s="19">
        <v>0</v>
      </c>
      <c r="AG195" s="19">
        <v>39597</v>
      </c>
      <c r="AH195" s="19">
        <v>0</v>
      </c>
      <c r="AI195" s="19">
        <v>0</v>
      </c>
      <c r="AJ195" s="19">
        <v>0</v>
      </c>
      <c r="AK195" s="19">
        <v>39597</v>
      </c>
      <c r="AL195" s="19">
        <v>5223245</v>
      </c>
      <c r="AM195" s="19">
        <v>0</v>
      </c>
      <c r="AN195" s="19">
        <v>0</v>
      </c>
      <c r="AO195" s="19">
        <v>5223245</v>
      </c>
      <c r="AP195" s="19">
        <v>5223245</v>
      </c>
      <c r="AQ195" s="19">
        <v>1000</v>
      </c>
      <c r="AR195" s="19">
        <v>562000</v>
      </c>
      <c r="AS195" s="19">
        <v>562000</v>
      </c>
      <c r="AT195" s="19">
        <v>9391</v>
      </c>
      <c r="AU195" s="19">
        <v>5277742</v>
      </c>
      <c r="AV195" s="19">
        <v>4661245</v>
      </c>
      <c r="AW195" s="19">
        <v>0</v>
      </c>
      <c r="AX195" s="19">
        <v>312781</v>
      </c>
      <c r="AY195" s="19">
        <v>175783179</v>
      </c>
      <c r="AZ195" s="19">
        <v>1930000</v>
      </c>
      <c r="BA195" s="19">
        <v>1084660000</v>
      </c>
      <c r="BB195" s="19">
        <v>5.1813E-4</v>
      </c>
      <c r="BC195" s="19">
        <v>908876821</v>
      </c>
      <c r="BD195" s="19">
        <v>470916.35</v>
      </c>
      <c r="BE195" s="19">
        <v>1071201</v>
      </c>
      <c r="BF195" s="19">
        <v>602014962</v>
      </c>
      <c r="BG195" s="19">
        <v>7.7427399999999997E-3</v>
      </c>
      <c r="BH195" s="19">
        <v>426231783</v>
      </c>
      <c r="BI195" s="19">
        <v>3300201.88</v>
      </c>
      <c r="BJ195" s="19">
        <v>531888</v>
      </c>
      <c r="BK195" s="19">
        <v>298921056</v>
      </c>
      <c r="BL195" s="19">
        <v>0</v>
      </c>
      <c r="BM195" s="19">
        <v>123137877</v>
      </c>
      <c r="BN195" s="19">
        <v>0</v>
      </c>
      <c r="BO195" s="19">
        <v>3771118</v>
      </c>
      <c r="BP195" s="19">
        <v>0</v>
      </c>
      <c r="BQ195" s="19">
        <v>0</v>
      </c>
      <c r="BR195" s="19">
        <v>-58509</v>
      </c>
      <c r="BS195" s="19">
        <v>181</v>
      </c>
      <c r="BT195" s="19">
        <v>0</v>
      </c>
      <c r="BU195" s="19">
        <v>3712790</v>
      </c>
      <c r="BV195" s="19">
        <v>0</v>
      </c>
      <c r="BW195" s="19">
        <v>0</v>
      </c>
      <c r="BX195" s="19">
        <v>0</v>
      </c>
      <c r="BY195" s="19">
        <v>0</v>
      </c>
      <c r="BZ195" s="19">
        <v>0</v>
      </c>
      <c r="CA195" s="19">
        <v>-2</v>
      </c>
      <c r="CB195" s="19">
        <v>3712788</v>
      </c>
      <c r="CC195" s="19">
        <v>0</v>
      </c>
      <c r="CD195" s="19">
        <v>3712788</v>
      </c>
      <c r="CE195" s="19">
        <v>562</v>
      </c>
      <c r="CF195" s="19">
        <v>0</v>
      </c>
      <c r="CG195" s="19">
        <v>562</v>
      </c>
      <c r="CH195" s="19">
        <v>5183648</v>
      </c>
      <c r="CI195" s="19">
        <v>39597</v>
      </c>
      <c r="CJ195" s="19">
        <v>0</v>
      </c>
      <c r="CK195" s="19">
        <v>5223245</v>
      </c>
      <c r="CL195" s="19">
        <v>9294.0300000000007</v>
      </c>
      <c r="CM195" s="19">
        <v>0</v>
      </c>
      <c r="CN195" s="19">
        <v>0</v>
      </c>
      <c r="CO195" s="19">
        <v>0</v>
      </c>
      <c r="CP195" s="19">
        <v>0</v>
      </c>
      <c r="CQ195" s="19">
        <v>0</v>
      </c>
      <c r="CR195" s="19">
        <v>0</v>
      </c>
      <c r="CS195" s="19">
        <v>6710.17</v>
      </c>
      <c r="CT195" s="19">
        <v>0</v>
      </c>
      <c r="CU195" s="19">
        <v>0</v>
      </c>
      <c r="CV195" s="19">
        <v>0</v>
      </c>
      <c r="CW195" s="19">
        <v>0</v>
      </c>
      <c r="CX195" s="19">
        <v>0</v>
      </c>
      <c r="CY195" s="19">
        <v>0</v>
      </c>
      <c r="CZ195" s="19">
        <v>0</v>
      </c>
      <c r="DA195" s="19">
        <v>3768430.5</v>
      </c>
      <c r="DB195" s="19">
        <v>0</v>
      </c>
      <c r="DC195" s="19">
        <v>0</v>
      </c>
      <c r="DD195" s="19">
        <v>0</v>
      </c>
      <c r="DE195" s="19">
        <v>0</v>
      </c>
      <c r="DF195" s="19">
        <v>3768430.5</v>
      </c>
      <c r="DG195" s="19">
        <v>3203165.9249999998</v>
      </c>
      <c r="DH195" s="19">
        <v>0</v>
      </c>
      <c r="DI195" s="19">
        <v>3771118.23</v>
      </c>
      <c r="DJ195" s="19">
        <v>0</v>
      </c>
      <c r="DK195" s="19">
        <v>0</v>
      </c>
      <c r="DL195" s="19">
        <v>0</v>
      </c>
      <c r="DM195" s="19">
        <v>0</v>
      </c>
      <c r="DN195" s="19">
        <v>0</v>
      </c>
      <c r="DO195" s="19">
        <v>0</v>
      </c>
      <c r="DP195" s="19">
        <v>0</v>
      </c>
    </row>
    <row r="196" spans="1:120">
      <c r="A196" s="19">
        <v>3213</v>
      </c>
      <c r="B196" s="19" t="s">
        <v>346</v>
      </c>
      <c r="C196" s="19">
        <v>478</v>
      </c>
      <c r="D196" s="19">
        <v>489</v>
      </c>
      <c r="E196" s="19">
        <v>967</v>
      </c>
      <c r="F196" s="19">
        <v>484</v>
      </c>
      <c r="G196" s="19">
        <v>0</v>
      </c>
      <c r="H196" s="19">
        <v>0</v>
      </c>
      <c r="I196" s="19">
        <v>484</v>
      </c>
      <c r="J196" s="19">
        <v>5641406</v>
      </c>
      <c r="K196" s="19">
        <v>2774117</v>
      </c>
      <c r="L196" s="19">
        <v>1846461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1020828</v>
      </c>
      <c r="S196" s="19">
        <v>5806502.9199999999</v>
      </c>
      <c r="T196" s="19">
        <v>0</v>
      </c>
      <c r="U196" s="19">
        <v>0</v>
      </c>
      <c r="V196" s="19">
        <v>0</v>
      </c>
      <c r="W196" s="19">
        <v>5806502.9199999999</v>
      </c>
      <c r="X196" s="19">
        <v>1020828</v>
      </c>
      <c r="Y196" s="19">
        <v>0</v>
      </c>
      <c r="Z196" s="19">
        <v>4785674.92</v>
      </c>
      <c r="AA196" s="19">
        <v>719515.5</v>
      </c>
      <c r="AB196" s="19">
        <v>0</v>
      </c>
      <c r="AC196" s="19">
        <v>340443</v>
      </c>
      <c r="AD196" s="19">
        <v>0</v>
      </c>
      <c r="AE196" s="19">
        <v>379045.17</v>
      </c>
      <c r="AF196" s="19">
        <v>27.33</v>
      </c>
      <c r="AG196" s="19">
        <v>721915.5</v>
      </c>
      <c r="AH196" s="19">
        <v>0</v>
      </c>
      <c r="AI196" s="19">
        <v>379045.17</v>
      </c>
      <c r="AJ196" s="19">
        <v>0</v>
      </c>
      <c r="AK196" s="19">
        <v>342843</v>
      </c>
      <c r="AL196" s="19">
        <v>5128517.92</v>
      </c>
      <c r="AM196" s="19">
        <v>0</v>
      </c>
      <c r="AN196" s="19">
        <v>0</v>
      </c>
      <c r="AO196" s="19">
        <v>5128517.92</v>
      </c>
      <c r="AP196" s="19">
        <v>5128517.92</v>
      </c>
      <c r="AQ196" s="19">
        <v>1000</v>
      </c>
      <c r="AR196" s="19">
        <v>484000</v>
      </c>
      <c r="AS196" s="19">
        <v>484000</v>
      </c>
      <c r="AT196" s="19">
        <v>9391</v>
      </c>
      <c r="AU196" s="19">
        <v>4545244</v>
      </c>
      <c r="AV196" s="19">
        <v>4061244</v>
      </c>
      <c r="AW196" s="19">
        <v>583273.91999999993</v>
      </c>
      <c r="AX196" s="19">
        <v>643542</v>
      </c>
      <c r="AY196" s="19">
        <v>311474106</v>
      </c>
      <c r="AZ196" s="19">
        <v>1930000</v>
      </c>
      <c r="BA196" s="19">
        <v>934120000</v>
      </c>
      <c r="BB196" s="19">
        <v>5.1813E-4</v>
      </c>
      <c r="BC196" s="19">
        <v>622645894</v>
      </c>
      <c r="BD196" s="19">
        <v>322611.52</v>
      </c>
      <c r="BE196" s="19">
        <v>1071201</v>
      </c>
      <c r="BF196" s="19">
        <v>518461284</v>
      </c>
      <c r="BG196" s="19">
        <v>7.8332599999999999E-3</v>
      </c>
      <c r="BH196" s="19">
        <v>206987178</v>
      </c>
      <c r="BI196" s="19">
        <v>1621384.38</v>
      </c>
      <c r="BJ196" s="19">
        <v>531888</v>
      </c>
      <c r="BK196" s="19">
        <v>257433792</v>
      </c>
      <c r="BL196" s="19">
        <v>2.2657200000000001E-3</v>
      </c>
      <c r="BM196" s="19">
        <v>-54040314</v>
      </c>
      <c r="BN196" s="19">
        <v>-122440.22</v>
      </c>
      <c r="BO196" s="19">
        <v>1821556</v>
      </c>
      <c r="BP196" s="19">
        <v>0</v>
      </c>
      <c r="BQ196" s="19">
        <v>0</v>
      </c>
      <c r="BR196" s="19">
        <v>-28262</v>
      </c>
      <c r="BS196" s="19">
        <v>327</v>
      </c>
      <c r="BT196" s="19">
        <v>0</v>
      </c>
      <c r="BU196" s="19">
        <v>1793621</v>
      </c>
      <c r="BV196" s="19">
        <v>0</v>
      </c>
      <c r="BW196" s="19">
        <v>0</v>
      </c>
      <c r="BX196" s="19">
        <v>0</v>
      </c>
      <c r="BY196" s="19">
        <v>0</v>
      </c>
      <c r="BZ196" s="19">
        <v>0</v>
      </c>
      <c r="CA196" s="19">
        <v>-5</v>
      </c>
      <c r="CB196" s="19">
        <v>1793616</v>
      </c>
      <c r="CC196" s="19">
        <v>0</v>
      </c>
      <c r="CD196" s="19">
        <v>1793616</v>
      </c>
      <c r="CE196" s="19">
        <v>484</v>
      </c>
      <c r="CF196" s="19">
        <v>0</v>
      </c>
      <c r="CG196" s="19">
        <v>484</v>
      </c>
      <c r="CH196" s="19">
        <v>4785674.92</v>
      </c>
      <c r="CI196" s="19">
        <v>342843</v>
      </c>
      <c r="CJ196" s="19">
        <v>0</v>
      </c>
      <c r="CK196" s="19">
        <v>5128517.92</v>
      </c>
      <c r="CL196" s="19">
        <v>10596.11</v>
      </c>
      <c r="CM196" s="19">
        <v>0</v>
      </c>
      <c r="CN196" s="19">
        <v>0</v>
      </c>
      <c r="CO196" s="19">
        <v>0</v>
      </c>
      <c r="CP196" s="19">
        <v>0</v>
      </c>
      <c r="CQ196" s="19">
        <v>0</v>
      </c>
      <c r="CR196" s="19">
        <v>0</v>
      </c>
      <c r="CS196" s="19">
        <v>3763.54</v>
      </c>
      <c r="CT196" s="19">
        <v>0</v>
      </c>
      <c r="CU196" s="19">
        <v>0</v>
      </c>
      <c r="CV196" s="19">
        <v>0</v>
      </c>
      <c r="CW196" s="19">
        <v>0</v>
      </c>
      <c r="CX196" s="19">
        <v>0</v>
      </c>
      <c r="CY196" s="19">
        <v>0</v>
      </c>
      <c r="CZ196" s="19">
        <v>0</v>
      </c>
      <c r="DA196" s="19">
        <v>1874325.86</v>
      </c>
      <c r="DB196" s="19">
        <v>0</v>
      </c>
      <c r="DC196" s="19">
        <v>0</v>
      </c>
      <c r="DD196" s="19">
        <v>0</v>
      </c>
      <c r="DE196" s="19">
        <v>0</v>
      </c>
      <c r="DF196" s="19">
        <v>1874325.86</v>
      </c>
      <c r="DG196" s="19">
        <v>1593176.9810000001</v>
      </c>
      <c r="DH196" s="19">
        <v>0</v>
      </c>
      <c r="DI196" s="19">
        <v>1821555.68</v>
      </c>
      <c r="DJ196" s="19">
        <v>0</v>
      </c>
      <c r="DK196" s="19">
        <v>0</v>
      </c>
      <c r="DL196" s="19">
        <v>0</v>
      </c>
      <c r="DM196" s="19">
        <v>0</v>
      </c>
      <c r="DN196" s="19">
        <v>0</v>
      </c>
      <c r="DO196" s="19">
        <v>0</v>
      </c>
      <c r="DP196" s="19">
        <v>0</v>
      </c>
    </row>
    <row r="197" spans="1:120">
      <c r="A197" s="19">
        <v>3220</v>
      </c>
      <c r="B197" s="19" t="s">
        <v>347</v>
      </c>
      <c r="C197" s="19">
        <v>1857</v>
      </c>
      <c r="D197" s="19">
        <v>1853</v>
      </c>
      <c r="E197" s="19">
        <v>3710</v>
      </c>
      <c r="F197" s="19">
        <v>1855</v>
      </c>
      <c r="G197" s="19">
        <v>29</v>
      </c>
      <c r="H197" s="19">
        <v>0.42</v>
      </c>
      <c r="I197" s="19">
        <v>1884</v>
      </c>
      <c r="J197" s="19">
        <v>18354888</v>
      </c>
      <c r="K197" s="19">
        <v>6877565</v>
      </c>
      <c r="L197" s="19">
        <v>10653641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823682</v>
      </c>
      <c r="S197" s="19">
        <v>18399136</v>
      </c>
      <c r="T197" s="19">
        <v>0</v>
      </c>
      <c r="U197" s="19">
        <v>0</v>
      </c>
      <c r="V197" s="19">
        <v>0</v>
      </c>
      <c r="W197" s="19">
        <v>18399136</v>
      </c>
      <c r="X197" s="19">
        <v>823682</v>
      </c>
      <c r="Y197" s="19">
        <v>0</v>
      </c>
      <c r="Z197" s="19">
        <v>17575454</v>
      </c>
      <c r="AA197" s="19">
        <v>350548.7</v>
      </c>
      <c r="AB197" s="19">
        <v>0</v>
      </c>
      <c r="AC197" s="19">
        <v>343691</v>
      </c>
      <c r="AD197" s="19">
        <v>0</v>
      </c>
      <c r="AE197" s="19">
        <v>0</v>
      </c>
      <c r="AF197" s="19">
        <v>6857.7</v>
      </c>
      <c r="AG197" s="19">
        <v>342691</v>
      </c>
      <c r="AH197" s="19">
        <v>0</v>
      </c>
      <c r="AI197" s="19">
        <v>0</v>
      </c>
      <c r="AJ197" s="19">
        <v>0</v>
      </c>
      <c r="AK197" s="19">
        <v>335833.3</v>
      </c>
      <c r="AL197" s="19">
        <v>17911287.300000001</v>
      </c>
      <c r="AM197" s="19">
        <v>0</v>
      </c>
      <c r="AN197" s="19">
        <v>0</v>
      </c>
      <c r="AO197" s="19">
        <v>17911287.300000001</v>
      </c>
      <c r="AP197" s="19">
        <v>17911287.300000001</v>
      </c>
      <c r="AQ197" s="19">
        <v>1000</v>
      </c>
      <c r="AR197" s="19">
        <v>1884000</v>
      </c>
      <c r="AS197" s="19">
        <v>1884000</v>
      </c>
      <c r="AT197" s="19">
        <v>9391</v>
      </c>
      <c r="AU197" s="19">
        <v>17692644</v>
      </c>
      <c r="AV197" s="19">
        <v>15808644</v>
      </c>
      <c r="AW197" s="19">
        <v>218643.30000000075</v>
      </c>
      <c r="AX197" s="19">
        <v>457151</v>
      </c>
      <c r="AY197" s="19">
        <v>861273011</v>
      </c>
      <c r="AZ197" s="19">
        <v>1930000</v>
      </c>
      <c r="BA197" s="19">
        <v>3636120000</v>
      </c>
      <c r="BB197" s="19">
        <v>5.1813E-4</v>
      </c>
      <c r="BC197" s="19">
        <v>2774846989</v>
      </c>
      <c r="BD197" s="19">
        <v>1437731.47</v>
      </c>
      <c r="BE197" s="19">
        <v>1071201</v>
      </c>
      <c r="BF197" s="19">
        <v>2018142684</v>
      </c>
      <c r="BG197" s="19">
        <v>7.8332599999999999E-3</v>
      </c>
      <c r="BH197" s="19">
        <v>1156869673</v>
      </c>
      <c r="BI197" s="19">
        <v>9062060.9299999997</v>
      </c>
      <c r="BJ197" s="19">
        <v>531888</v>
      </c>
      <c r="BK197" s="19">
        <v>1002076992</v>
      </c>
      <c r="BL197" s="19">
        <v>2.1819E-4</v>
      </c>
      <c r="BM197" s="19">
        <v>140803981</v>
      </c>
      <c r="BN197" s="19">
        <v>30722.02</v>
      </c>
      <c r="BO197" s="19">
        <v>10530514</v>
      </c>
      <c r="BP197" s="19">
        <v>0</v>
      </c>
      <c r="BQ197" s="19">
        <v>0</v>
      </c>
      <c r="BR197" s="19">
        <v>-163382</v>
      </c>
      <c r="BS197" s="19">
        <v>886</v>
      </c>
      <c r="BT197" s="19">
        <v>0</v>
      </c>
      <c r="BU197" s="19">
        <v>10368018</v>
      </c>
      <c r="BV197" s="19">
        <v>0</v>
      </c>
      <c r="BW197" s="19">
        <v>0</v>
      </c>
      <c r="BX197" s="19">
        <v>0</v>
      </c>
      <c r="BY197" s="19">
        <v>0</v>
      </c>
      <c r="BZ197" s="19">
        <v>0</v>
      </c>
      <c r="CA197" s="19">
        <v>-13</v>
      </c>
      <c r="CB197" s="19">
        <v>10368005</v>
      </c>
      <c r="CC197" s="19">
        <v>0</v>
      </c>
      <c r="CD197" s="19">
        <v>10368005</v>
      </c>
      <c r="CE197" s="19">
        <v>1884</v>
      </c>
      <c r="CF197" s="19">
        <v>0</v>
      </c>
      <c r="CG197" s="19">
        <v>1884</v>
      </c>
      <c r="CH197" s="19">
        <v>17575454</v>
      </c>
      <c r="CI197" s="19">
        <v>335833.3</v>
      </c>
      <c r="CJ197" s="19">
        <v>0</v>
      </c>
      <c r="CK197" s="19">
        <v>17911287.300000001</v>
      </c>
      <c r="CL197" s="19">
        <v>9507.0499999999993</v>
      </c>
      <c r="CM197" s="19">
        <v>0</v>
      </c>
      <c r="CN197" s="19">
        <v>0</v>
      </c>
      <c r="CO197" s="19">
        <v>0</v>
      </c>
      <c r="CP197" s="19">
        <v>0</v>
      </c>
      <c r="CQ197" s="19">
        <v>0</v>
      </c>
      <c r="CR197" s="19">
        <v>0</v>
      </c>
      <c r="CS197" s="19">
        <v>5589.45</v>
      </c>
      <c r="CT197" s="19">
        <v>0</v>
      </c>
      <c r="CU197" s="19">
        <v>0</v>
      </c>
      <c r="CV197" s="19">
        <v>0</v>
      </c>
      <c r="CW197" s="19">
        <v>0</v>
      </c>
      <c r="CX197" s="19">
        <v>0</v>
      </c>
      <c r="CY197" s="19">
        <v>0</v>
      </c>
      <c r="CZ197" s="19">
        <v>0</v>
      </c>
      <c r="DA197" s="19">
        <v>10813156.460000001</v>
      </c>
      <c r="DB197" s="19">
        <v>0</v>
      </c>
      <c r="DC197" s="19">
        <v>0</v>
      </c>
      <c r="DD197" s="19">
        <v>0</v>
      </c>
      <c r="DE197" s="19">
        <v>0</v>
      </c>
      <c r="DF197" s="19">
        <v>10813156.460000001</v>
      </c>
      <c r="DG197" s="19">
        <v>9191182.9910000004</v>
      </c>
      <c r="DH197" s="19">
        <v>0</v>
      </c>
      <c r="DI197" s="19">
        <v>10530514.42</v>
      </c>
      <c r="DJ197" s="19">
        <v>0</v>
      </c>
      <c r="DK197" s="19">
        <v>0</v>
      </c>
      <c r="DL197" s="19">
        <v>0</v>
      </c>
      <c r="DM197" s="19">
        <v>0</v>
      </c>
      <c r="DN197" s="19">
        <v>0</v>
      </c>
      <c r="DO197" s="19">
        <v>0</v>
      </c>
      <c r="DP197" s="19">
        <v>0</v>
      </c>
    </row>
    <row r="198" spans="1:120">
      <c r="A198" s="19">
        <v>3269</v>
      </c>
      <c r="B198" s="19" t="s">
        <v>348</v>
      </c>
      <c r="C198" s="19">
        <v>27172</v>
      </c>
      <c r="D198" s="19">
        <v>26964</v>
      </c>
      <c r="E198" s="19">
        <v>54136</v>
      </c>
      <c r="F198" s="19">
        <v>27068</v>
      </c>
      <c r="G198" s="19">
        <v>608</v>
      </c>
      <c r="H198" s="19">
        <v>2.41</v>
      </c>
      <c r="I198" s="19">
        <v>27678</v>
      </c>
      <c r="J198" s="19">
        <v>321737651.29000002</v>
      </c>
      <c r="K198" s="19">
        <v>238225578.22999999</v>
      </c>
      <c r="L198" s="19">
        <v>53355258</v>
      </c>
      <c r="M198" s="19">
        <v>0</v>
      </c>
      <c r="N198" s="19">
        <v>0</v>
      </c>
      <c r="O198" s="19">
        <v>0</v>
      </c>
      <c r="P198" s="19">
        <v>0</v>
      </c>
      <c r="Q198" s="19">
        <v>10000</v>
      </c>
      <c r="R198" s="19">
        <v>30146815.059999999</v>
      </c>
      <c r="S198" s="19">
        <v>325538463.45999998</v>
      </c>
      <c r="T198" s="19">
        <v>0</v>
      </c>
      <c r="U198" s="19">
        <v>0</v>
      </c>
      <c r="V198" s="19">
        <v>138571.99</v>
      </c>
      <c r="W198" s="19">
        <v>325399891.47000003</v>
      </c>
      <c r="X198" s="19">
        <v>30146815.059999999</v>
      </c>
      <c r="Y198" s="19">
        <v>0</v>
      </c>
      <c r="Z198" s="19">
        <v>295253076.41000003</v>
      </c>
      <c r="AA198" s="19">
        <v>6202044.5999999996</v>
      </c>
      <c r="AB198" s="19">
        <v>0</v>
      </c>
      <c r="AC198" s="19">
        <v>6055277</v>
      </c>
      <c r="AD198" s="19">
        <v>0</v>
      </c>
      <c r="AE198" s="19">
        <v>0</v>
      </c>
      <c r="AF198" s="19">
        <v>146767.6</v>
      </c>
      <c r="AG198" s="19">
        <v>6437300</v>
      </c>
      <c r="AH198" s="19">
        <v>3217483.17</v>
      </c>
      <c r="AI198" s="19">
        <v>233237.5</v>
      </c>
      <c r="AJ198" s="19">
        <v>0</v>
      </c>
      <c r="AK198" s="19">
        <v>9274778.0700000003</v>
      </c>
      <c r="AL198" s="19">
        <v>304527854.48000002</v>
      </c>
      <c r="AM198" s="19">
        <v>0</v>
      </c>
      <c r="AN198" s="19">
        <v>0</v>
      </c>
      <c r="AO198" s="19">
        <v>304527854.48000002</v>
      </c>
      <c r="AP198" s="19">
        <v>304527854.48000002</v>
      </c>
      <c r="AQ198" s="19">
        <v>1000</v>
      </c>
      <c r="AR198" s="19">
        <v>27678000</v>
      </c>
      <c r="AS198" s="19">
        <v>27678000</v>
      </c>
      <c r="AT198" s="19">
        <v>9391</v>
      </c>
      <c r="AU198" s="19">
        <v>259924098</v>
      </c>
      <c r="AV198" s="19">
        <v>232246098</v>
      </c>
      <c r="AW198" s="19">
        <v>44603756.480000019</v>
      </c>
      <c r="AX198" s="19">
        <v>791434</v>
      </c>
      <c r="AY198" s="19">
        <v>21905309998</v>
      </c>
      <c r="AZ198" s="19">
        <v>1930000</v>
      </c>
      <c r="BA198" s="19">
        <v>53418540000</v>
      </c>
      <c r="BB198" s="19">
        <v>5.1813E-4</v>
      </c>
      <c r="BC198" s="19">
        <v>31513230002</v>
      </c>
      <c r="BD198" s="19">
        <v>16327949.859999999</v>
      </c>
      <c r="BE198" s="19">
        <v>1071201</v>
      </c>
      <c r="BF198" s="19">
        <v>29648701278</v>
      </c>
      <c r="BG198" s="19">
        <v>7.8332599999999999E-3</v>
      </c>
      <c r="BH198" s="19">
        <v>7743391280</v>
      </c>
      <c r="BI198" s="19">
        <v>60655997.18</v>
      </c>
      <c r="BJ198" s="19">
        <v>531888</v>
      </c>
      <c r="BK198" s="19">
        <v>14721596064</v>
      </c>
      <c r="BL198" s="19">
        <v>3.0298199999999999E-3</v>
      </c>
      <c r="BM198" s="19">
        <v>-7183713934</v>
      </c>
      <c r="BN198" s="19">
        <v>-21765360.149999999</v>
      </c>
      <c r="BO198" s="19">
        <v>55218587</v>
      </c>
      <c r="BP198" s="19">
        <v>0</v>
      </c>
      <c r="BQ198" s="19">
        <v>0</v>
      </c>
      <c r="BR198" s="19">
        <v>-856723</v>
      </c>
      <c r="BS198" s="19">
        <v>23337</v>
      </c>
      <c r="BT198" s="19">
        <v>0</v>
      </c>
      <c r="BU198" s="19">
        <v>54385201</v>
      </c>
      <c r="BV198" s="19">
        <v>516715</v>
      </c>
      <c r="BW198" s="19">
        <v>0</v>
      </c>
      <c r="BX198" s="19">
        <v>-8017</v>
      </c>
      <c r="BY198" s="19">
        <v>202</v>
      </c>
      <c r="BZ198" s="19">
        <v>508900</v>
      </c>
      <c r="CA198" s="19">
        <v>-344</v>
      </c>
      <c r="CB198" s="19">
        <v>54893757</v>
      </c>
      <c r="CC198" s="19">
        <v>0</v>
      </c>
      <c r="CD198" s="19">
        <v>54893757</v>
      </c>
      <c r="CE198" s="19">
        <v>27678</v>
      </c>
      <c r="CF198" s="19">
        <v>0</v>
      </c>
      <c r="CG198" s="19">
        <v>27678</v>
      </c>
      <c r="CH198" s="19">
        <v>295253076.41000003</v>
      </c>
      <c r="CI198" s="19">
        <v>9274778.0700000003</v>
      </c>
      <c r="CJ198" s="19">
        <v>0</v>
      </c>
      <c r="CK198" s="19">
        <v>304527854.48000002</v>
      </c>
      <c r="CL198" s="19">
        <v>11002.52</v>
      </c>
      <c r="CM198" s="19">
        <v>0</v>
      </c>
      <c r="CN198" s="19">
        <v>0</v>
      </c>
      <c r="CO198" s="19">
        <v>0</v>
      </c>
      <c r="CP198" s="19">
        <v>0</v>
      </c>
      <c r="CQ198" s="19">
        <v>0</v>
      </c>
      <c r="CR198" s="19">
        <v>0</v>
      </c>
      <c r="CS198" s="19">
        <v>1995.04</v>
      </c>
      <c r="CT198" s="19">
        <v>259</v>
      </c>
      <c r="CU198" s="19">
        <v>516715</v>
      </c>
      <c r="CV198" s="19">
        <v>516715</v>
      </c>
      <c r="CW198" s="19">
        <v>0</v>
      </c>
      <c r="CX198" s="19">
        <v>-8017</v>
      </c>
      <c r="CY198" s="19">
        <v>202</v>
      </c>
      <c r="CZ198" s="19">
        <v>508900</v>
      </c>
      <c r="DA198" s="19">
        <v>52553037.969999999</v>
      </c>
      <c r="DB198" s="19">
        <v>0</v>
      </c>
      <c r="DC198" s="19">
        <v>0</v>
      </c>
      <c r="DD198" s="19">
        <v>454018.53</v>
      </c>
      <c r="DE198" s="19">
        <v>0</v>
      </c>
      <c r="DF198" s="19">
        <v>53007056.5</v>
      </c>
      <c r="DG198" s="19">
        <v>45055998.024999999</v>
      </c>
      <c r="DH198" s="19">
        <v>516715.36</v>
      </c>
      <c r="DI198" s="19">
        <v>55735302.25</v>
      </c>
      <c r="DJ198" s="19">
        <v>0</v>
      </c>
      <c r="DK198" s="19">
        <v>0</v>
      </c>
      <c r="DL198" s="19">
        <v>0</v>
      </c>
      <c r="DM198" s="19">
        <v>0</v>
      </c>
      <c r="DN198" s="19">
        <v>0</v>
      </c>
      <c r="DO198" s="19">
        <v>0</v>
      </c>
      <c r="DP198" s="19">
        <v>0</v>
      </c>
    </row>
    <row r="199" spans="1:120">
      <c r="A199" s="19">
        <v>3276</v>
      </c>
      <c r="B199" s="19" t="s">
        <v>349</v>
      </c>
      <c r="C199" s="19">
        <v>736</v>
      </c>
      <c r="D199" s="19">
        <v>731</v>
      </c>
      <c r="E199" s="19">
        <v>1467</v>
      </c>
      <c r="F199" s="19">
        <v>734</v>
      </c>
      <c r="G199" s="19">
        <v>21</v>
      </c>
      <c r="H199" s="19">
        <v>0</v>
      </c>
      <c r="I199" s="19">
        <v>755</v>
      </c>
      <c r="J199" s="19">
        <v>7549204</v>
      </c>
      <c r="K199" s="19">
        <v>2508908</v>
      </c>
      <c r="L199" s="19">
        <v>4456591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583705</v>
      </c>
      <c r="S199" s="19">
        <v>7553712</v>
      </c>
      <c r="T199" s="19">
        <v>0</v>
      </c>
      <c r="U199" s="19">
        <v>0</v>
      </c>
      <c r="V199" s="19">
        <v>0</v>
      </c>
      <c r="W199" s="19">
        <v>7553712</v>
      </c>
      <c r="X199" s="19">
        <v>583705</v>
      </c>
      <c r="Y199" s="19">
        <v>0</v>
      </c>
      <c r="Z199" s="19">
        <v>6970007</v>
      </c>
      <c r="AA199" s="19">
        <v>854500</v>
      </c>
      <c r="AB199" s="19">
        <v>0</v>
      </c>
      <c r="AC199" s="19">
        <v>854500</v>
      </c>
      <c r="AD199" s="19">
        <v>0</v>
      </c>
      <c r="AE199" s="19">
        <v>0</v>
      </c>
      <c r="AF199" s="19">
        <v>0</v>
      </c>
      <c r="AG199" s="19">
        <v>962000</v>
      </c>
      <c r="AH199" s="19">
        <v>0</v>
      </c>
      <c r="AI199" s="19">
        <v>0</v>
      </c>
      <c r="AJ199" s="19">
        <v>0</v>
      </c>
      <c r="AK199" s="19">
        <v>962000</v>
      </c>
      <c r="AL199" s="19">
        <v>7932007</v>
      </c>
      <c r="AM199" s="19">
        <v>0</v>
      </c>
      <c r="AN199" s="19">
        <v>0</v>
      </c>
      <c r="AO199" s="19">
        <v>7932007</v>
      </c>
      <c r="AP199" s="19">
        <v>7932007</v>
      </c>
      <c r="AQ199" s="19">
        <v>1000</v>
      </c>
      <c r="AR199" s="19">
        <v>755000</v>
      </c>
      <c r="AS199" s="19">
        <v>755000</v>
      </c>
      <c r="AT199" s="19">
        <v>9391</v>
      </c>
      <c r="AU199" s="19">
        <v>7090205</v>
      </c>
      <c r="AV199" s="19">
        <v>6335205</v>
      </c>
      <c r="AW199" s="19">
        <v>841802</v>
      </c>
      <c r="AX199" s="19">
        <v>448450</v>
      </c>
      <c r="AY199" s="19">
        <v>338579571</v>
      </c>
      <c r="AZ199" s="19">
        <v>1930000</v>
      </c>
      <c r="BA199" s="19">
        <v>1457150000</v>
      </c>
      <c r="BB199" s="19">
        <v>5.1813E-4</v>
      </c>
      <c r="BC199" s="19">
        <v>1118570429</v>
      </c>
      <c r="BD199" s="19">
        <v>579564.9</v>
      </c>
      <c r="BE199" s="19">
        <v>1071201</v>
      </c>
      <c r="BF199" s="19">
        <v>808756755</v>
      </c>
      <c r="BG199" s="19">
        <v>7.8332599999999999E-3</v>
      </c>
      <c r="BH199" s="19">
        <v>470177184</v>
      </c>
      <c r="BI199" s="19">
        <v>3683020.13</v>
      </c>
      <c r="BJ199" s="19">
        <v>531888</v>
      </c>
      <c r="BK199" s="19">
        <v>401575440</v>
      </c>
      <c r="BL199" s="19">
        <v>2.09625E-3</v>
      </c>
      <c r="BM199" s="19">
        <v>62995869</v>
      </c>
      <c r="BN199" s="19">
        <v>132055.09</v>
      </c>
      <c r="BO199" s="19">
        <v>4394640</v>
      </c>
      <c r="BP199" s="19">
        <v>0</v>
      </c>
      <c r="BQ199" s="19">
        <v>0</v>
      </c>
      <c r="BR199" s="19">
        <v>-68183</v>
      </c>
      <c r="BS199" s="19">
        <v>345</v>
      </c>
      <c r="BT199" s="19">
        <v>0</v>
      </c>
      <c r="BU199" s="19">
        <v>4326802</v>
      </c>
      <c r="BV199" s="19">
        <v>0</v>
      </c>
      <c r="BW199" s="19">
        <v>0</v>
      </c>
      <c r="BX199" s="19">
        <v>0</v>
      </c>
      <c r="BY199" s="19">
        <v>0</v>
      </c>
      <c r="BZ199" s="19">
        <v>0</v>
      </c>
      <c r="CA199" s="19">
        <v>-5</v>
      </c>
      <c r="CB199" s="19">
        <v>4326797</v>
      </c>
      <c r="CC199" s="19">
        <v>0</v>
      </c>
      <c r="CD199" s="19">
        <v>4326797</v>
      </c>
      <c r="CE199" s="19">
        <v>755</v>
      </c>
      <c r="CF199" s="19">
        <v>0</v>
      </c>
      <c r="CG199" s="19">
        <v>755</v>
      </c>
      <c r="CH199" s="19">
        <v>6970007</v>
      </c>
      <c r="CI199" s="19">
        <v>962000</v>
      </c>
      <c r="CJ199" s="19">
        <v>0</v>
      </c>
      <c r="CK199" s="19">
        <v>7932007</v>
      </c>
      <c r="CL199" s="19">
        <v>10505.97</v>
      </c>
      <c r="CM199" s="19">
        <v>0</v>
      </c>
      <c r="CN199" s="19">
        <v>0</v>
      </c>
      <c r="CO199" s="19">
        <v>0</v>
      </c>
      <c r="CP199" s="19">
        <v>0</v>
      </c>
      <c r="CQ199" s="19">
        <v>0</v>
      </c>
      <c r="CR199" s="19">
        <v>0</v>
      </c>
      <c r="CS199" s="19">
        <v>5820.72</v>
      </c>
      <c r="CT199" s="19">
        <v>0</v>
      </c>
      <c r="CU199" s="19">
        <v>0</v>
      </c>
      <c r="CV199" s="19">
        <v>0</v>
      </c>
      <c r="CW199" s="19">
        <v>0</v>
      </c>
      <c r="CX199" s="19">
        <v>0</v>
      </c>
      <c r="CY199" s="19">
        <v>0</v>
      </c>
      <c r="CZ199" s="19">
        <v>0</v>
      </c>
      <c r="DA199" s="19">
        <v>4523287.83</v>
      </c>
      <c r="DB199" s="19">
        <v>0</v>
      </c>
      <c r="DC199" s="19">
        <v>0</v>
      </c>
      <c r="DD199" s="19">
        <v>0</v>
      </c>
      <c r="DE199" s="19">
        <v>0</v>
      </c>
      <c r="DF199" s="19">
        <v>4523287.83</v>
      </c>
      <c r="DG199" s="19">
        <v>3844794.6554999999</v>
      </c>
      <c r="DH199" s="19">
        <v>0</v>
      </c>
      <c r="DI199" s="19">
        <v>4394640.12</v>
      </c>
      <c r="DJ199" s="19">
        <v>0</v>
      </c>
      <c r="DK199" s="19">
        <v>0</v>
      </c>
      <c r="DL199" s="19">
        <v>0</v>
      </c>
      <c r="DM199" s="19">
        <v>0</v>
      </c>
      <c r="DN199" s="19">
        <v>0</v>
      </c>
      <c r="DO199" s="19">
        <v>0</v>
      </c>
      <c r="DP199" s="19">
        <v>0</v>
      </c>
    </row>
    <row r="200" spans="1:120">
      <c r="A200" s="19">
        <v>3290</v>
      </c>
      <c r="B200" s="19" t="s">
        <v>350</v>
      </c>
      <c r="C200" s="19">
        <v>5181</v>
      </c>
      <c r="D200" s="19">
        <v>5150</v>
      </c>
      <c r="E200" s="19">
        <v>10331</v>
      </c>
      <c r="F200" s="19">
        <v>5166</v>
      </c>
      <c r="G200" s="19">
        <v>181</v>
      </c>
      <c r="H200" s="19">
        <v>0.86</v>
      </c>
      <c r="I200" s="19">
        <v>5348</v>
      </c>
      <c r="J200" s="19">
        <v>54634343</v>
      </c>
      <c r="K200" s="19">
        <v>18826060</v>
      </c>
      <c r="L200" s="19">
        <v>30108025</v>
      </c>
      <c r="M200" s="19">
        <v>0</v>
      </c>
      <c r="N200" s="19">
        <v>0</v>
      </c>
      <c r="O200" s="19">
        <v>0</v>
      </c>
      <c r="P200" s="19">
        <v>0</v>
      </c>
      <c r="Q200" s="19">
        <v>1050</v>
      </c>
      <c r="R200" s="19">
        <v>5699208</v>
      </c>
      <c r="S200" s="19">
        <v>55037655</v>
      </c>
      <c r="T200" s="19">
        <v>898616</v>
      </c>
      <c r="U200" s="19">
        <v>0</v>
      </c>
      <c r="V200" s="19">
        <v>12400</v>
      </c>
      <c r="W200" s="19">
        <v>54126639</v>
      </c>
      <c r="X200" s="19">
        <v>5699208</v>
      </c>
      <c r="Y200" s="19">
        <v>0</v>
      </c>
      <c r="Z200" s="19">
        <v>48427431</v>
      </c>
      <c r="AA200" s="19">
        <v>968866</v>
      </c>
      <c r="AB200" s="19">
        <v>898616</v>
      </c>
      <c r="AC200" s="19">
        <v>0</v>
      </c>
      <c r="AD200" s="19">
        <v>0</v>
      </c>
      <c r="AE200" s="19">
        <v>0</v>
      </c>
      <c r="AF200" s="19">
        <v>70250</v>
      </c>
      <c r="AG200" s="19">
        <v>968866</v>
      </c>
      <c r="AH200" s="19">
        <v>0</v>
      </c>
      <c r="AI200" s="19">
        <v>0</v>
      </c>
      <c r="AJ200" s="19">
        <v>0</v>
      </c>
      <c r="AK200" s="19">
        <v>898616</v>
      </c>
      <c r="AL200" s="19">
        <v>49326047</v>
      </c>
      <c r="AM200" s="19">
        <v>0</v>
      </c>
      <c r="AN200" s="19">
        <v>0</v>
      </c>
      <c r="AO200" s="19">
        <v>49326047</v>
      </c>
      <c r="AP200" s="19">
        <v>49326047</v>
      </c>
      <c r="AQ200" s="19">
        <v>1000</v>
      </c>
      <c r="AR200" s="19">
        <v>5348000</v>
      </c>
      <c r="AS200" s="19">
        <v>5348000</v>
      </c>
      <c r="AT200" s="19">
        <v>9391</v>
      </c>
      <c r="AU200" s="19">
        <v>50223068</v>
      </c>
      <c r="AV200" s="19">
        <v>43978047</v>
      </c>
      <c r="AW200" s="19">
        <v>0</v>
      </c>
      <c r="AX200" s="19">
        <v>431720</v>
      </c>
      <c r="AY200" s="19">
        <v>2308837223</v>
      </c>
      <c r="AZ200" s="19">
        <v>1930000</v>
      </c>
      <c r="BA200" s="19">
        <v>10321640000</v>
      </c>
      <c r="BB200" s="19">
        <v>5.1813E-4</v>
      </c>
      <c r="BC200" s="19">
        <v>8012802777</v>
      </c>
      <c r="BD200" s="19">
        <v>4151673.5</v>
      </c>
      <c r="BE200" s="19">
        <v>1071201</v>
      </c>
      <c r="BF200" s="19">
        <v>5728782948</v>
      </c>
      <c r="BG200" s="19">
        <v>7.67668E-3</v>
      </c>
      <c r="BH200" s="19">
        <v>3419945725</v>
      </c>
      <c r="BI200" s="19">
        <v>26253828.949999999</v>
      </c>
      <c r="BJ200" s="19">
        <v>531888</v>
      </c>
      <c r="BK200" s="19">
        <v>2844537024</v>
      </c>
      <c r="BL200" s="19">
        <v>0</v>
      </c>
      <c r="BM200" s="19">
        <v>535699801</v>
      </c>
      <c r="BN200" s="19">
        <v>0</v>
      </c>
      <c r="BO200" s="19">
        <v>30405502</v>
      </c>
      <c r="BP200" s="19">
        <v>0</v>
      </c>
      <c r="BQ200" s="19">
        <v>0</v>
      </c>
      <c r="BR200" s="19">
        <v>-471745</v>
      </c>
      <c r="BS200" s="19">
        <v>2426</v>
      </c>
      <c r="BT200" s="19">
        <v>0</v>
      </c>
      <c r="BU200" s="19">
        <v>29936183</v>
      </c>
      <c r="BV200" s="19">
        <v>0</v>
      </c>
      <c r="BW200" s="19">
        <v>0</v>
      </c>
      <c r="BX200" s="19">
        <v>0</v>
      </c>
      <c r="BY200" s="19">
        <v>0</v>
      </c>
      <c r="BZ200" s="19">
        <v>0</v>
      </c>
      <c r="CA200" s="19">
        <v>-35</v>
      </c>
      <c r="CB200" s="19">
        <v>29936148</v>
      </c>
      <c r="CC200" s="19">
        <v>0</v>
      </c>
      <c r="CD200" s="19">
        <v>29936148</v>
      </c>
      <c r="CE200" s="19">
        <v>5348</v>
      </c>
      <c r="CF200" s="19">
        <v>0</v>
      </c>
      <c r="CG200" s="19">
        <v>5348</v>
      </c>
      <c r="CH200" s="19">
        <v>48427431</v>
      </c>
      <c r="CI200" s="19">
        <v>898616</v>
      </c>
      <c r="CJ200" s="19">
        <v>0</v>
      </c>
      <c r="CK200" s="19">
        <v>49326047</v>
      </c>
      <c r="CL200" s="19">
        <v>9223.27</v>
      </c>
      <c r="CM200" s="19">
        <v>0</v>
      </c>
      <c r="CN200" s="19">
        <v>0</v>
      </c>
      <c r="CO200" s="19">
        <v>0</v>
      </c>
      <c r="CP200" s="19">
        <v>0</v>
      </c>
      <c r="CQ200" s="19">
        <v>0</v>
      </c>
      <c r="CR200" s="19">
        <v>0</v>
      </c>
      <c r="CS200" s="19">
        <v>5685.4</v>
      </c>
      <c r="CT200" s="19">
        <v>0</v>
      </c>
      <c r="CU200" s="19">
        <v>0</v>
      </c>
      <c r="CV200" s="19">
        <v>0</v>
      </c>
      <c r="CW200" s="19">
        <v>0</v>
      </c>
      <c r="CX200" s="19">
        <v>0</v>
      </c>
      <c r="CY200" s="19">
        <v>0</v>
      </c>
      <c r="CZ200" s="19">
        <v>0</v>
      </c>
      <c r="DA200" s="19">
        <v>30558747.91</v>
      </c>
      <c r="DB200" s="19">
        <v>0</v>
      </c>
      <c r="DC200" s="19">
        <v>0</v>
      </c>
      <c r="DD200" s="19">
        <v>0</v>
      </c>
      <c r="DE200" s="19">
        <v>0</v>
      </c>
      <c r="DF200" s="19">
        <v>30558747.91</v>
      </c>
      <c r="DG200" s="19">
        <v>25974935.723499998</v>
      </c>
      <c r="DH200" s="19">
        <v>0</v>
      </c>
      <c r="DI200" s="19">
        <v>30405502.449999999</v>
      </c>
      <c r="DJ200" s="19">
        <v>0</v>
      </c>
      <c r="DK200" s="19">
        <v>0</v>
      </c>
      <c r="DL200" s="19">
        <v>0</v>
      </c>
      <c r="DM200" s="19">
        <v>0</v>
      </c>
      <c r="DN200" s="19">
        <v>0</v>
      </c>
      <c r="DO200" s="19">
        <v>0</v>
      </c>
      <c r="DP200" s="19">
        <v>0</v>
      </c>
    </row>
    <row r="201" spans="1:120">
      <c r="A201" s="19">
        <v>3297</v>
      </c>
      <c r="B201" s="19" t="s">
        <v>351</v>
      </c>
      <c r="C201" s="19">
        <v>1325</v>
      </c>
      <c r="D201" s="19">
        <v>1330</v>
      </c>
      <c r="E201" s="19">
        <v>2655</v>
      </c>
      <c r="F201" s="19">
        <v>1328</v>
      </c>
      <c r="G201" s="19">
        <v>0</v>
      </c>
      <c r="H201" s="19">
        <v>0</v>
      </c>
      <c r="I201" s="19">
        <v>1328</v>
      </c>
      <c r="J201" s="19">
        <v>14103807</v>
      </c>
      <c r="K201" s="19">
        <v>6664111</v>
      </c>
      <c r="L201" s="19">
        <v>5614628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1825068</v>
      </c>
      <c r="S201" s="19">
        <v>14103807</v>
      </c>
      <c r="T201" s="19">
        <v>0</v>
      </c>
      <c r="U201" s="19">
        <v>0</v>
      </c>
      <c r="V201" s="19">
        <v>0</v>
      </c>
      <c r="W201" s="19">
        <v>14103807</v>
      </c>
      <c r="X201" s="19">
        <v>1825068</v>
      </c>
      <c r="Y201" s="19">
        <v>0</v>
      </c>
      <c r="Z201" s="19">
        <v>12278739</v>
      </c>
      <c r="AA201" s="19">
        <v>3238666</v>
      </c>
      <c r="AB201" s="19">
        <v>0</v>
      </c>
      <c r="AC201" s="19">
        <v>3238666</v>
      </c>
      <c r="AD201" s="19">
        <v>0</v>
      </c>
      <c r="AE201" s="19">
        <v>0</v>
      </c>
      <c r="AF201" s="19">
        <v>0</v>
      </c>
      <c r="AG201" s="19">
        <v>3243672.5</v>
      </c>
      <c r="AH201" s="19">
        <v>0</v>
      </c>
      <c r="AI201" s="19">
        <v>0</v>
      </c>
      <c r="AJ201" s="19">
        <v>0</v>
      </c>
      <c r="AK201" s="19">
        <v>3243672.5</v>
      </c>
      <c r="AL201" s="19">
        <v>15522411.5</v>
      </c>
      <c r="AM201" s="19">
        <v>0</v>
      </c>
      <c r="AN201" s="19">
        <v>0</v>
      </c>
      <c r="AO201" s="19">
        <v>15522411.5</v>
      </c>
      <c r="AP201" s="19">
        <v>15522411.5</v>
      </c>
      <c r="AQ201" s="19">
        <v>1000</v>
      </c>
      <c r="AR201" s="19">
        <v>1328000</v>
      </c>
      <c r="AS201" s="19">
        <v>1328000</v>
      </c>
      <c r="AT201" s="19">
        <v>9391</v>
      </c>
      <c r="AU201" s="19">
        <v>12471248</v>
      </c>
      <c r="AV201" s="19">
        <v>11143248</v>
      </c>
      <c r="AW201" s="19">
        <v>3051163.5</v>
      </c>
      <c r="AX201" s="19">
        <v>592014</v>
      </c>
      <c r="AY201" s="19">
        <v>786193946</v>
      </c>
      <c r="AZ201" s="19">
        <v>1930000</v>
      </c>
      <c r="BA201" s="19">
        <v>2563040000</v>
      </c>
      <c r="BB201" s="19">
        <v>5.1813E-4</v>
      </c>
      <c r="BC201" s="19">
        <v>1776846054</v>
      </c>
      <c r="BD201" s="19">
        <v>920637.25</v>
      </c>
      <c r="BE201" s="19">
        <v>1071201</v>
      </c>
      <c r="BF201" s="19">
        <v>1422554928</v>
      </c>
      <c r="BG201" s="19">
        <v>7.8332599999999999E-3</v>
      </c>
      <c r="BH201" s="19">
        <v>636360982</v>
      </c>
      <c r="BI201" s="19">
        <v>4984781.03</v>
      </c>
      <c r="BJ201" s="19">
        <v>531888</v>
      </c>
      <c r="BK201" s="19">
        <v>706347264</v>
      </c>
      <c r="BL201" s="19">
        <v>4.3196399999999996E-3</v>
      </c>
      <c r="BM201" s="19">
        <v>-79846682</v>
      </c>
      <c r="BN201" s="19">
        <v>-344908.92</v>
      </c>
      <c r="BO201" s="19">
        <v>5560509</v>
      </c>
      <c r="BP201" s="19">
        <v>0</v>
      </c>
      <c r="BQ201" s="19">
        <v>0</v>
      </c>
      <c r="BR201" s="19">
        <v>-86272</v>
      </c>
      <c r="BS201" s="19">
        <v>874</v>
      </c>
      <c r="BT201" s="19">
        <v>0</v>
      </c>
      <c r="BU201" s="19">
        <v>5475111</v>
      </c>
      <c r="BV201" s="19">
        <v>0</v>
      </c>
      <c r="BW201" s="19">
        <v>0</v>
      </c>
      <c r="BX201" s="19">
        <v>0</v>
      </c>
      <c r="BY201" s="19">
        <v>0</v>
      </c>
      <c r="BZ201" s="19">
        <v>0</v>
      </c>
      <c r="CA201" s="19">
        <v>-13</v>
      </c>
      <c r="CB201" s="19">
        <v>5475098</v>
      </c>
      <c r="CC201" s="19">
        <v>0</v>
      </c>
      <c r="CD201" s="19">
        <v>5475098</v>
      </c>
      <c r="CE201" s="19">
        <v>1328</v>
      </c>
      <c r="CF201" s="19">
        <v>0</v>
      </c>
      <c r="CG201" s="19">
        <v>1328</v>
      </c>
      <c r="CH201" s="19">
        <v>12278739</v>
      </c>
      <c r="CI201" s="19">
        <v>3243672.5</v>
      </c>
      <c r="CJ201" s="19">
        <v>0</v>
      </c>
      <c r="CK201" s="19">
        <v>15522411.5</v>
      </c>
      <c r="CL201" s="19">
        <v>11688.56</v>
      </c>
      <c r="CM201" s="19">
        <v>0</v>
      </c>
      <c r="CN201" s="19">
        <v>0</v>
      </c>
      <c r="CO201" s="19">
        <v>0</v>
      </c>
      <c r="CP201" s="19">
        <v>0</v>
      </c>
      <c r="CQ201" s="19">
        <v>0</v>
      </c>
      <c r="CR201" s="19">
        <v>0</v>
      </c>
      <c r="CS201" s="19">
        <v>4187.13</v>
      </c>
      <c r="CT201" s="19">
        <v>0</v>
      </c>
      <c r="CU201" s="19">
        <v>0</v>
      </c>
      <c r="CV201" s="19">
        <v>0</v>
      </c>
      <c r="CW201" s="19">
        <v>0</v>
      </c>
      <c r="CX201" s="19">
        <v>0</v>
      </c>
      <c r="CY201" s="19">
        <v>0</v>
      </c>
      <c r="CZ201" s="19">
        <v>0</v>
      </c>
      <c r="DA201" s="19">
        <v>5699206.79</v>
      </c>
      <c r="DB201" s="19">
        <v>0</v>
      </c>
      <c r="DC201" s="19">
        <v>0</v>
      </c>
      <c r="DD201" s="19">
        <v>0</v>
      </c>
      <c r="DE201" s="19">
        <v>0</v>
      </c>
      <c r="DF201" s="19">
        <v>5699206.79</v>
      </c>
      <c r="DG201" s="19">
        <v>4844325.7714999998</v>
      </c>
      <c r="DH201" s="19">
        <v>0</v>
      </c>
      <c r="DI201" s="19">
        <v>5560509.3600000003</v>
      </c>
      <c r="DJ201" s="19">
        <v>0</v>
      </c>
      <c r="DK201" s="19">
        <v>0</v>
      </c>
      <c r="DL201" s="19">
        <v>0</v>
      </c>
      <c r="DM201" s="19">
        <v>0</v>
      </c>
      <c r="DN201" s="19">
        <v>0</v>
      </c>
      <c r="DO201" s="19">
        <v>0</v>
      </c>
      <c r="DP201" s="19">
        <v>0</v>
      </c>
    </row>
    <row r="202" spans="1:120">
      <c r="A202" s="19">
        <v>1897</v>
      </c>
      <c r="B202" s="19" t="s">
        <v>352</v>
      </c>
      <c r="C202" s="19">
        <v>403</v>
      </c>
      <c r="D202" s="19">
        <v>401</v>
      </c>
      <c r="E202" s="19">
        <v>804</v>
      </c>
      <c r="F202" s="19">
        <v>402</v>
      </c>
      <c r="G202" s="19">
        <v>20</v>
      </c>
      <c r="H202" s="19">
        <v>0</v>
      </c>
      <c r="I202" s="19">
        <v>422</v>
      </c>
      <c r="J202" s="19">
        <v>7673852</v>
      </c>
      <c r="K202" s="19">
        <v>6431799</v>
      </c>
      <c r="L202" s="19">
        <v>103776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1138277</v>
      </c>
      <c r="S202" s="19">
        <v>7586246</v>
      </c>
      <c r="T202" s="19">
        <v>0</v>
      </c>
      <c r="U202" s="19">
        <v>0</v>
      </c>
      <c r="V202" s="19">
        <v>5000</v>
      </c>
      <c r="W202" s="19">
        <v>7581246</v>
      </c>
      <c r="X202" s="19">
        <v>1138277</v>
      </c>
      <c r="Y202" s="19">
        <v>0</v>
      </c>
      <c r="Z202" s="19">
        <v>6442969</v>
      </c>
      <c r="AA202" s="19">
        <v>381933</v>
      </c>
      <c r="AB202" s="19">
        <v>0</v>
      </c>
      <c r="AC202" s="19">
        <v>381433</v>
      </c>
      <c r="AD202" s="19">
        <v>0</v>
      </c>
      <c r="AE202" s="19">
        <v>0</v>
      </c>
      <c r="AF202" s="19">
        <v>500</v>
      </c>
      <c r="AG202" s="19">
        <v>384283</v>
      </c>
      <c r="AH202" s="19">
        <v>0</v>
      </c>
      <c r="AI202" s="19">
        <v>0</v>
      </c>
      <c r="AJ202" s="19">
        <v>0</v>
      </c>
      <c r="AK202" s="19">
        <v>383783</v>
      </c>
      <c r="AL202" s="19">
        <v>6826752</v>
      </c>
      <c r="AM202" s="19">
        <v>0</v>
      </c>
      <c r="AN202" s="19">
        <v>0</v>
      </c>
      <c r="AO202" s="19">
        <v>6826752</v>
      </c>
      <c r="AP202" s="19">
        <v>6826752</v>
      </c>
      <c r="AQ202" s="19">
        <v>1000</v>
      </c>
      <c r="AR202" s="19">
        <v>422000</v>
      </c>
      <c r="AS202" s="19">
        <v>422000</v>
      </c>
      <c r="AT202" s="19">
        <v>9391</v>
      </c>
      <c r="AU202" s="19">
        <v>3963002</v>
      </c>
      <c r="AV202" s="19">
        <v>3541002</v>
      </c>
      <c r="AW202" s="19">
        <v>2863750</v>
      </c>
      <c r="AX202" s="19">
        <v>2143965</v>
      </c>
      <c r="AY202" s="19">
        <v>904753207</v>
      </c>
      <c r="AZ202" s="19">
        <v>2895000</v>
      </c>
      <c r="BA202" s="19">
        <v>1221690000</v>
      </c>
      <c r="BB202" s="19">
        <v>3.4541999999999998E-4</v>
      </c>
      <c r="BC202" s="19">
        <v>316936793</v>
      </c>
      <c r="BD202" s="19">
        <v>109476.31</v>
      </c>
      <c r="BE202" s="19">
        <v>1606801</v>
      </c>
      <c r="BF202" s="19">
        <v>678070022</v>
      </c>
      <c r="BG202" s="19">
        <v>5.2221799999999999E-3</v>
      </c>
      <c r="BH202" s="19">
        <v>-226683185</v>
      </c>
      <c r="BI202" s="19">
        <v>-1183780.3999999999</v>
      </c>
      <c r="BJ202" s="19">
        <v>797832</v>
      </c>
      <c r="BK202" s="19">
        <v>336685104</v>
      </c>
      <c r="BL202" s="19">
        <v>8.5057199999999996E-3</v>
      </c>
      <c r="BM202" s="19">
        <v>-568068103</v>
      </c>
      <c r="BN202" s="19">
        <v>-4831828.2300000004</v>
      </c>
      <c r="BO202" s="19">
        <v>109476</v>
      </c>
      <c r="BP202" s="19">
        <v>0</v>
      </c>
      <c r="BQ202" s="19">
        <v>0</v>
      </c>
      <c r="BR202" s="19">
        <v>-1699</v>
      </c>
      <c r="BS202" s="19">
        <v>0</v>
      </c>
      <c r="BT202" s="19">
        <v>0</v>
      </c>
      <c r="BU202" s="19">
        <v>107777</v>
      </c>
      <c r="BV202" s="19">
        <v>335629</v>
      </c>
      <c r="BW202" s="19">
        <v>0</v>
      </c>
      <c r="BX202" s="19">
        <v>-5207</v>
      </c>
      <c r="BY202" s="19">
        <v>0</v>
      </c>
      <c r="BZ202" s="19">
        <v>330422</v>
      </c>
      <c r="CA202" s="19">
        <v>0</v>
      </c>
      <c r="CB202" s="19">
        <v>438199</v>
      </c>
      <c r="CC202" s="19">
        <v>0</v>
      </c>
      <c r="CD202" s="19">
        <v>438199</v>
      </c>
      <c r="CE202" s="19">
        <v>422</v>
      </c>
      <c r="CF202" s="19">
        <v>20.66</v>
      </c>
      <c r="CG202" s="19">
        <v>442.66</v>
      </c>
      <c r="CH202" s="19">
        <v>6442969</v>
      </c>
      <c r="CI202" s="19">
        <v>383783</v>
      </c>
      <c r="CJ202" s="19">
        <v>364409</v>
      </c>
      <c r="CK202" s="19">
        <v>7191161</v>
      </c>
      <c r="CL202" s="19">
        <v>16245.34</v>
      </c>
      <c r="CM202" s="19">
        <v>335629</v>
      </c>
      <c r="CN202" s="19">
        <v>335629</v>
      </c>
      <c r="CO202" s="19">
        <v>0</v>
      </c>
      <c r="CP202" s="19">
        <v>-5207</v>
      </c>
      <c r="CQ202" s="19">
        <v>0</v>
      </c>
      <c r="CR202" s="19">
        <v>330422</v>
      </c>
      <c r="CS202" s="19">
        <v>259.42</v>
      </c>
      <c r="CT202" s="19">
        <v>0</v>
      </c>
      <c r="CU202" s="19">
        <v>0</v>
      </c>
      <c r="CV202" s="19">
        <v>0</v>
      </c>
      <c r="CW202" s="19">
        <v>0</v>
      </c>
      <c r="CX202" s="19">
        <v>0</v>
      </c>
      <c r="CY202" s="19">
        <v>0</v>
      </c>
      <c r="CZ202" s="19">
        <v>0</v>
      </c>
      <c r="DA202" s="19">
        <v>105319.09</v>
      </c>
      <c r="DB202" s="19">
        <v>0</v>
      </c>
      <c r="DC202" s="19">
        <v>369827.17</v>
      </c>
      <c r="DD202" s="19">
        <v>0</v>
      </c>
      <c r="DE202" s="19">
        <v>64</v>
      </c>
      <c r="DF202" s="19">
        <v>475082.26</v>
      </c>
      <c r="DG202" s="19">
        <v>403819.92099999997</v>
      </c>
      <c r="DH202" s="19">
        <v>335628.72</v>
      </c>
      <c r="DI202" s="19">
        <v>445105.02999999997</v>
      </c>
      <c r="DJ202" s="19">
        <v>0</v>
      </c>
      <c r="DK202" s="19">
        <v>0</v>
      </c>
      <c r="DL202" s="19">
        <v>0</v>
      </c>
      <c r="DM202" s="19">
        <v>0</v>
      </c>
      <c r="DN202" s="19">
        <v>0</v>
      </c>
      <c r="DO202" s="19">
        <v>0</v>
      </c>
      <c r="DP202" s="19">
        <v>0</v>
      </c>
    </row>
    <row r="203" spans="1:120">
      <c r="A203" s="19">
        <v>3304</v>
      </c>
      <c r="B203" s="19" t="s">
        <v>353</v>
      </c>
      <c r="C203" s="19">
        <v>605</v>
      </c>
      <c r="D203" s="19">
        <v>618</v>
      </c>
      <c r="E203" s="19">
        <v>1223</v>
      </c>
      <c r="F203" s="19">
        <v>612</v>
      </c>
      <c r="G203" s="19">
        <v>37</v>
      </c>
      <c r="H203" s="19">
        <v>0</v>
      </c>
      <c r="I203" s="19">
        <v>649</v>
      </c>
      <c r="J203" s="19">
        <v>7333444</v>
      </c>
      <c r="K203" s="19">
        <v>2843478</v>
      </c>
      <c r="L203" s="19">
        <v>3472604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1017362</v>
      </c>
      <c r="S203" s="19">
        <v>7385751</v>
      </c>
      <c r="T203" s="19">
        <v>0</v>
      </c>
      <c r="U203" s="19">
        <v>0</v>
      </c>
      <c r="V203" s="19">
        <v>0</v>
      </c>
      <c r="W203" s="19">
        <v>7385751</v>
      </c>
      <c r="X203" s="19">
        <v>1017362</v>
      </c>
      <c r="Y203" s="19">
        <v>0</v>
      </c>
      <c r="Z203" s="19">
        <v>6368389</v>
      </c>
      <c r="AA203" s="19">
        <v>704658</v>
      </c>
      <c r="AB203" s="19">
        <v>0</v>
      </c>
      <c r="AC203" s="19">
        <v>703658</v>
      </c>
      <c r="AD203" s="19">
        <v>0</v>
      </c>
      <c r="AE203" s="19">
        <v>0</v>
      </c>
      <c r="AF203" s="19">
        <v>1000</v>
      </c>
      <c r="AG203" s="19">
        <v>693000</v>
      </c>
      <c r="AH203" s="19">
        <v>0</v>
      </c>
      <c r="AI203" s="19">
        <v>0</v>
      </c>
      <c r="AJ203" s="19">
        <v>0</v>
      </c>
      <c r="AK203" s="19">
        <v>692000</v>
      </c>
      <c r="AL203" s="19">
        <v>7060389</v>
      </c>
      <c r="AM203" s="19">
        <v>0</v>
      </c>
      <c r="AN203" s="19">
        <v>0</v>
      </c>
      <c r="AO203" s="19">
        <v>7060389</v>
      </c>
      <c r="AP203" s="19">
        <v>7060389</v>
      </c>
      <c r="AQ203" s="19">
        <v>1000</v>
      </c>
      <c r="AR203" s="19">
        <v>649000</v>
      </c>
      <c r="AS203" s="19">
        <v>649000</v>
      </c>
      <c r="AT203" s="19">
        <v>9391</v>
      </c>
      <c r="AU203" s="19">
        <v>6094759</v>
      </c>
      <c r="AV203" s="19">
        <v>5445759</v>
      </c>
      <c r="AW203" s="19">
        <v>965630</v>
      </c>
      <c r="AX203" s="19">
        <v>543658</v>
      </c>
      <c r="AY203" s="19">
        <v>352834245</v>
      </c>
      <c r="AZ203" s="19">
        <v>1930000</v>
      </c>
      <c r="BA203" s="19">
        <v>1252570000</v>
      </c>
      <c r="BB203" s="19">
        <v>5.1813E-4</v>
      </c>
      <c r="BC203" s="19">
        <v>899735755</v>
      </c>
      <c r="BD203" s="19">
        <v>466180.09</v>
      </c>
      <c r="BE203" s="19">
        <v>1071201</v>
      </c>
      <c r="BF203" s="19">
        <v>695209449</v>
      </c>
      <c r="BG203" s="19">
        <v>7.8332599999999999E-3</v>
      </c>
      <c r="BH203" s="19">
        <v>342375204</v>
      </c>
      <c r="BI203" s="19">
        <v>2681913.9900000002</v>
      </c>
      <c r="BJ203" s="19">
        <v>531888</v>
      </c>
      <c r="BK203" s="19">
        <v>345195312</v>
      </c>
      <c r="BL203" s="19">
        <v>2.7973400000000002E-3</v>
      </c>
      <c r="BM203" s="19">
        <v>-7638933</v>
      </c>
      <c r="BN203" s="19">
        <v>-21368.69</v>
      </c>
      <c r="BO203" s="19">
        <v>3126725</v>
      </c>
      <c r="BP203" s="19">
        <v>0</v>
      </c>
      <c r="BQ203" s="19">
        <v>0</v>
      </c>
      <c r="BR203" s="19">
        <v>-48511</v>
      </c>
      <c r="BS203" s="19">
        <v>357</v>
      </c>
      <c r="BT203" s="19">
        <v>0</v>
      </c>
      <c r="BU203" s="19">
        <v>3078571</v>
      </c>
      <c r="BV203" s="19">
        <v>0</v>
      </c>
      <c r="BW203" s="19">
        <v>0</v>
      </c>
      <c r="BX203" s="19">
        <v>0</v>
      </c>
      <c r="BY203" s="19">
        <v>0</v>
      </c>
      <c r="BZ203" s="19">
        <v>0</v>
      </c>
      <c r="CA203" s="19">
        <v>-5</v>
      </c>
      <c r="CB203" s="19">
        <v>3078566</v>
      </c>
      <c r="CC203" s="19">
        <v>0</v>
      </c>
      <c r="CD203" s="19">
        <v>3078566</v>
      </c>
      <c r="CE203" s="19">
        <v>649</v>
      </c>
      <c r="CF203" s="19">
        <v>0</v>
      </c>
      <c r="CG203" s="19">
        <v>649</v>
      </c>
      <c r="CH203" s="19">
        <v>6368389</v>
      </c>
      <c r="CI203" s="19">
        <v>692000</v>
      </c>
      <c r="CJ203" s="19">
        <v>0</v>
      </c>
      <c r="CK203" s="19">
        <v>7060389</v>
      </c>
      <c r="CL203" s="19">
        <v>10878.87</v>
      </c>
      <c r="CM203" s="19">
        <v>0</v>
      </c>
      <c r="CN203" s="19">
        <v>0</v>
      </c>
      <c r="CO203" s="19">
        <v>0</v>
      </c>
      <c r="CP203" s="19">
        <v>0</v>
      </c>
      <c r="CQ203" s="19">
        <v>0</v>
      </c>
      <c r="CR203" s="19">
        <v>0</v>
      </c>
      <c r="CS203" s="19">
        <v>4817.76</v>
      </c>
      <c r="CT203" s="19">
        <v>0</v>
      </c>
      <c r="CU203" s="19">
        <v>0</v>
      </c>
      <c r="CV203" s="19">
        <v>0</v>
      </c>
      <c r="CW203" s="19">
        <v>0</v>
      </c>
      <c r="CX203" s="19">
        <v>0</v>
      </c>
      <c r="CY203" s="19">
        <v>0</v>
      </c>
      <c r="CZ203" s="19">
        <v>0</v>
      </c>
      <c r="DA203" s="19">
        <v>3524687.33</v>
      </c>
      <c r="DB203" s="19">
        <v>0</v>
      </c>
      <c r="DC203" s="19">
        <v>0</v>
      </c>
      <c r="DD203" s="19">
        <v>0</v>
      </c>
      <c r="DE203" s="19">
        <v>1</v>
      </c>
      <c r="DF203" s="19">
        <v>3524686.33</v>
      </c>
      <c r="DG203" s="19">
        <v>2995983.3805</v>
      </c>
      <c r="DH203" s="19">
        <v>0</v>
      </c>
      <c r="DI203" s="19">
        <v>3126725.39</v>
      </c>
      <c r="DJ203" s="19">
        <v>0</v>
      </c>
      <c r="DK203" s="19">
        <v>0</v>
      </c>
      <c r="DL203" s="19">
        <v>0</v>
      </c>
      <c r="DM203" s="19">
        <v>0</v>
      </c>
      <c r="DN203" s="19">
        <v>0</v>
      </c>
      <c r="DO203" s="19">
        <v>0</v>
      </c>
      <c r="DP203" s="19">
        <v>0</v>
      </c>
    </row>
    <row r="204" spans="1:120">
      <c r="A204" s="19">
        <v>3311</v>
      </c>
      <c r="B204" s="19" t="s">
        <v>354</v>
      </c>
      <c r="C204" s="19">
        <v>2183</v>
      </c>
      <c r="D204" s="19">
        <v>2194</v>
      </c>
      <c r="E204" s="19">
        <v>4377</v>
      </c>
      <c r="F204" s="19">
        <v>2189</v>
      </c>
      <c r="G204" s="19">
        <v>27</v>
      </c>
      <c r="H204" s="19">
        <v>0.14000000000000001</v>
      </c>
      <c r="I204" s="19">
        <v>2216</v>
      </c>
      <c r="J204" s="19">
        <v>21879124</v>
      </c>
      <c r="K204" s="19">
        <v>7037354</v>
      </c>
      <c r="L204" s="19">
        <v>12665296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2176474</v>
      </c>
      <c r="S204" s="19">
        <v>22399013</v>
      </c>
      <c r="T204" s="19">
        <v>0</v>
      </c>
      <c r="U204" s="19">
        <v>0</v>
      </c>
      <c r="V204" s="19">
        <v>2436</v>
      </c>
      <c r="W204" s="19">
        <v>22396577</v>
      </c>
      <c r="X204" s="19">
        <v>2176474</v>
      </c>
      <c r="Y204" s="19">
        <v>0</v>
      </c>
      <c r="Z204" s="19">
        <v>20220103</v>
      </c>
      <c r="AA204" s="19">
        <v>2566908</v>
      </c>
      <c r="AB204" s="19">
        <v>0</v>
      </c>
      <c r="AC204" s="19">
        <v>2566108</v>
      </c>
      <c r="AD204" s="19">
        <v>0</v>
      </c>
      <c r="AE204" s="19">
        <v>0</v>
      </c>
      <c r="AF204" s="19">
        <v>800</v>
      </c>
      <c r="AG204" s="19">
        <v>2571618</v>
      </c>
      <c r="AH204" s="19">
        <v>0</v>
      </c>
      <c r="AI204" s="19">
        <v>0</v>
      </c>
      <c r="AJ204" s="19">
        <v>0</v>
      </c>
      <c r="AK204" s="19">
        <v>2570818</v>
      </c>
      <c r="AL204" s="19">
        <v>22790921</v>
      </c>
      <c r="AM204" s="19">
        <v>0</v>
      </c>
      <c r="AN204" s="19">
        <v>0</v>
      </c>
      <c r="AO204" s="19">
        <v>22790921</v>
      </c>
      <c r="AP204" s="19">
        <v>22790921</v>
      </c>
      <c r="AQ204" s="19">
        <v>1000</v>
      </c>
      <c r="AR204" s="19">
        <v>2216000</v>
      </c>
      <c r="AS204" s="19">
        <v>2216000</v>
      </c>
      <c r="AT204" s="19">
        <v>9391</v>
      </c>
      <c r="AU204" s="19">
        <v>20810456</v>
      </c>
      <c r="AV204" s="19">
        <v>18594456</v>
      </c>
      <c r="AW204" s="19">
        <v>1980465</v>
      </c>
      <c r="AX204" s="19">
        <v>419030</v>
      </c>
      <c r="AY204" s="19">
        <v>928569796</v>
      </c>
      <c r="AZ204" s="19">
        <v>1930000</v>
      </c>
      <c r="BA204" s="19">
        <v>4276880000</v>
      </c>
      <c r="BB204" s="19">
        <v>5.1813E-4</v>
      </c>
      <c r="BC204" s="19">
        <v>3348310204</v>
      </c>
      <c r="BD204" s="19">
        <v>1734859.97</v>
      </c>
      <c r="BE204" s="19">
        <v>1071201</v>
      </c>
      <c r="BF204" s="19">
        <v>2373781416</v>
      </c>
      <c r="BG204" s="19">
        <v>7.8332599999999999E-3</v>
      </c>
      <c r="BH204" s="19">
        <v>1445211620</v>
      </c>
      <c r="BI204" s="19">
        <v>11320718.369999999</v>
      </c>
      <c r="BJ204" s="19">
        <v>531888</v>
      </c>
      <c r="BK204" s="19">
        <v>1178663808</v>
      </c>
      <c r="BL204" s="19">
        <v>1.68026E-3</v>
      </c>
      <c r="BM204" s="19">
        <v>250094012</v>
      </c>
      <c r="BN204" s="19">
        <v>420222.96</v>
      </c>
      <c r="BO204" s="19">
        <v>13475801</v>
      </c>
      <c r="BP204" s="19">
        <v>0</v>
      </c>
      <c r="BQ204" s="19">
        <v>0</v>
      </c>
      <c r="BR204" s="19">
        <v>-209079</v>
      </c>
      <c r="BS204" s="19">
        <v>1009</v>
      </c>
      <c r="BT204" s="19">
        <v>0</v>
      </c>
      <c r="BU204" s="19">
        <v>13267731</v>
      </c>
      <c r="BV204" s="19">
        <v>0</v>
      </c>
      <c r="BW204" s="19">
        <v>0</v>
      </c>
      <c r="BX204" s="19">
        <v>0</v>
      </c>
      <c r="BY204" s="19">
        <v>0</v>
      </c>
      <c r="BZ204" s="19">
        <v>0</v>
      </c>
      <c r="CA204" s="19">
        <v>-14</v>
      </c>
      <c r="CB204" s="19">
        <v>13267717</v>
      </c>
      <c r="CC204" s="19">
        <v>0</v>
      </c>
      <c r="CD204" s="19">
        <v>13267717</v>
      </c>
      <c r="CE204" s="19">
        <v>2216</v>
      </c>
      <c r="CF204" s="19">
        <v>0</v>
      </c>
      <c r="CG204" s="19">
        <v>2216</v>
      </c>
      <c r="CH204" s="19">
        <v>20220103</v>
      </c>
      <c r="CI204" s="19">
        <v>2570818</v>
      </c>
      <c r="CJ204" s="19">
        <v>0</v>
      </c>
      <c r="CK204" s="19">
        <v>22790921</v>
      </c>
      <c r="CL204" s="19">
        <v>10284.709999999999</v>
      </c>
      <c r="CM204" s="19">
        <v>0</v>
      </c>
      <c r="CN204" s="19">
        <v>0</v>
      </c>
      <c r="CO204" s="19">
        <v>0</v>
      </c>
      <c r="CP204" s="19">
        <v>0</v>
      </c>
      <c r="CQ204" s="19">
        <v>0</v>
      </c>
      <c r="CR204" s="19">
        <v>0</v>
      </c>
      <c r="CS204" s="19">
        <v>6081.14</v>
      </c>
      <c r="CT204" s="19">
        <v>0</v>
      </c>
      <c r="CU204" s="19">
        <v>0</v>
      </c>
      <c r="CV204" s="19">
        <v>0</v>
      </c>
      <c r="CW204" s="19">
        <v>0</v>
      </c>
      <c r="CX204" s="19">
        <v>0</v>
      </c>
      <c r="CY204" s="19">
        <v>0</v>
      </c>
      <c r="CZ204" s="19">
        <v>0</v>
      </c>
      <c r="DA204" s="19">
        <v>12725127.119999999</v>
      </c>
      <c r="DB204" s="19">
        <v>0</v>
      </c>
      <c r="DC204" s="19">
        <v>0</v>
      </c>
      <c r="DD204" s="19">
        <v>0</v>
      </c>
      <c r="DE204" s="19">
        <v>0</v>
      </c>
      <c r="DF204" s="19">
        <v>12725127.119999999</v>
      </c>
      <c r="DG204" s="19">
        <v>10816358.051999999</v>
      </c>
      <c r="DH204" s="19">
        <v>0</v>
      </c>
      <c r="DI204" s="19">
        <v>13475801.300000001</v>
      </c>
      <c r="DJ204" s="19">
        <v>0</v>
      </c>
      <c r="DK204" s="19">
        <v>0</v>
      </c>
      <c r="DL204" s="19">
        <v>0</v>
      </c>
      <c r="DM204" s="19">
        <v>0</v>
      </c>
      <c r="DN204" s="19">
        <v>0</v>
      </c>
      <c r="DO204" s="19">
        <v>0</v>
      </c>
      <c r="DP204" s="19">
        <v>0</v>
      </c>
    </row>
    <row r="205" spans="1:120">
      <c r="A205" s="19">
        <v>3318</v>
      </c>
      <c r="B205" s="19" t="s">
        <v>355</v>
      </c>
      <c r="C205" s="19">
        <v>502</v>
      </c>
      <c r="D205" s="19">
        <v>501</v>
      </c>
      <c r="E205" s="19">
        <v>1003</v>
      </c>
      <c r="F205" s="19">
        <v>502</v>
      </c>
      <c r="G205" s="19">
        <v>5</v>
      </c>
      <c r="H205" s="19">
        <v>0</v>
      </c>
      <c r="I205" s="19">
        <v>507</v>
      </c>
      <c r="J205" s="19">
        <v>5611064</v>
      </c>
      <c r="K205" s="19">
        <v>2277327</v>
      </c>
      <c r="L205" s="19">
        <v>2592853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740884</v>
      </c>
      <c r="S205" s="19">
        <v>5659345.1500000004</v>
      </c>
      <c r="T205" s="19">
        <v>134566.15</v>
      </c>
      <c r="U205" s="19">
        <v>0</v>
      </c>
      <c r="V205" s="19">
        <v>0</v>
      </c>
      <c r="W205" s="19">
        <v>5524779</v>
      </c>
      <c r="X205" s="19">
        <v>740884</v>
      </c>
      <c r="Y205" s="19">
        <v>0</v>
      </c>
      <c r="Z205" s="19">
        <v>4783895</v>
      </c>
      <c r="AA205" s="19">
        <v>134566.15</v>
      </c>
      <c r="AB205" s="19">
        <v>134566.15</v>
      </c>
      <c r="AC205" s="19">
        <v>0</v>
      </c>
      <c r="AD205" s="19">
        <v>0</v>
      </c>
      <c r="AE205" s="19">
        <v>0</v>
      </c>
      <c r="AF205" s="19">
        <v>0</v>
      </c>
      <c r="AG205" s="19">
        <v>134566.15</v>
      </c>
      <c r="AH205" s="19">
        <v>0</v>
      </c>
      <c r="AI205" s="19">
        <v>0</v>
      </c>
      <c r="AJ205" s="19">
        <v>0</v>
      </c>
      <c r="AK205" s="19">
        <v>134566.15</v>
      </c>
      <c r="AL205" s="19">
        <v>4918461.1500000004</v>
      </c>
      <c r="AM205" s="19">
        <v>0</v>
      </c>
      <c r="AN205" s="19">
        <v>0</v>
      </c>
      <c r="AO205" s="19">
        <v>4918461.1500000004</v>
      </c>
      <c r="AP205" s="19">
        <v>4918461.1500000004</v>
      </c>
      <c r="AQ205" s="19">
        <v>1000</v>
      </c>
      <c r="AR205" s="19">
        <v>507000</v>
      </c>
      <c r="AS205" s="19">
        <v>507000</v>
      </c>
      <c r="AT205" s="19">
        <v>9391</v>
      </c>
      <c r="AU205" s="19">
        <v>4761237</v>
      </c>
      <c r="AV205" s="19">
        <v>4254237</v>
      </c>
      <c r="AW205" s="19">
        <v>157224.15000000037</v>
      </c>
      <c r="AX205" s="19">
        <v>483467</v>
      </c>
      <c r="AY205" s="19">
        <v>245117578</v>
      </c>
      <c r="AZ205" s="19">
        <v>1930000</v>
      </c>
      <c r="BA205" s="19">
        <v>978510000</v>
      </c>
      <c r="BB205" s="19">
        <v>5.1813E-4</v>
      </c>
      <c r="BC205" s="19">
        <v>733392422</v>
      </c>
      <c r="BD205" s="19">
        <v>379992.62</v>
      </c>
      <c r="BE205" s="19">
        <v>1071201</v>
      </c>
      <c r="BF205" s="19">
        <v>543098907</v>
      </c>
      <c r="BG205" s="19">
        <v>7.8332599999999999E-3</v>
      </c>
      <c r="BH205" s="19">
        <v>297981329</v>
      </c>
      <c r="BI205" s="19">
        <v>2334165.23</v>
      </c>
      <c r="BJ205" s="19">
        <v>531888</v>
      </c>
      <c r="BK205" s="19">
        <v>269667216</v>
      </c>
      <c r="BL205" s="19">
        <v>5.8303000000000001E-4</v>
      </c>
      <c r="BM205" s="19">
        <v>24549638</v>
      </c>
      <c r="BN205" s="19">
        <v>14313.18</v>
      </c>
      <c r="BO205" s="19">
        <v>2728471</v>
      </c>
      <c r="BP205" s="19">
        <v>0</v>
      </c>
      <c r="BQ205" s="19">
        <v>0</v>
      </c>
      <c r="BR205" s="19">
        <v>-42333</v>
      </c>
      <c r="BS205" s="19">
        <v>1325</v>
      </c>
      <c r="BT205" s="19">
        <v>0</v>
      </c>
      <c r="BU205" s="19">
        <v>2687463</v>
      </c>
      <c r="BV205" s="19">
        <v>0</v>
      </c>
      <c r="BW205" s="19">
        <v>0</v>
      </c>
      <c r="BX205" s="19">
        <v>0</v>
      </c>
      <c r="BY205" s="19">
        <v>0</v>
      </c>
      <c r="BZ205" s="19">
        <v>0</v>
      </c>
      <c r="CA205" s="19">
        <v>-19</v>
      </c>
      <c r="CB205" s="19">
        <v>2687444</v>
      </c>
      <c r="CC205" s="19">
        <v>0</v>
      </c>
      <c r="CD205" s="19">
        <v>2687444</v>
      </c>
      <c r="CE205" s="19">
        <v>507</v>
      </c>
      <c r="CF205" s="19">
        <v>0</v>
      </c>
      <c r="CG205" s="19">
        <v>507</v>
      </c>
      <c r="CH205" s="19">
        <v>4783895</v>
      </c>
      <c r="CI205" s="19">
        <v>134566.15</v>
      </c>
      <c r="CJ205" s="19">
        <v>0</v>
      </c>
      <c r="CK205" s="19">
        <v>4918461.1500000004</v>
      </c>
      <c r="CL205" s="19">
        <v>9701.11</v>
      </c>
      <c r="CM205" s="19">
        <v>0</v>
      </c>
      <c r="CN205" s="19">
        <v>0</v>
      </c>
      <c r="CO205" s="19">
        <v>0</v>
      </c>
      <c r="CP205" s="19">
        <v>0</v>
      </c>
      <c r="CQ205" s="19">
        <v>0</v>
      </c>
      <c r="CR205" s="19">
        <v>0</v>
      </c>
      <c r="CS205" s="19">
        <v>5381.6</v>
      </c>
      <c r="CT205" s="19">
        <v>0</v>
      </c>
      <c r="CU205" s="19">
        <v>0</v>
      </c>
      <c r="CV205" s="19">
        <v>0</v>
      </c>
      <c r="CW205" s="19">
        <v>0</v>
      </c>
      <c r="CX205" s="19">
        <v>0</v>
      </c>
      <c r="CY205" s="19">
        <v>0</v>
      </c>
      <c r="CZ205" s="19">
        <v>0</v>
      </c>
      <c r="DA205" s="19">
        <v>2602465.04</v>
      </c>
      <c r="DB205" s="19">
        <v>0</v>
      </c>
      <c r="DC205" s="19">
        <v>0</v>
      </c>
      <c r="DD205" s="19">
        <v>0</v>
      </c>
      <c r="DE205" s="19">
        <v>0</v>
      </c>
      <c r="DF205" s="19">
        <v>2602465.04</v>
      </c>
      <c r="DG205" s="19">
        <v>2212095.284</v>
      </c>
      <c r="DH205" s="19">
        <v>0</v>
      </c>
      <c r="DI205" s="19">
        <v>2728471.0300000003</v>
      </c>
      <c r="DJ205" s="19">
        <v>0</v>
      </c>
      <c r="DK205" s="19">
        <v>0</v>
      </c>
      <c r="DL205" s="19">
        <v>0</v>
      </c>
      <c r="DM205" s="19">
        <v>0</v>
      </c>
      <c r="DN205" s="19">
        <v>0</v>
      </c>
      <c r="DO205" s="19">
        <v>0</v>
      </c>
      <c r="DP205" s="19">
        <v>0</v>
      </c>
    </row>
    <row r="206" spans="1:120">
      <c r="A206" s="19">
        <v>3325</v>
      </c>
      <c r="B206" s="19" t="s">
        <v>356</v>
      </c>
      <c r="C206" s="19">
        <v>827</v>
      </c>
      <c r="D206" s="19">
        <v>816</v>
      </c>
      <c r="E206" s="19">
        <v>1643</v>
      </c>
      <c r="F206" s="19">
        <v>822</v>
      </c>
      <c r="G206" s="19">
        <v>26</v>
      </c>
      <c r="H206" s="19">
        <v>0</v>
      </c>
      <c r="I206" s="19">
        <v>848</v>
      </c>
      <c r="J206" s="19">
        <v>9660222</v>
      </c>
      <c r="K206" s="19">
        <v>6067366</v>
      </c>
      <c r="L206" s="19">
        <v>2528486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1064370</v>
      </c>
      <c r="S206" s="19">
        <v>9259509</v>
      </c>
      <c r="T206" s="19">
        <v>0</v>
      </c>
      <c r="U206" s="19">
        <v>0</v>
      </c>
      <c r="V206" s="19">
        <v>0</v>
      </c>
      <c r="W206" s="19">
        <v>9259509</v>
      </c>
      <c r="X206" s="19">
        <v>1064370</v>
      </c>
      <c r="Y206" s="19">
        <v>0</v>
      </c>
      <c r="Z206" s="19">
        <v>8195139</v>
      </c>
      <c r="AA206" s="19">
        <v>891548</v>
      </c>
      <c r="AB206" s="19">
        <v>0</v>
      </c>
      <c r="AC206" s="19">
        <v>891548</v>
      </c>
      <c r="AD206" s="19">
        <v>0</v>
      </c>
      <c r="AE206" s="19">
        <v>0</v>
      </c>
      <c r="AF206" s="19">
        <v>0</v>
      </c>
      <c r="AG206" s="19">
        <v>908023</v>
      </c>
      <c r="AH206" s="19">
        <v>138489.88</v>
      </c>
      <c r="AI206" s="19">
        <v>0</v>
      </c>
      <c r="AJ206" s="19">
        <v>0</v>
      </c>
      <c r="AK206" s="19">
        <v>1046512.88</v>
      </c>
      <c r="AL206" s="19">
        <v>9241651.8800000008</v>
      </c>
      <c r="AM206" s="19">
        <v>0</v>
      </c>
      <c r="AN206" s="19">
        <v>0</v>
      </c>
      <c r="AO206" s="19">
        <v>9241651.8800000008</v>
      </c>
      <c r="AP206" s="19">
        <v>9241651.8800000008</v>
      </c>
      <c r="AQ206" s="19">
        <v>1000</v>
      </c>
      <c r="AR206" s="19">
        <v>848000</v>
      </c>
      <c r="AS206" s="19">
        <v>848000</v>
      </c>
      <c r="AT206" s="19">
        <v>9391</v>
      </c>
      <c r="AU206" s="19">
        <v>7963568</v>
      </c>
      <c r="AV206" s="19">
        <v>7115568</v>
      </c>
      <c r="AW206" s="19">
        <v>1278083.8800000008</v>
      </c>
      <c r="AX206" s="19">
        <v>688516</v>
      </c>
      <c r="AY206" s="19">
        <v>583861965</v>
      </c>
      <c r="AZ206" s="19">
        <v>1930000</v>
      </c>
      <c r="BA206" s="19">
        <v>1636640000</v>
      </c>
      <c r="BB206" s="19">
        <v>5.1813E-4</v>
      </c>
      <c r="BC206" s="19">
        <v>1052778035</v>
      </c>
      <c r="BD206" s="19">
        <v>545475.88</v>
      </c>
      <c r="BE206" s="19">
        <v>1071201</v>
      </c>
      <c r="BF206" s="19">
        <v>908378448</v>
      </c>
      <c r="BG206" s="19">
        <v>7.8332599999999999E-3</v>
      </c>
      <c r="BH206" s="19">
        <v>324516483</v>
      </c>
      <c r="BI206" s="19">
        <v>2542021.9900000002</v>
      </c>
      <c r="BJ206" s="19">
        <v>531888</v>
      </c>
      <c r="BK206" s="19">
        <v>451041024</v>
      </c>
      <c r="BL206" s="19">
        <v>2.8336300000000002E-3</v>
      </c>
      <c r="BM206" s="19">
        <v>-132820941</v>
      </c>
      <c r="BN206" s="19">
        <v>-376365.4</v>
      </c>
      <c r="BO206" s="19">
        <v>2711132</v>
      </c>
      <c r="BP206" s="19">
        <v>0</v>
      </c>
      <c r="BQ206" s="19">
        <v>0</v>
      </c>
      <c r="BR206" s="19">
        <v>-42064</v>
      </c>
      <c r="BS206" s="19">
        <v>635</v>
      </c>
      <c r="BT206" s="19">
        <v>0</v>
      </c>
      <c r="BU206" s="19">
        <v>2669703</v>
      </c>
      <c r="BV206" s="19">
        <v>0</v>
      </c>
      <c r="BW206" s="19">
        <v>0</v>
      </c>
      <c r="BX206" s="19">
        <v>0</v>
      </c>
      <c r="BY206" s="19">
        <v>0</v>
      </c>
      <c r="BZ206" s="19">
        <v>0</v>
      </c>
      <c r="CA206" s="19">
        <v>-9</v>
      </c>
      <c r="CB206" s="19">
        <v>2669694</v>
      </c>
      <c r="CC206" s="19">
        <v>0</v>
      </c>
      <c r="CD206" s="19">
        <v>2669694</v>
      </c>
      <c r="CE206" s="19">
        <v>848</v>
      </c>
      <c r="CF206" s="19">
        <v>0</v>
      </c>
      <c r="CG206" s="19">
        <v>848</v>
      </c>
      <c r="CH206" s="19">
        <v>8195139</v>
      </c>
      <c r="CI206" s="19">
        <v>1046512.88</v>
      </c>
      <c r="CJ206" s="19">
        <v>0</v>
      </c>
      <c r="CK206" s="19">
        <v>9241651.8800000008</v>
      </c>
      <c r="CL206" s="19">
        <v>10898.17</v>
      </c>
      <c r="CM206" s="19">
        <v>0</v>
      </c>
      <c r="CN206" s="19">
        <v>0</v>
      </c>
      <c r="CO206" s="19">
        <v>0</v>
      </c>
      <c r="CP206" s="19">
        <v>0</v>
      </c>
      <c r="CQ206" s="19">
        <v>0</v>
      </c>
      <c r="CR206" s="19">
        <v>0</v>
      </c>
      <c r="CS206" s="19">
        <v>3197.09</v>
      </c>
      <c r="CT206" s="19">
        <v>0</v>
      </c>
      <c r="CU206" s="19">
        <v>0</v>
      </c>
      <c r="CV206" s="19">
        <v>0</v>
      </c>
      <c r="CW206" s="19">
        <v>0</v>
      </c>
      <c r="CX206" s="19">
        <v>0</v>
      </c>
      <c r="CY206" s="19">
        <v>0</v>
      </c>
      <c r="CZ206" s="19">
        <v>0</v>
      </c>
      <c r="DA206" s="19">
        <v>2566890.88</v>
      </c>
      <c r="DB206" s="19">
        <v>0</v>
      </c>
      <c r="DC206" s="19">
        <v>0</v>
      </c>
      <c r="DD206" s="19">
        <v>0</v>
      </c>
      <c r="DE206" s="19">
        <v>0</v>
      </c>
      <c r="DF206" s="19">
        <v>2566890.88</v>
      </c>
      <c r="DG206" s="19">
        <v>2181857.2479999997</v>
      </c>
      <c r="DH206" s="19">
        <v>0</v>
      </c>
      <c r="DI206" s="19">
        <v>2711132.47</v>
      </c>
      <c r="DJ206" s="19">
        <v>0</v>
      </c>
      <c r="DK206" s="19">
        <v>0</v>
      </c>
      <c r="DL206" s="19">
        <v>0</v>
      </c>
      <c r="DM206" s="19">
        <v>0</v>
      </c>
      <c r="DN206" s="19">
        <v>0</v>
      </c>
      <c r="DO206" s="19">
        <v>0</v>
      </c>
      <c r="DP206" s="19">
        <v>0</v>
      </c>
    </row>
    <row r="207" spans="1:120">
      <c r="A207" s="19">
        <v>3332</v>
      </c>
      <c r="B207" s="19" t="s">
        <v>357</v>
      </c>
      <c r="C207" s="19">
        <v>1156</v>
      </c>
      <c r="D207" s="19">
        <v>1158</v>
      </c>
      <c r="E207" s="19">
        <v>2314</v>
      </c>
      <c r="F207" s="19">
        <v>1157</v>
      </c>
      <c r="G207" s="19">
        <v>55</v>
      </c>
      <c r="H207" s="19">
        <v>0</v>
      </c>
      <c r="I207" s="19">
        <v>1212</v>
      </c>
      <c r="J207" s="19">
        <v>13175227</v>
      </c>
      <c r="K207" s="19">
        <v>2986054</v>
      </c>
      <c r="L207" s="19">
        <v>8826285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1362888</v>
      </c>
      <c r="S207" s="19">
        <v>13173806.470000001</v>
      </c>
      <c r="T207" s="19">
        <v>0</v>
      </c>
      <c r="U207" s="19">
        <v>0</v>
      </c>
      <c r="V207" s="19">
        <v>0</v>
      </c>
      <c r="W207" s="19">
        <v>13173806.470000001</v>
      </c>
      <c r="X207" s="19">
        <v>1362888</v>
      </c>
      <c r="Y207" s="19">
        <v>0</v>
      </c>
      <c r="Z207" s="19">
        <v>11810918.470000001</v>
      </c>
      <c r="AA207" s="19">
        <v>7666553</v>
      </c>
      <c r="AB207" s="19">
        <v>0</v>
      </c>
      <c r="AC207" s="19">
        <v>1726553</v>
      </c>
      <c r="AD207" s="19">
        <v>0</v>
      </c>
      <c r="AE207" s="19">
        <v>5940000</v>
      </c>
      <c r="AF207" s="19">
        <v>0</v>
      </c>
      <c r="AG207" s="19">
        <v>7742059.3799999999</v>
      </c>
      <c r="AH207" s="19">
        <v>0</v>
      </c>
      <c r="AI207" s="19">
        <v>5940000</v>
      </c>
      <c r="AJ207" s="19">
        <v>0</v>
      </c>
      <c r="AK207" s="19">
        <v>1802059.38</v>
      </c>
      <c r="AL207" s="19">
        <v>13612977.850000001</v>
      </c>
      <c r="AM207" s="19">
        <v>0</v>
      </c>
      <c r="AN207" s="19">
        <v>0</v>
      </c>
      <c r="AO207" s="19">
        <v>13612977.850000001</v>
      </c>
      <c r="AP207" s="19">
        <v>13612977.850000001</v>
      </c>
      <c r="AQ207" s="19">
        <v>1000</v>
      </c>
      <c r="AR207" s="19">
        <v>1212000</v>
      </c>
      <c r="AS207" s="19">
        <v>1212000</v>
      </c>
      <c r="AT207" s="19">
        <v>9391</v>
      </c>
      <c r="AU207" s="19">
        <v>11381892</v>
      </c>
      <c r="AV207" s="19">
        <v>10169892</v>
      </c>
      <c r="AW207" s="19">
        <v>2231085.8500000015</v>
      </c>
      <c r="AX207" s="19">
        <v>294484</v>
      </c>
      <c r="AY207" s="19">
        <v>356914873</v>
      </c>
      <c r="AZ207" s="19">
        <v>1930000</v>
      </c>
      <c r="BA207" s="19">
        <v>2339160000</v>
      </c>
      <c r="BB207" s="19">
        <v>5.1813E-4</v>
      </c>
      <c r="BC207" s="19">
        <v>1982245127</v>
      </c>
      <c r="BD207" s="19">
        <v>1027060.67</v>
      </c>
      <c r="BE207" s="19">
        <v>1071201</v>
      </c>
      <c r="BF207" s="19">
        <v>1298295612</v>
      </c>
      <c r="BG207" s="19">
        <v>7.8332599999999999E-3</v>
      </c>
      <c r="BH207" s="19">
        <v>941380739</v>
      </c>
      <c r="BI207" s="19">
        <v>7374080.0899999999</v>
      </c>
      <c r="BJ207" s="19">
        <v>531888</v>
      </c>
      <c r="BK207" s="19">
        <v>644648256</v>
      </c>
      <c r="BL207" s="19">
        <v>3.46094E-3</v>
      </c>
      <c r="BM207" s="19">
        <v>287733383</v>
      </c>
      <c r="BN207" s="19">
        <v>995827.97</v>
      </c>
      <c r="BO207" s="19">
        <v>9396969</v>
      </c>
      <c r="BP207" s="19">
        <v>0</v>
      </c>
      <c r="BQ207" s="19">
        <v>0</v>
      </c>
      <c r="BR207" s="19">
        <v>-145795</v>
      </c>
      <c r="BS207" s="19">
        <v>392</v>
      </c>
      <c r="BT207" s="19">
        <v>0</v>
      </c>
      <c r="BU207" s="19">
        <v>9251566</v>
      </c>
      <c r="BV207" s="19">
        <v>0</v>
      </c>
      <c r="BW207" s="19">
        <v>0</v>
      </c>
      <c r="BX207" s="19">
        <v>0</v>
      </c>
      <c r="BY207" s="19">
        <v>0</v>
      </c>
      <c r="BZ207" s="19">
        <v>0</v>
      </c>
      <c r="CA207" s="19">
        <v>-5</v>
      </c>
      <c r="CB207" s="19">
        <v>9251561</v>
      </c>
      <c r="CC207" s="19">
        <v>0</v>
      </c>
      <c r="CD207" s="19">
        <v>9251561</v>
      </c>
      <c r="CE207" s="19">
        <v>1212</v>
      </c>
      <c r="CF207" s="19">
        <v>0</v>
      </c>
      <c r="CG207" s="19">
        <v>1212</v>
      </c>
      <c r="CH207" s="19">
        <v>11810918.470000001</v>
      </c>
      <c r="CI207" s="19">
        <v>1802059.38</v>
      </c>
      <c r="CJ207" s="19">
        <v>0</v>
      </c>
      <c r="CK207" s="19">
        <v>13612977.850000001</v>
      </c>
      <c r="CL207" s="19">
        <v>11231.83</v>
      </c>
      <c r="CM207" s="19">
        <v>0</v>
      </c>
      <c r="CN207" s="19">
        <v>0</v>
      </c>
      <c r="CO207" s="19">
        <v>0</v>
      </c>
      <c r="CP207" s="19">
        <v>0</v>
      </c>
      <c r="CQ207" s="19">
        <v>0</v>
      </c>
      <c r="CR207" s="19">
        <v>0</v>
      </c>
      <c r="CS207" s="19">
        <v>7753.27</v>
      </c>
      <c r="CT207" s="19">
        <v>0</v>
      </c>
      <c r="CU207" s="19">
        <v>0</v>
      </c>
      <c r="CV207" s="19">
        <v>0</v>
      </c>
      <c r="CW207" s="19">
        <v>0</v>
      </c>
      <c r="CX207" s="19">
        <v>0</v>
      </c>
      <c r="CY207" s="19">
        <v>0</v>
      </c>
      <c r="CZ207" s="19">
        <v>0</v>
      </c>
      <c r="DA207" s="19">
        <v>8958011.8499999996</v>
      </c>
      <c r="DB207" s="19">
        <v>0</v>
      </c>
      <c r="DC207" s="19">
        <v>0</v>
      </c>
      <c r="DD207" s="19">
        <v>0</v>
      </c>
      <c r="DE207" s="19">
        <v>0</v>
      </c>
      <c r="DF207" s="19">
        <v>8958011.8499999996</v>
      </c>
      <c r="DG207" s="19">
        <v>7614310.0724999998</v>
      </c>
      <c r="DH207" s="19">
        <v>0</v>
      </c>
      <c r="DI207" s="19">
        <v>9396968.7300000004</v>
      </c>
      <c r="DJ207" s="19">
        <v>0</v>
      </c>
      <c r="DK207" s="19">
        <v>0</v>
      </c>
      <c r="DL207" s="19">
        <v>0</v>
      </c>
      <c r="DM207" s="19">
        <v>0</v>
      </c>
      <c r="DN207" s="19">
        <v>0</v>
      </c>
      <c r="DO207" s="19">
        <v>0</v>
      </c>
      <c r="DP207" s="19">
        <v>0</v>
      </c>
    </row>
    <row r="208" spans="1:120">
      <c r="A208" s="19">
        <v>3339</v>
      </c>
      <c r="B208" s="19" t="s">
        <v>358</v>
      </c>
      <c r="C208" s="19">
        <v>3816</v>
      </c>
      <c r="D208" s="19">
        <v>3820</v>
      </c>
      <c r="E208" s="19">
        <v>7636</v>
      </c>
      <c r="F208" s="19">
        <v>3818</v>
      </c>
      <c r="G208" s="19">
        <v>145</v>
      </c>
      <c r="H208" s="19">
        <v>0</v>
      </c>
      <c r="I208" s="19">
        <v>3963</v>
      </c>
      <c r="J208" s="19">
        <v>41651722</v>
      </c>
      <c r="K208" s="19">
        <v>17800342</v>
      </c>
      <c r="L208" s="19">
        <v>20650473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3200907</v>
      </c>
      <c r="S208" s="19">
        <v>43251722</v>
      </c>
      <c r="T208" s="19">
        <v>334381</v>
      </c>
      <c r="U208" s="19">
        <v>0</v>
      </c>
      <c r="V208" s="19">
        <v>0</v>
      </c>
      <c r="W208" s="19">
        <v>42917341</v>
      </c>
      <c r="X208" s="19">
        <v>3200907</v>
      </c>
      <c r="Y208" s="19">
        <v>0</v>
      </c>
      <c r="Z208" s="19">
        <v>39716434</v>
      </c>
      <c r="AA208" s="19">
        <v>1930037</v>
      </c>
      <c r="AB208" s="19">
        <v>334381</v>
      </c>
      <c r="AC208" s="19">
        <v>1595656</v>
      </c>
      <c r="AD208" s="19">
        <v>0</v>
      </c>
      <c r="AE208" s="19">
        <v>0</v>
      </c>
      <c r="AF208" s="19">
        <v>0</v>
      </c>
      <c r="AG208" s="19">
        <v>1930037</v>
      </c>
      <c r="AH208" s="19">
        <v>2769.95</v>
      </c>
      <c r="AI208" s="19">
        <v>0</v>
      </c>
      <c r="AJ208" s="19">
        <v>0</v>
      </c>
      <c r="AK208" s="19">
        <v>1932806.95</v>
      </c>
      <c r="AL208" s="19">
        <v>41649240.950000003</v>
      </c>
      <c r="AM208" s="19">
        <v>0</v>
      </c>
      <c r="AN208" s="19">
        <v>0</v>
      </c>
      <c r="AO208" s="19">
        <v>41649240.950000003</v>
      </c>
      <c r="AP208" s="19">
        <v>41649240.950000003</v>
      </c>
      <c r="AQ208" s="19">
        <v>1000</v>
      </c>
      <c r="AR208" s="19">
        <v>3963000</v>
      </c>
      <c r="AS208" s="19">
        <v>3963000</v>
      </c>
      <c r="AT208" s="19">
        <v>9391</v>
      </c>
      <c r="AU208" s="19">
        <v>37216533</v>
      </c>
      <c r="AV208" s="19">
        <v>33253533</v>
      </c>
      <c r="AW208" s="19">
        <v>4432707.950000003</v>
      </c>
      <c r="AX208" s="19">
        <v>507152</v>
      </c>
      <c r="AY208" s="19">
        <v>2009842725</v>
      </c>
      <c r="AZ208" s="19">
        <v>1930000</v>
      </c>
      <c r="BA208" s="19">
        <v>7648590000</v>
      </c>
      <c r="BB208" s="19">
        <v>5.1813E-4</v>
      </c>
      <c r="BC208" s="19">
        <v>5638747275</v>
      </c>
      <c r="BD208" s="19">
        <v>2921604.13</v>
      </c>
      <c r="BE208" s="19">
        <v>1071201</v>
      </c>
      <c r="BF208" s="19">
        <v>4245169563</v>
      </c>
      <c r="BG208" s="19">
        <v>7.8332599999999999E-3</v>
      </c>
      <c r="BH208" s="19">
        <v>2235326838</v>
      </c>
      <c r="BI208" s="19">
        <v>17509896.309999999</v>
      </c>
      <c r="BJ208" s="19">
        <v>531888</v>
      </c>
      <c r="BK208" s="19">
        <v>2107872144</v>
      </c>
      <c r="BL208" s="19">
        <v>2.1029299999999998E-3</v>
      </c>
      <c r="BM208" s="19">
        <v>98029419</v>
      </c>
      <c r="BN208" s="19">
        <v>206149.01</v>
      </c>
      <c r="BO208" s="19">
        <v>20637649</v>
      </c>
      <c r="BP208" s="19">
        <v>0</v>
      </c>
      <c r="BQ208" s="19">
        <v>0</v>
      </c>
      <c r="BR208" s="19">
        <v>-320195</v>
      </c>
      <c r="BS208" s="19">
        <v>2083</v>
      </c>
      <c r="BT208" s="19">
        <v>0</v>
      </c>
      <c r="BU208" s="19">
        <v>20319537</v>
      </c>
      <c r="BV208" s="19">
        <v>0</v>
      </c>
      <c r="BW208" s="19">
        <v>0</v>
      </c>
      <c r="BX208" s="19">
        <v>0</v>
      </c>
      <c r="BY208" s="19">
        <v>0</v>
      </c>
      <c r="BZ208" s="19">
        <v>0</v>
      </c>
      <c r="CA208" s="19">
        <v>-30</v>
      </c>
      <c r="CB208" s="19">
        <v>20319507</v>
      </c>
      <c r="CC208" s="19">
        <v>0</v>
      </c>
      <c r="CD208" s="19">
        <v>20319507</v>
      </c>
      <c r="CE208" s="19">
        <v>3963</v>
      </c>
      <c r="CF208" s="19">
        <v>0</v>
      </c>
      <c r="CG208" s="19">
        <v>3963</v>
      </c>
      <c r="CH208" s="19">
        <v>39716434</v>
      </c>
      <c r="CI208" s="19">
        <v>1932806.95</v>
      </c>
      <c r="CJ208" s="19">
        <v>0</v>
      </c>
      <c r="CK208" s="19">
        <v>41649240.950000003</v>
      </c>
      <c r="CL208" s="19">
        <v>10509.52</v>
      </c>
      <c r="CM208" s="19">
        <v>0</v>
      </c>
      <c r="CN208" s="19">
        <v>0</v>
      </c>
      <c r="CO208" s="19">
        <v>0</v>
      </c>
      <c r="CP208" s="19">
        <v>0</v>
      </c>
      <c r="CQ208" s="19">
        <v>0</v>
      </c>
      <c r="CR208" s="19">
        <v>0</v>
      </c>
      <c r="CS208" s="19">
        <v>5207.58</v>
      </c>
      <c r="CT208" s="19">
        <v>0</v>
      </c>
      <c r="CU208" s="19">
        <v>0</v>
      </c>
      <c r="CV208" s="19">
        <v>0</v>
      </c>
      <c r="CW208" s="19">
        <v>0</v>
      </c>
      <c r="CX208" s="19">
        <v>0</v>
      </c>
      <c r="CY208" s="19">
        <v>0</v>
      </c>
      <c r="CZ208" s="19">
        <v>0</v>
      </c>
      <c r="DA208" s="19">
        <v>20960133.989999998</v>
      </c>
      <c r="DB208" s="19">
        <v>0</v>
      </c>
      <c r="DC208" s="19">
        <v>0</v>
      </c>
      <c r="DD208" s="19">
        <v>0</v>
      </c>
      <c r="DE208" s="19">
        <v>1</v>
      </c>
      <c r="DF208" s="19">
        <v>20960132.989999998</v>
      </c>
      <c r="DG208" s="19">
        <v>17816113.041499998</v>
      </c>
      <c r="DH208" s="19">
        <v>0</v>
      </c>
      <c r="DI208" s="19">
        <v>20637649.449999999</v>
      </c>
      <c r="DJ208" s="19">
        <v>0</v>
      </c>
      <c r="DK208" s="19">
        <v>0</v>
      </c>
      <c r="DL208" s="19">
        <v>0</v>
      </c>
      <c r="DM208" s="19">
        <v>0</v>
      </c>
      <c r="DN208" s="19">
        <v>0</v>
      </c>
      <c r="DO208" s="19">
        <v>0</v>
      </c>
      <c r="DP208" s="19">
        <v>0</v>
      </c>
    </row>
    <row r="209" spans="1:120">
      <c r="A209" s="19">
        <v>3360</v>
      </c>
      <c r="B209" s="19" t="s">
        <v>359</v>
      </c>
      <c r="C209" s="19">
        <v>1414</v>
      </c>
      <c r="D209" s="19">
        <v>1417</v>
      </c>
      <c r="E209" s="19">
        <v>2831</v>
      </c>
      <c r="F209" s="19">
        <v>1416</v>
      </c>
      <c r="G209" s="19">
        <v>35</v>
      </c>
      <c r="H209" s="19">
        <v>0</v>
      </c>
      <c r="I209" s="19">
        <v>1451</v>
      </c>
      <c r="J209" s="19">
        <v>16490178</v>
      </c>
      <c r="K209" s="19">
        <v>5840950</v>
      </c>
      <c r="L209" s="19">
        <v>8516316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2132912</v>
      </c>
      <c r="S209" s="19">
        <v>16490178</v>
      </c>
      <c r="T209" s="19">
        <v>185384</v>
      </c>
      <c r="U209" s="19">
        <v>0</v>
      </c>
      <c r="V209" s="19">
        <v>0</v>
      </c>
      <c r="W209" s="19">
        <v>16304794</v>
      </c>
      <c r="X209" s="19">
        <v>2132912</v>
      </c>
      <c r="Y209" s="19">
        <v>0</v>
      </c>
      <c r="Z209" s="19">
        <v>14171882</v>
      </c>
      <c r="AA209" s="19">
        <v>2602784</v>
      </c>
      <c r="AB209" s="19">
        <v>185384</v>
      </c>
      <c r="AC209" s="19">
        <v>2415400</v>
      </c>
      <c r="AD209" s="19">
        <v>0</v>
      </c>
      <c r="AE209" s="19">
        <v>0</v>
      </c>
      <c r="AF209" s="19">
        <v>2000</v>
      </c>
      <c r="AG209" s="19">
        <v>2623759</v>
      </c>
      <c r="AH209" s="19">
        <v>57373.99</v>
      </c>
      <c r="AI209" s="19">
        <v>0</v>
      </c>
      <c r="AJ209" s="19">
        <v>0</v>
      </c>
      <c r="AK209" s="19">
        <v>2679132.9900000002</v>
      </c>
      <c r="AL209" s="19">
        <v>16851014.990000002</v>
      </c>
      <c r="AM209" s="19">
        <v>0</v>
      </c>
      <c r="AN209" s="19">
        <v>0</v>
      </c>
      <c r="AO209" s="19">
        <v>16851014.990000002</v>
      </c>
      <c r="AP209" s="19">
        <v>16851014.990000002</v>
      </c>
      <c r="AQ209" s="19">
        <v>1000</v>
      </c>
      <c r="AR209" s="19">
        <v>1451000</v>
      </c>
      <c r="AS209" s="19">
        <v>1451000</v>
      </c>
      <c r="AT209" s="19">
        <v>9391</v>
      </c>
      <c r="AU209" s="19">
        <v>13626341</v>
      </c>
      <c r="AV209" s="19">
        <v>12175341</v>
      </c>
      <c r="AW209" s="19">
        <v>3224673.9900000021</v>
      </c>
      <c r="AX209" s="19">
        <v>429888</v>
      </c>
      <c r="AY209" s="19">
        <v>623767960</v>
      </c>
      <c r="AZ209" s="19">
        <v>1930000</v>
      </c>
      <c r="BA209" s="19">
        <v>2800430000</v>
      </c>
      <c r="BB209" s="19">
        <v>5.1813E-4</v>
      </c>
      <c r="BC209" s="19">
        <v>2176662040</v>
      </c>
      <c r="BD209" s="19">
        <v>1127793.8999999999</v>
      </c>
      <c r="BE209" s="19">
        <v>1071201</v>
      </c>
      <c r="BF209" s="19">
        <v>1554312651</v>
      </c>
      <c r="BG209" s="19">
        <v>7.8332599999999999E-3</v>
      </c>
      <c r="BH209" s="19">
        <v>930544691</v>
      </c>
      <c r="BI209" s="19">
        <v>7289198.5099999998</v>
      </c>
      <c r="BJ209" s="19">
        <v>531888</v>
      </c>
      <c r="BK209" s="19">
        <v>771769488</v>
      </c>
      <c r="BL209" s="19">
        <v>4.1782900000000003E-3</v>
      </c>
      <c r="BM209" s="19">
        <v>148001528</v>
      </c>
      <c r="BN209" s="19">
        <v>618393.30000000005</v>
      </c>
      <c r="BO209" s="19">
        <v>9035386</v>
      </c>
      <c r="BP209" s="19">
        <v>0</v>
      </c>
      <c r="BQ209" s="19">
        <v>0</v>
      </c>
      <c r="BR209" s="19">
        <v>-140185</v>
      </c>
      <c r="BS209" s="19">
        <v>710</v>
      </c>
      <c r="BT209" s="19">
        <v>0</v>
      </c>
      <c r="BU209" s="19">
        <v>8895911</v>
      </c>
      <c r="BV209" s="19">
        <v>0</v>
      </c>
      <c r="BW209" s="19">
        <v>0</v>
      </c>
      <c r="BX209" s="19">
        <v>0</v>
      </c>
      <c r="BY209" s="19">
        <v>0</v>
      </c>
      <c r="BZ209" s="19">
        <v>0</v>
      </c>
      <c r="CA209" s="19">
        <v>-10</v>
      </c>
      <c r="CB209" s="19">
        <v>8895901</v>
      </c>
      <c r="CC209" s="19">
        <v>0</v>
      </c>
      <c r="CD209" s="19">
        <v>8895901</v>
      </c>
      <c r="CE209" s="19">
        <v>1451</v>
      </c>
      <c r="CF209" s="19">
        <v>0</v>
      </c>
      <c r="CG209" s="19">
        <v>1451</v>
      </c>
      <c r="CH209" s="19">
        <v>14171882</v>
      </c>
      <c r="CI209" s="19">
        <v>2679132.9900000002</v>
      </c>
      <c r="CJ209" s="19">
        <v>0</v>
      </c>
      <c r="CK209" s="19">
        <v>16851014.990000002</v>
      </c>
      <c r="CL209" s="19">
        <v>11613.38</v>
      </c>
      <c r="CM209" s="19">
        <v>0</v>
      </c>
      <c r="CN209" s="19">
        <v>0</v>
      </c>
      <c r="CO209" s="19">
        <v>0</v>
      </c>
      <c r="CP209" s="19">
        <v>0</v>
      </c>
      <c r="CQ209" s="19">
        <v>0</v>
      </c>
      <c r="CR209" s="19">
        <v>0</v>
      </c>
      <c r="CS209" s="19">
        <v>6227.01</v>
      </c>
      <c r="CT209" s="19">
        <v>0</v>
      </c>
      <c r="CU209" s="19">
        <v>0</v>
      </c>
      <c r="CV209" s="19">
        <v>0</v>
      </c>
      <c r="CW209" s="19">
        <v>0</v>
      </c>
      <c r="CX209" s="19">
        <v>0</v>
      </c>
      <c r="CY209" s="19">
        <v>0</v>
      </c>
      <c r="CZ209" s="19">
        <v>0</v>
      </c>
      <c r="DA209" s="19">
        <v>8557283.0500000007</v>
      </c>
      <c r="DB209" s="19">
        <v>0</v>
      </c>
      <c r="DC209" s="19">
        <v>0</v>
      </c>
      <c r="DD209" s="19">
        <v>0</v>
      </c>
      <c r="DE209" s="19">
        <v>0</v>
      </c>
      <c r="DF209" s="19">
        <v>8557283.0500000007</v>
      </c>
      <c r="DG209" s="19">
        <v>7273690.5925000003</v>
      </c>
      <c r="DH209" s="19">
        <v>0</v>
      </c>
      <c r="DI209" s="19">
        <v>9035385.709999999</v>
      </c>
      <c r="DJ209" s="19">
        <v>0</v>
      </c>
      <c r="DK209" s="19">
        <v>0</v>
      </c>
      <c r="DL209" s="19">
        <v>0</v>
      </c>
      <c r="DM209" s="19">
        <v>0</v>
      </c>
      <c r="DN209" s="19">
        <v>0</v>
      </c>
      <c r="DO209" s="19">
        <v>0</v>
      </c>
      <c r="DP209" s="19">
        <v>0</v>
      </c>
    </row>
    <row r="210" spans="1:120">
      <c r="A210" s="19">
        <v>3367</v>
      </c>
      <c r="B210" s="19" t="s">
        <v>360</v>
      </c>
      <c r="C210" s="19">
        <v>1184</v>
      </c>
      <c r="D210" s="19">
        <v>1180</v>
      </c>
      <c r="E210" s="19">
        <v>2364</v>
      </c>
      <c r="F210" s="19">
        <v>1182</v>
      </c>
      <c r="G210" s="19">
        <v>42</v>
      </c>
      <c r="H210" s="19">
        <v>0.12</v>
      </c>
      <c r="I210" s="19">
        <v>1224</v>
      </c>
      <c r="J210" s="19">
        <v>12680351</v>
      </c>
      <c r="K210" s="19">
        <v>4605237</v>
      </c>
      <c r="L210" s="19">
        <v>6878803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1196311</v>
      </c>
      <c r="S210" s="19">
        <v>13457988.33</v>
      </c>
      <c r="T210" s="19">
        <v>0</v>
      </c>
      <c r="U210" s="19">
        <v>0</v>
      </c>
      <c r="V210" s="19">
        <v>2000</v>
      </c>
      <c r="W210" s="19">
        <v>13455988.33</v>
      </c>
      <c r="X210" s="19">
        <v>1196311</v>
      </c>
      <c r="Y210" s="19">
        <v>0</v>
      </c>
      <c r="Z210" s="19">
        <v>12259677.33</v>
      </c>
      <c r="AA210" s="19">
        <v>1126085</v>
      </c>
      <c r="AB210" s="19">
        <v>0</v>
      </c>
      <c r="AC210" s="19">
        <v>718580</v>
      </c>
      <c r="AD210" s="19">
        <v>0</v>
      </c>
      <c r="AE210" s="19">
        <v>405000</v>
      </c>
      <c r="AF210" s="19">
        <v>2505</v>
      </c>
      <c r="AG210" s="19">
        <v>1124830.6200000001</v>
      </c>
      <c r="AH210" s="19">
        <v>0</v>
      </c>
      <c r="AI210" s="19">
        <v>405000</v>
      </c>
      <c r="AJ210" s="19">
        <v>0</v>
      </c>
      <c r="AK210" s="19">
        <v>717325.62</v>
      </c>
      <c r="AL210" s="19">
        <v>12977002.949999999</v>
      </c>
      <c r="AM210" s="19">
        <v>0</v>
      </c>
      <c r="AN210" s="19">
        <v>0</v>
      </c>
      <c r="AO210" s="19">
        <v>12977002.949999999</v>
      </c>
      <c r="AP210" s="19">
        <v>12977002.949999999</v>
      </c>
      <c r="AQ210" s="19">
        <v>1000</v>
      </c>
      <c r="AR210" s="19">
        <v>1224000</v>
      </c>
      <c r="AS210" s="19">
        <v>1224000</v>
      </c>
      <c r="AT210" s="19">
        <v>9391</v>
      </c>
      <c r="AU210" s="19">
        <v>11494584</v>
      </c>
      <c r="AV210" s="19">
        <v>10270584</v>
      </c>
      <c r="AW210" s="19">
        <v>1482418.9499999993</v>
      </c>
      <c r="AX210" s="19">
        <v>448827</v>
      </c>
      <c r="AY210" s="19">
        <v>549364071</v>
      </c>
      <c r="AZ210" s="19">
        <v>1930000</v>
      </c>
      <c r="BA210" s="19">
        <v>2362320000</v>
      </c>
      <c r="BB210" s="19">
        <v>5.1813E-4</v>
      </c>
      <c r="BC210" s="19">
        <v>1812955929</v>
      </c>
      <c r="BD210" s="19">
        <v>939346.86</v>
      </c>
      <c r="BE210" s="19">
        <v>1071201</v>
      </c>
      <c r="BF210" s="19">
        <v>1311150024</v>
      </c>
      <c r="BG210" s="19">
        <v>7.8332599999999999E-3</v>
      </c>
      <c r="BH210" s="19">
        <v>761785953</v>
      </c>
      <c r="BI210" s="19">
        <v>5967267.4299999997</v>
      </c>
      <c r="BJ210" s="19">
        <v>531888</v>
      </c>
      <c r="BK210" s="19">
        <v>651030912</v>
      </c>
      <c r="BL210" s="19">
        <v>2.2770300000000002E-3</v>
      </c>
      <c r="BM210" s="19">
        <v>101666841</v>
      </c>
      <c r="BN210" s="19">
        <v>231498.45</v>
      </c>
      <c r="BO210" s="19">
        <v>7138113</v>
      </c>
      <c r="BP210" s="19">
        <v>0</v>
      </c>
      <c r="BQ210" s="19">
        <v>0</v>
      </c>
      <c r="BR210" s="19">
        <v>-110749</v>
      </c>
      <c r="BS210" s="19">
        <v>573</v>
      </c>
      <c r="BT210" s="19">
        <v>0</v>
      </c>
      <c r="BU210" s="19">
        <v>7027937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-9</v>
      </c>
      <c r="CB210" s="19">
        <v>7027928</v>
      </c>
      <c r="CC210" s="19">
        <v>0</v>
      </c>
      <c r="CD210" s="19">
        <v>7027928</v>
      </c>
      <c r="CE210" s="19">
        <v>1224</v>
      </c>
      <c r="CF210" s="19">
        <v>0</v>
      </c>
      <c r="CG210" s="19">
        <v>1224</v>
      </c>
      <c r="CH210" s="19">
        <v>12259677.33</v>
      </c>
      <c r="CI210" s="19">
        <v>717325.62</v>
      </c>
      <c r="CJ210" s="19">
        <v>0</v>
      </c>
      <c r="CK210" s="19">
        <v>12977002.949999999</v>
      </c>
      <c r="CL210" s="19">
        <v>10602.13</v>
      </c>
      <c r="CM210" s="19">
        <v>0</v>
      </c>
      <c r="CN210" s="19">
        <v>0</v>
      </c>
      <c r="CO210" s="19">
        <v>0</v>
      </c>
      <c r="CP210" s="19">
        <v>0</v>
      </c>
      <c r="CQ210" s="19">
        <v>0</v>
      </c>
      <c r="CR210" s="19">
        <v>0</v>
      </c>
      <c r="CS210" s="19">
        <v>5831.79</v>
      </c>
      <c r="CT210" s="19">
        <v>0</v>
      </c>
      <c r="CU210" s="19">
        <v>0</v>
      </c>
      <c r="CV210" s="19">
        <v>0</v>
      </c>
      <c r="CW210" s="19">
        <v>0</v>
      </c>
      <c r="CX210" s="19">
        <v>0</v>
      </c>
      <c r="CY210" s="19">
        <v>0</v>
      </c>
      <c r="CZ210" s="19">
        <v>0</v>
      </c>
      <c r="DA210" s="19">
        <v>6981801.1799999997</v>
      </c>
      <c r="DB210" s="19">
        <v>0</v>
      </c>
      <c r="DC210" s="19">
        <v>0</v>
      </c>
      <c r="DD210" s="19">
        <v>0</v>
      </c>
      <c r="DE210" s="19">
        <v>0</v>
      </c>
      <c r="DF210" s="19">
        <v>6981801.1799999997</v>
      </c>
      <c r="DG210" s="19">
        <v>5934531.0029999996</v>
      </c>
      <c r="DH210" s="19">
        <v>0</v>
      </c>
      <c r="DI210" s="19">
        <v>7138112.7400000002</v>
      </c>
      <c r="DJ210" s="19">
        <v>0</v>
      </c>
      <c r="DK210" s="19">
        <v>0</v>
      </c>
      <c r="DL210" s="19">
        <v>0</v>
      </c>
      <c r="DM210" s="19">
        <v>0</v>
      </c>
      <c r="DN210" s="19">
        <v>0</v>
      </c>
      <c r="DO210" s="19">
        <v>0</v>
      </c>
      <c r="DP210" s="19">
        <v>0</v>
      </c>
    </row>
    <row r="211" spans="1:120">
      <c r="A211" s="19">
        <v>3381</v>
      </c>
      <c r="B211" s="19" t="s">
        <v>361</v>
      </c>
      <c r="C211" s="19">
        <v>1991</v>
      </c>
      <c r="D211" s="19">
        <v>2013</v>
      </c>
      <c r="E211" s="19">
        <v>4004</v>
      </c>
      <c r="F211" s="19">
        <v>2002</v>
      </c>
      <c r="G211" s="19">
        <v>84</v>
      </c>
      <c r="H211" s="19">
        <v>0</v>
      </c>
      <c r="I211" s="19">
        <v>2086</v>
      </c>
      <c r="J211" s="19">
        <v>34648037</v>
      </c>
      <c r="K211" s="19">
        <v>10457314</v>
      </c>
      <c r="L211" s="19">
        <v>10468253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13722470</v>
      </c>
      <c r="S211" s="19">
        <v>34643887</v>
      </c>
      <c r="T211" s="19">
        <v>0</v>
      </c>
      <c r="U211" s="19">
        <v>0</v>
      </c>
      <c r="V211" s="19">
        <v>371</v>
      </c>
      <c r="W211" s="19">
        <v>34643516</v>
      </c>
      <c r="X211" s="19">
        <v>13722470</v>
      </c>
      <c r="Y211" s="19">
        <v>0</v>
      </c>
      <c r="Z211" s="19">
        <v>20921046</v>
      </c>
      <c r="AA211" s="19">
        <v>2467560</v>
      </c>
      <c r="AB211" s="19">
        <v>0</v>
      </c>
      <c r="AC211" s="19">
        <v>2467560</v>
      </c>
      <c r="AD211" s="19">
        <v>0</v>
      </c>
      <c r="AE211" s="19">
        <v>0</v>
      </c>
      <c r="AF211" s="19">
        <v>0</v>
      </c>
      <c r="AG211" s="19">
        <v>2516770</v>
      </c>
      <c r="AH211" s="19">
        <v>375982.92</v>
      </c>
      <c r="AI211" s="19">
        <v>0</v>
      </c>
      <c r="AJ211" s="19">
        <v>0</v>
      </c>
      <c r="AK211" s="19">
        <v>2892752.92</v>
      </c>
      <c r="AL211" s="19">
        <v>23813798.920000002</v>
      </c>
      <c r="AM211" s="19">
        <v>0</v>
      </c>
      <c r="AN211" s="19">
        <v>0</v>
      </c>
      <c r="AO211" s="19">
        <v>23813798.920000002</v>
      </c>
      <c r="AP211" s="19">
        <v>23813798.920000002</v>
      </c>
      <c r="AQ211" s="19">
        <v>1000</v>
      </c>
      <c r="AR211" s="19">
        <v>2086000</v>
      </c>
      <c r="AS211" s="19">
        <v>2086000</v>
      </c>
      <c r="AT211" s="19">
        <v>9391</v>
      </c>
      <c r="AU211" s="19">
        <v>19589626</v>
      </c>
      <c r="AV211" s="19">
        <v>17503626</v>
      </c>
      <c r="AW211" s="19">
        <v>4224172.9200000018</v>
      </c>
      <c r="AX211" s="19">
        <v>523776</v>
      </c>
      <c r="AY211" s="19">
        <v>1092597141</v>
      </c>
      <c r="AZ211" s="19">
        <v>1930000</v>
      </c>
      <c r="BA211" s="19">
        <v>4025980000</v>
      </c>
      <c r="BB211" s="19">
        <v>5.1813E-4</v>
      </c>
      <c r="BC211" s="19">
        <v>2933382859</v>
      </c>
      <c r="BD211" s="19">
        <v>1519873.66</v>
      </c>
      <c r="BE211" s="19">
        <v>1071201</v>
      </c>
      <c r="BF211" s="19">
        <v>2234525286</v>
      </c>
      <c r="BG211" s="19">
        <v>7.8332599999999999E-3</v>
      </c>
      <c r="BH211" s="19">
        <v>1141928145</v>
      </c>
      <c r="BI211" s="19">
        <v>8945020.0600000005</v>
      </c>
      <c r="BJ211" s="19">
        <v>531888</v>
      </c>
      <c r="BK211" s="19">
        <v>1109518368</v>
      </c>
      <c r="BL211" s="19">
        <v>3.8072100000000001E-3</v>
      </c>
      <c r="BM211" s="19">
        <v>16921227</v>
      </c>
      <c r="BN211" s="19">
        <v>64422.66</v>
      </c>
      <c r="BO211" s="19">
        <v>10529316</v>
      </c>
      <c r="BP211" s="19">
        <v>0</v>
      </c>
      <c r="BQ211" s="19">
        <v>0</v>
      </c>
      <c r="BR211" s="19">
        <v>-163364</v>
      </c>
      <c r="BS211" s="19">
        <v>1183</v>
      </c>
      <c r="BT211" s="19">
        <v>0</v>
      </c>
      <c r="BU211" s="19">
        <v>10367135</v>
      </c>
      <c r="BV211" s="19">
        <v>0</v>
      </c>
      <c r="BW211" s="19">
        <v>0</v>
      </c>
      <c r="BX211" s="19">
        <v>0</v>
      </c>
      <c r="BY211" s="19">
        <v>0</v>
      </c>
      <c r="BZ211" s="19">
        <v>0</v>
      </c>
      <c r="CA211" s="19">
        <v>-17</v>
      </c>
      <c r="CB211" s="19">
        <v>10367118</v>
      </c>
      <c r="CC211" s="19">
        <v>0</v>
      </c>
      <c r="CD211" s="19">
        <v>10367118</v>
      </c>
      <c r="CE211" s="19">
        <v>2086</v>
      </c>
      <c r="CF211" s="19">
        <v>0</v>
      </c>
      <c r="CG211" s="19">
        <v>2086</v>
      </c>
      <c r="CH211" s="19">
        <v>20921046</v>
      </c>
      <c r="CI211" s="19">
        <v>2892752.92</v>
      </c>
      <c r="CJ211" s="19">
        <v>0</v>
      </c>
      <c r="CK211" s="19">
        <v>23813798.920000002</v>
      </c>
      <c r="CL211" s="19">
        <v>11416.01</v>
      </c>
      <c r="CM211" s="19">
        <v>0</v>
      </c>
      <c r="CN211" s="19">
        <v>0</v>
      </c>
      <c r="CO211" s="19">
        <v>0</v>
      </c>
      <c r="CP211" s="19">
        <v>0</v>
      </c>
      <c r="CQ211" s="19">
        <v>0</v>
      </c>
      <c r="CR211" s="19">
        <v>0</v>
      </c>
      <c r="CS211" s="19">
        <v>5047.6099999999997</v>
      </c>
      <c r="CT211" s="19">
        <v>0</v>
      </c>
      <c r="CU211" s="19">
        <v>0</v>
      </c>
      <c r="CV211" s="19">
        <v>0</v>
      </c>
      <c r="CW211" s="19">
        <v>0</v>
      </c>
      <c r="CX211" s="19">
        <v>0</v>
      </c>
      <c r="CY211" s="19">
        <v>0</v>
      </c>
      <c r="CZ211" s="19">
        <v>0</v>
      </c>
      <c r="DA211" s="19">
        <v>10619847.49</v>
      </c>
      <c r="DB211" s="19">
        <v>0</v>
      </c>
      <c r="DC211" s="19">
        <v>0</v>
      </c>
      <c r="DD211" s="19">
        <v>0</v>
      </c>
      <c r="DE211" s="19">
        <v>0</v>
      </c>
      <c r="DF211" s="19">
        <v>10619847.49</v>
      </c>
      <c r="DG211" s="19">
        <v>9026870.3664999995</v>
      </c>
      <c r="DH211" s="19">
        <v>0</v>
      </c>
      <c r="DI211" s="19">
        <v>10529316.380000001</v>
      </c>
      <c r="DJ211" s="19">
        <v>0</v>
      </c>
      <c r="DK211" s="19">
        <v>0</v>
      </c>
      <c r="DL211" s="19">
        <v>0</v>
      </c>
      <c r="DM211" s="19">
        <v>0</v>
      </c>
      <c r="DN211" s="19">
        <v>0</v>
      </c>
      <c r="DO211" s="19">
        <v>0</v>
      </c>
      <c r="DP211" s="19">
        <v>0</v>
      </c>
    </row>
    <row r="212" spans="1:120">
      <c r="A212" s="19">
        <v>3409</v>
      </c>
      <c r="B212" s="19" t="s">
        <v>362</v>
      </c>
      <c r="C212" s="19">
        <v>2050</v>
      </c>
      <c r="D212" s="19">
        <v>2061</v>
      </c>
      <c r="E212" s="19">
        <v>4111</v>
      </c>
      <c r="F212" s="19">
        <v>2056</v>
      </c>
      <c r="G212" s="19">
        <v>39</v>
      </c>
      <c r="H212" s="19">
        <v>0</v>
      </c>
      <c r="I212" s="19">
        <v>2095</v>
      </c>
      <c r="J212" s="19">
        <v>20648870</v>
      </c>
      <c r="K212" s="19">
        <v>6526315</v>
      </c>
      <c r="L212" s="19">
        <v>12251923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1870632</v>
      </c>
      <c r="S212" s="19">
        <v>20785118</v>
      </c>
      <c r="T212" s="19">
        <v>0</v>
      </c>
      <c r="U212" s="19">
        <v>0</v>
      </c>
      <c r="V212" s="19">
        <v>1500</v>
      </c>
      <c r="W212" s="19">
        <v>20783618</v>
      </c>
      <c r="X212" s="19">
        <v>1870632</v>
      </c>
      <c r="Y212" s="19">
        <v>0</v>
      </c>
      <c r="Z212" s="19">
        <v>18912986</v>
      </c>
      <c r="AA212" s="19">
        <v>150330</v>
      </c>
      <c r="AB212" s="19">
        <v>0</v>
      </c>
      <c r="AC212" s="19">
        <v>150330</v>
      </c>
      <c r="AD212" s="19">
        <v>0</v>
      </c>
      <c r="AE212" s="19">
        <v>0</v>
      </c>
      <c r="AF212" s="19">
        <v>0</v>
      </c>
      <c r="AG212" s="19">
        <v>150330</v>
      </c>
      <c r="AH212" s="19">
        <v>0</v>
      </c>
      <c r="AI212" s="19">
        <v>0</v>
      </c>
      <c r="AJ212" s="19">
        <v>0</v>
      </c>
      <c r="AK212" s="19">
        <v>150330</v>
      </c>
      <c r="AL212" s="19">
        <v>19063316</v>
      </c>
      <c r="AM212" s="19">
        <v>0</v>
      </c>
      <c r="AN212" s="19">
        <v>0</v>
      </c>
      <c r="AO212" s="19">
        <v>19063316</v>
      </c>
      <c r="AP212" s="19">
        <v>19063316</v>
      </c>
      <c r="AQ212" s="19">
        <v>1000</v>
      </c>
      <c r="AR212" s="19">
        <v>2095000</v>
      </c>
      <c r="AS212" s="19">
        <v>2095000</v>
      </c>
      <c r="AT212" s="19">
        <v>9391</v>
      </c>
      <c r="AU212" s="19">
        <v>19674145</v>
      </c>
      <c r="AV212" s="19">
        <v>16968316</v>
      </c>
      <c r="AW212" s="19">
        <v>0</v>
      </c>
      <c r="AX212" s="19">
        <v>392273</v>
      </c>
      <c r="AY212" s="19">
        <v>821812721</v>
      </c>
      <c r="AZ212" s="19">
        <v>1930000</v>
      </c>
      <c r="BA212" s="19">
        <v>4043350000</v>
      </c>
      <c r="BB212" s="19">
        <v>5.1813E-4</v>
      </c>
      <c r="BC212" s="19">
        <v>3221537279</v>
      </c>
      <c r="BD212" s="19">
        <v>1669175.11</v>
      </c>
      <c r="BE212" s="19">
        <v>1071201</v>
      </c>
      <c r="BF212" s="19">
        <v>2244166095</v>
      </c>
      <c r="BG212" s="19">
        <v>7.5610800000000004E-3</v>
      </c>
      <c r="BH212" s="19">
        <v>1422353374</v>
      </c>
      <c r="BI212" s="19">
        <v>10754527.65</v>
      </c>
      <c r="BJ212" s="19">
        <v>531888</v>
      </c>
      <c r="BK212" s="19">
        <v>1114305360</v>
      </c>
      <c r="BL212" s="19">
        <v>0</v>
      </c>
      <c r="BM212" s="19">
        <v>292492639</v>
      </c>
      <c r="BN212" s="19">
        <v>0</v>
      </c>
      <c r="BO212" s="19">
        <v>12423703</v>
      </c>
      <c r="BP212" s="19">
        <v>0</v>
      </c>
      <c r="BQ212" s="19">
        <v>0</v>
      </c>
      <c r="BR212" s="19">
        <v>-192755</v>
      </c>
      <c r="BS212" s="19">
        <v>3939</v>
      </c>
      <c r="BT212" s="19">
        <v>0</v>
      </c>
      <c r="BU212" s="19">
        <v>12234887</v>
      </c>
      <c r="BV212" s="19">
        <v>0</v>
      </c>
      <c r="BW212" s="19">
        <v>0</v>
      </c>
      <c r="BX212" s="19">
        <v>0</v>
      </c>
      <c r="BY212" s="19">
        <v>0</v>
      </c>
      <c r="BZ212" s="19">
        <v>0</v>
      </c>
      <c r="CA212" s="19">
        <v>-57</v>
      </c>
      <c r="CB212" s="19">
        <v>12234830</v>
      </c>
      <c r="CC212" s="19">
        <v>0</v>
      </c>
      <c r="CD212" s="19">
        <v>12234830</v>
      </c>
      <c r="CE212" s="19">
        <v>2095</v>
      </c>
      <c r="CF212" s="19">
        <v>0</v>
      </c>
      <c r="CG212" s="19">
        <v>2095</v>
      </c>
      <c r="CH212" s="19">
        <v>18912986</v>
      </c>
      <c r="CI212" s="19">
        <v>150330</v>
      </c>
      <c r="CJ212" s="19">
        <v>0</v>
      </c>
      <c r="CK212" s="19">
        <v>19063316</v>
      </c>
      <c r="CL212" s="19">
        <v>9099.43</v>
      </c>
      <c r="CM212" s="19">
        <v>0</v>
      </c>
      <c r="CN212" s="19">
        <v>0</v>
      </c>
      <c r="CO212" s="19">
        <v>0</v>
      </c>
      <c r="CP212" s="19">
        <v>0</v>
      </c>
      <c r="CQ212" s="19">
        <v>0</v>
      </c>
      <c r="CR212" s="19">
        <v>0</v>
      </c>
      <c r="CS212" s="19">
        <v>5930.17</v>
      </c>
      <c r="CT212" s="19">
        <v>0</v>
      </c>
      <c r="CU212" s="19">
        <v>0</v>
      </c>
      <c r="CV212" s="19">
        <v>0</v>
      </c>
      <c r="CW212" s="19">
        <v>0</v>
      </c>
      <c r="CX212" s="19">
        <v>0</v>
      </c>
      <c r="CY212" s="19">
        <v>0</v>
      </c>
      <c r="CZ212" s="19">
        <v>0</v>
      </c>
      <c r="DA212" s="19">
        <v>12438232.890000001</v>
      </c>
      <c r="DB212" s="19">
        <v>0</v>
      </c>
      <c r="DC212" s="19">
        <v>0</v>
      </c>
      <c r="DD212" s="19">
        <v>0</v>
      </c>
      <c r="DE212" s="19">
        <v>0</v>
      </c>
      <c r="DF212" s="19">
        <v>12438232.890000001</v>
      </c>
      <c r="DG212" s="19">
        <v>10572497.956499999</v>
      </c>
      <c r="DH212" s="19">
        <v>0</v>
      </c>
      <c r="DI212" s="19">
        <v>12423702.76</v>
      </c>
      <c r="DJ212" s="19">
        <v>0</v>
      </c>
      <c r="DK212" s="19">
        <v>0</v>
      </c>
      <c r="DL212" s="19">
        <v>0</v>
      </c>
      <c r="DM212" s="19">
        <v>0</v>
      </c>
      <c r="DN212" s="19">
        <v>0</v>
      </c>
      <c r="DO212" s="19">
        <v>0</v>
      </c>
      <c r="DP212" s="19">
        <v>0</v>
      </c>
    </row>
    <row r="213" spans="1:120">
      <c r="A213" s="19">
        <v>3427</v>
      </c>
      <c r="B213" s="19" t="s">
        <v>363</v>
      </c>
      <c r="C213" s="19">
        <v>279</v>
      </c>
      <c r="D213" s="19">
        <v>286</v>
      </c>
      <c r="E213" s="19">
        <v>565</v>
      </c>
      <c r="F213" s="19">
        <v>283</v>
      </c>
      <c r="G213" s="19">
        <v>3</v>
      </c>
      <c r="H213" s="19">
        <v>0</v>
      </c>
      <c r="I213" s="19">
        <v>286</v>
      </c>
      <c r="J213" s="19">
        <v>3607313</v>
      </c>
      <c r="K213" s="19">
        <v>1207411</v>
      </c>
      <c r="L213" s="19">
        <v>1783780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616122</v>
      </c>
      <c r="S213" s="19">
        <v>3607313</v>
      </c>
      <c r="T213" s="19">
        <v>0</v>
      </c>
      <c r="U213" s="19">
        <v>0</v>
      </c>
      <c r="V213" s="19">
        <v>0</v>
      </c>
      <c r="W213" s="19">
        <v>3607313</v>
      </c>
      <c r="X213" s="19">
        <v>616122</v>
      </c>
      <c r="Y213" s="19">
        <v>0</v>
      </c>
      <c r="Z213" s="19">
        <v>2991191</v>
      </c>
      <c r="AA213" s="19">
        <v>18251</v>
      </c>
      <c r="AB213" s="19">
        <v>0</v>
      </c>
      <c r="AC213" s="19">
        <v>18251</v>
      </c>
      <c r="AD213" s="19">
        <v>0</v>
      </c>
      <c r="AE213" s="19">
        <v>0</v>
      </c>
      <c r="AF213" s="19">
        <v>0</v>
      </c>
      <c r="AG213" s="19">
        <v>18251</v>
      </c>
      <c r="AH213" s="19">
        <v>0</v>
      </c>
      <c r="AI213" s="19">
        <v>0</v>
      </c>
      <c r="AJ213" s="19">
        <v>0</v>
      </c>
      <c r="AK213" s="19">
        <v>18251</v>
      </c>
      <c r="AL213" s="19">
        <v>3009442</v>
      </c>
      <c r="AM213" s="19">
        <v>0</v>
      </c>
      <c r="AN213" s="19">
        <v>0</v>
      </c>
      <c r="AO213" s="19">
        <v>3009442</v>
      </c>
      <c r="AP213" s="19">
        <v>3009442</v>
      </c>
      <c r="AQ213" s="19">
        <v>1000</v>
      </c>
      <c r="AR213" s="19">
        <v>286000</v>
      </c>
      <c r="AS213" s="19">
        <v>286000</v>
      </c>
      <c r="AT213" s="19">
        <v>9391</v>
      </c>
      <c r="AU213" s="19">
        <v>2685826</v>
      </c>
      <c r="AV213" s="19">
        <v>2399826</v>
      </c>
      <c r="AW213" s="19">
        <v>323616</v>
      </c>
      <c r="AX213" s="19">
        <v>406310</v>
      </c>
      <c r="AY213" s="19">
        <v>116204694</v>
      </c>
      <c r="AZ213" s="19">
        <v>1930000</v>
      </c>
      <c r="BA213" s="19">
        <v>551980000</v>
      </c>
      <c r="BB213" s="19">
        <v>5.1813E-4</v>
      </c>
      <c r="BC213" s="19">
        <v>435775306</v>
      </c>
      <c r="BD213" s="19">
        <v>225788.26</v>
      </c>
      <c r="BE213" s="19">
        <v>1071201</v>
      </c>
      <c r="BF213" s="19">
        <v>306363486</v>
      </c>
      <c r="BG213" s="19">
        <v>7.8332599999999999E-3</v>
      </c>
      <c r="BH213" s="19">
        <v>190158792</v>
      </c>
      <c r="BI213" s="19">
        <v>1489563.26</v>
      </c>
      <c r="BJ213" s="19">
        <v>531888</v>
      </c>
      <c r="BK213" s="19">
        <v>152119968</v>
      </c>
      <c r="BL213" s="19">
        <v>2.12737E-3</v>
      </c>
      <c r="BM213" s="19">
        <v>35915274</v>
      </c>
      <c r="BN213" s="19">
        <v>76405.08</v>
      </c>
      <c r="BO213" s="19">
        <v>1791757</v>
      </c>
      <c r="BP213" s="19">
        <v>0</v>
      </c>
      <c r="BQ213" s="19">
        <v>0</v>
      </c>
      <c r="BR213" s="19">
        <v>-27799</v>
      </c>
      <c r="BS213" s="19">
        <v>124</v>
      </c>
      <c r="BT213" s="19">
        <v>0</v>
      </c>
      <c r="BU213" s="19">
        <v>1764082</v>
      </c>
      <c r="BV213" s="19">
        <v>0</v>
      </c>
      <c r="BW213" s="19">
        <v>0</v>
      </c>
      <c r="BX213" s="19">
        <v>0</v>
      </c>
      <c r="BY213" s="19">
        <v>0</v>
      </c>
      <c r="BZ213" s="19">
        <v>0</v>
      </c>
      <c r="CA213" s="19">
        <v>-2</v>
      </c>
      <c r="CB213" s="19">
        <v>1764080</v>
      </c>
      <c r="CC213" s="19">
        <v>0</v>
      </c>
      <c r="CD213" s="19">
        <v>1764080</v>
      </c>
      <c r="CE213" s="19">
        <v>286</v>
      </c>
      <c r="CF213" s="19">
        <v>0</v>
      </c>
      <c r="CG213" s="19">
        <v>286</v>
      </c>
      <c r="CH213" s="19">
        <v>2991191</v>
      </c>
      <c r="CI213" s="19">
        <v>18251</v>
      </c>
      <c r="CJ213" s="19">
        <v>0</v>
      </c>
      <c r="CK213" s="19">
        <v>3009442</v>
      </c>
      <c r="CL213" s="19">
        <v>10522.52</v>
      </c>
      <c r="CM213" s="19">
        <v>0</v>
      </c>
      <c r="CN213" s="19">
        <v>0</v>
      </c>
      <c r="CO213" s="19">
        <v>0</v>
      </c>
      <c r="CP213" s="19">
        <v>0</v>
      </c>
      <c r="CQ213" s="19">
        <v>0</v>
      </c>
      <c r="CR213" s="19">
        <v>0</v>
      </c>
      <c r="CS213" s="19">
        <v>6264.88</v>
      </c>
      <c r="CT213" s="19">
        <v>0</v>
      </c>
      <c r="CU213" s="19">
        <v>0</v>
      </c>
      <c r="CV213" s="19">
        <v>0</v>
      </c>
      <c r="CW213" s="19">
        <v>0</v>
      </c>
      <c r="CX213" s="19">
        <v>0</v>
      </c>
      <c r="CY213" s="19">
        <v>0</v>
      </c>
      <c r="CZ213" s="19">
        <v>0</v>
      </c>
      <c r="DA213" s="19">
        <v>1793395.16</v>
      </c>
      <c r="DB213" s="19">
        <v>0</v>
      </c>
      <c r="DC213" s="19">
        <v>0</v>
      </c>
      <c r="DD213" s="19">
        <v>0</v>
      </c>
      <c r="DE213" s="19">
        <v>0</v>
      </c>
      <c r="DF213" s="19">
        <v>1793395.16</v>
      </c>
      <c r="DG213" s="19">
        <v>1524385.8859999999</v>
      </c>
      <c r="DH213" s="19">
        <v>0</v>
      </c>
      <c r="DI213" s="19">
        <v>1791756.6</v>
      </c>
      <c r="DJ213" s="19">
        <v>0</v>
      </c>
      <c r="DK213" s="19">
        <v>0</v>
      </c>
      <c r="DL213" s="19">
        <v>0</v>
      </c>
      <c r="DM213" s="19">
        <v>0</v>
      </c>
      <c r="DN213" s="19">
        <v>0</v>
      </c>
      <c r="DO213" s="19">
        <v>0</v>
      </c>
      <c r="DP213" s="19">
        <v>0</v>
      </c>
    </row>
    <row r="214" spans="1:120">
      <c r="A214" s="19">
        <v>3428</v>
      </c>
      <c r="B214" s="19" t="s">
        <v>364</v>
      </c>
      <c r="C214" s="19">
        <v>784</v>
      </c>
      <c r="D214" s="19">
        <v>780</v>
      </c>
      <c r="E214" s="19">
        <v>1564</v>
      </c>
      <c r="F214" s="19">
        <v>782</v>
      </c>
      <c r="G214" s="19">
        <v>31</v>
      </c>
      <c r="H214" s="19">
        <v>0</v>
      </c>
      <c r="I214" s="19">
        <v>813</v>
      </c>
      <c r="J214" s="19">
        <v>8515816.4600000009</v>
      </c>
      <c r="K214" s="19">
        <v>2906946</v>
      </c>
      <c r="L214" s="19">
        <v>4817116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791754.46</v>
      </c>
      <c r="S214" s="19">
        <v>9239511.1500000004</v>
      </c>
      <c r="T214" s="19">
        <v>54273.27</v>
      </c>
      <c r="U214" s="19">
        <v>0</v>
      </c>
      <c r="V214" s="19">
        <v>0</v>
      </c>
      <c r="W214" s="19">
        <v>9185237.8800000008</v>
      </c>
      <c r="X214" s="19">
        <v>791754.46</v>
      </c>
      <c r="Y214" s="19">
        <v>0</v>
      </c>
      <c r="Z214" s="19">
        <v>8393483.4199999999</v>
      </c>
      <c r="AA214" s="19">
        <v>408388.27</v>
      </c>
      <c r="AB214" s="19">
        <v>54273.27</v>
      </c>
      <c r="AC214" s="19">
        <v>354080</v>
      </c>
      <c r="AD214" s="19">
        <v>0</v>
      </c>
      <c r="AE214" s="19">
        <v>0</v>
      </c>
      <c r="AF214" s="19">
        <v>35</v>
      </c>
      <c r="AG214" s="19">
        <v>413287.27</v>
      </c>
      <c r="AH214" s="19">
        <v>0</v>
      </c>
      <c r="AI214" s="19">
        <v>0</v>
      </c>
      <c r="AJ214" s="19">
        <v>0</v>
      </c>
      <c r="AK214" s="19">
        <v>413252.27</v>
      </c>
      <c r="AL214" s="19">
        <v>8806735.6899999995</v>
      </c>
      <c r="AM214" s="19">
        <v>0</v>
      </c>
      <c r="AN214" s="19">
        <v>0</v>
      </c>
      <c r="AO214" s="19">
        <v>8806735.6899999995</v>
      </c>
      <c r="AP214" s="19">
        <v>8806735.6899999995</v>
      </c>
      <c r="AQ214" s="19">
        <v>1000</v>
      </c>
      <c r="AR214" s="19">
        <v>813000</v>
      </c>
      <c r="AS214" s="19">
        <v>813000</v>
      </c>
      <c r="AT214" s="19">
        <v>9391</v>
      </c>
      <c r="AU214" s="19">
        <v>7634883</v>
      </c>
      <c r="AV214" s="19">
        <v>6821883</v>
      </c>
      <c r="AW214" s="19">
        <v>1171852.6899999995</v>
      </c>
      <c r="AX214" s="19">
        <v>374410</v>
      </c>
      <c r="AY214" s="19">
        <v>304395174</v>
      </c>
      <c r="AZ214" s="19">
        <v>1930000</v>
      </c>
      <c r="BA214" s="19">
        <v>1569090000</v>
      </c>
      <c r="BB214" s="19">
        <v>5.1813E-4</v>
      </c>
      <c r="BC214" s="19">
        <v>1264694826</v>
      </c>
      <c r="BD214" s="19">
        <v>655276.32999999996</v>
      </c>
      <c r="BE214" s="19">
        <v>1071201</v>
      </c>
      <c r="BF214" s="19">
        <v>870886413</v>
      </c>
      <c r="BG214" s="19">
        <v>7.8332599999999999E-3</v>
      </c>
      <c r="BH214" s="19">
        <v>566491239</v>
      </c>
      <c r="BI214" s="19">
        <v>4437473.16</v>
      </c>
      <c r="BJ214" s="19">
        <v>531888</v>
      </c>
      <c r="BK214" s="19">
        <v>432424944</v>
      </c>
      <c r="BL214" s="19">
        <v>2.70996E-3</v>
      </c>
      <c r="BM214" s="19">
        <v>128029770</v>
      </c>
      <c r="BN214" s="19">
        <v>346955.56</v>
      </c>
      <c r="BO214" s="19">
        <v>5439705</v>
      </c>
      <c r="BP214" s="19">
        <v>0</v>
      </c>
      <c r="BQ214" s="19">
        <v>0</v>
      </c>
      <c r="BR214" s="19">
        <v>-84398</v>
      </c>
      <c r="BS214" s="19">
        <v>322</v>
      </c>
      <c r="BT214" s="19">
        <v>0</v>
      </c>
      <c r="BU214" s="19">
        <v>5355629</v>
      </c>
      <c r="BV214" s="19">
        <v>0</v>
      </c>
      <c r="BW214" s="19">
        <v>0</v>
      </c>
      <c r="BX214" s="19">
        <v>0</v>
      </c>
      <c r="BY214" s="19">
        <v>0</v>
      </c>
      <c r="BZ214" s="19">
        <v>0</v>
      </c>
      <c r="CA214" s="19">
        <v>-4</v>
      </c>
      <c r="CB214" s="19">
        <v>5355625</v>
      </c>
      <c r="CC214" s="19">
        <v>0</v>
      </c>
      <c r="CD214" s="19">
        <v>5355625</v>
      </c>
      <c r="CE214" s="19">
        <v>813</v>
      </c>
      <c r="CF214" s="19">
        <v>0</v>
      </c>
      <c r="CG214" s="19">
        <v>813</v>
      </c>
      <c r="CH214" s="19">
        <v>8393483.4199999999</v>
      </c>
      <c r="CI214" s="19">
        <v>413252.27</v>
      </c>
      <c r="CJ214" s="19">
        <v>0</v>
      </c>
      <c r="CK214" s="19">
        <v>8806735.6899999995</v>
      </c>
      <c r="CL214" s="19">
        <v>10832.39</v>
      </c>
      <c r="CM214" s="19">
        <v>0</v>
      </c>
      <c r="CN214" s="19">
        <v>0</v>
      </c>
      <c r="CO214" s="19">
        <v>0</v>
      </c>
      <c r="CP214" s="19">
        <v>0</v>
      </c>
      <c r="CQ214" s="19">
        <v>0</v>
      </c>
      <c r="CR214" s="19">
        <v>0</v>
      </c>
      <c r="CS214" s="19">
        <v>6690.9</v>
      </c>
      <c r="CT214" s="19">
        <v>0</v>
      </c>
      <c r="CU214" s="19">
        <v>0</v>
      </c>
      <c r="CV214" s="19">
        <v>0</v>
      </c>
      <c r="CW214" s="19">
        <v>0</v>
      </c>
      <c r="CX214" s="19">
        <v>0</v>
      </c>
      <c r="CY214" s="19">
        <v>0</v>
      </c>
      <c r="CZ214" s="19">
        <v>0</v>
      </c>
      <c r="DA214" s="19">
        <v>4842874.55</v>
      </c>
      <c r="DB214" s="19">
        <v>0</v>
      </c>
      <c r="DC214" s="19">
        <v>0</v>
      </c>
      <c r="DD214" s="19">
        <v>0</v>
      </c>
      <c r="DE214" s="19">
        <v>0</v>
      </c>
      <c r="DF214" s="19">
        <v>4842874.55</v>
      </c>
      <c r="DG214" s="19">
        <v>4116443.3674999997</v>
      </c>
      <c r="DH214" s="19">
        <v>0</v>
      </c>
      <c r="DI214" s="19">
        <v>5439705.0499999998</v>
      </c>
      <c r="DJ214" s="19">
        <v>0</v>
      </c>
      <c r="DK214" s="19">
        <v>0</v>
      </c>
      <c r="DL214" s="19">
        <v>0</v>
      </c>
      <c r="DM214" s="19">
        <v>0</v>
      </c>
      <c r="DN214" s="19">
        <v>0</v>
      </c>
      <c r="DO214" s="19">
        <v>0</v>
      </c>
      <c r="DP214" s="19">
        <v>0</v>
      </c>
    </row>
    <row r="215" spans="1:120">
      <c r="A215" s="19">
        <v>3430</v>
      </c>
      <c r="B215" s="19" t="s">
        <v>365</v>
      </c>
      <c r="C215" s="19">
        <v>3690</v>
      </c>
      <c r="D215" s="19">
        <v>3638</v>
      </c>
      <c r="E215" s="19">
        <v>7328</v>
      </c>
      <c r="F215" s="19">
        <v>3664</v>
      </c>
      <c r="G215" s="19">
        <v>68</v>
      </c>
      <c r="H215" s="19">
        <v>0</v>
      </c>
      <c r="I215" s="19">
        <v>3732</v>
      </c>
      <c r="J215" s="19">
        <v>38290550</v>
      </c>
      <c r="K215" s="19">
        <v>10045711</v>
      </c>
      <c r="L215" s="19">
        <v>25168979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3075860</v>
      </c>
      <c r="S215" s="19">
        <v>39490550.020000003</v>
      </c>
      <c r="T215" s="19">
        <v>603207</v>
      </c>
      <c r="U215" s="19">
        <v>0</v>
      </c>
      <c r="V215" s="19">
        <v>0</v>
      </c>
      <c r="W215" s="19">
        <v>38887343.020000003</v>
      </c>
      <c r="X215" s="19">
        <v>3075860</v>
      </c>
      <c r="Y215" s="19">
        <v>0</v>
      </c>
      <c r="Z215" s="19">
        <v>35811483.020000003</v>
      </c>
      <c r="AA215" s="19">
        <v>3352408</v>
      </c>
      <c r="AB215" s="19">
        <v>603207</v>
      </c>
      <c r="AC215" s="19">
        <v>2331879</v>
      </c>
      <c r="AD215" s="19">
        <v>0</v>
      </c>
      <c r="AE215" s="19">
        <v>0</v>
      </c>
      <c r="AF215" s="19">
        <v>417322</v>
      </c>
      <c r="AG215" s="19">
        <v>2722463</v>
      </c>
      <c r="AH215" s="19">
        <v>0</v>
      </c>
      <c r="AI215" s="19">
        <v>0</v>
      </c>
      <c r="AJ215" s="19">
        <v>0</v>
      </c>
      <c r="AK215" s="19">
        <v>2305141</v>
      </c>
      <c r="AL215" s="19">
        <v>38116624.020000003</v>
      </c>
      <c r="AM215" s="19">
        <v>0</v>
      </c>
      <c r="AN215" s="19">
        <v>0</v>
      </c>
      <c r="AO215" s="19">
        <v>38116624.020000003</v>
      </c>
      <c r="AP215" s="19">
        <v>38116624.020000003</v>
      </c>
      <c r="AQ215" s="19">
        <v>1000</v>
      </c>
      <c r="AR215" s="19">
        <v>3732000</v>
      </c>
      <c r="AS215" s="19">
        <v>3732000</v>
      </c>
      <c r="AT215" s="19">
        <v>9391</v>
      </c>
      <c r="AU215" s="19">
        <v>35047212</v>
      </c>
      <c r="AV215" s="19">
        <v>31315212</v>
      </c>
      <c r="AW215" s="19">
        <v>3069412.0200000033</v>
      </c>
      <c r="AX215" s="19">
        <v>337197</v>
      </c>
      <c r="AY215" s="19">
        <v>1258418744</v>
      </c>
      <c r="AZ215" s="19">
        <v>1930000</v>
      </c>
      <c r="BA215" s="19">
        <v>7202760000</v>
      </c>
      <c r="BB215" s="19">
        <v>5.1813E-4</v>
      </c>
      <c r="BC215" s="19">
        <v>5944341256</v>
      </c>
      <c r="BD215" s="19">
        <v>3079941.53</v>
      </c>
      <c r="BE215" s="19">
        <v>1071201</v>
      </c>
      <c r="BF215" s="19">
        <v>3997722132</v>
      </c>
      <c r="BG215" s="19">
        <v>7.8332599999999999E-3</v>
      </c>
      <c r="BH215" s="19">
        <v>2739303388</v>
      </c>
      <c r="BI215" s="19">
        <v>21457675.66</v>
      </c>
      <c r="BJ215" s="19">
        <v>531888</v>
      </c>
      <c r="BK215" s="19">
        <v>1985006016</v>
      </c>
      <c r="BL215" s="19">
        <v>1.5463E-3</v>
      </c>
      <c r="BM215" s="19">
        <v>726587272</v>
      </c>
      <c r="BN215" s="19">
        <v>1123521.8999999999</v>
      </c>
      <c r="BO215" s="19">
        <v>25661139</v>
      </c>
      <c r="BP215" s="19">
        <v>0</v>
      </c>
      <c r="BQ215" s="19">
        <v>0</v>
      </c>
      <c r="BR215" s="19">
        <v>-398135</v>
      </c>
      <c r="BS215" s="19">
        <v>1327</v>
      </c>
      <c r="BT215" s="19">
        <v>0</v>
      </c>
      <c r="BU215" s="19">
        <v>25264331</v>
      </c>
      <c r="BV215" s="19">
        <v>0</v>
      </c>
      <c r="BW215" s="19">
        <v>0</v>
      </c>
      <c r="BX215" s="19">
        <v>0</v>
      </c>
      <c r="BY215" s="19">
        <v>0</v>
      </c>
      <c r="BZ215" s="19">
        <v>0</v>
      </c>
      <c r="CA215" s="19">
        <v>-19</v>
      </c>
      <c r="CB215" s="19">
        <v>25264312</v>
      </c>
      <c r="CC215" s="19">
        <v>0</v>
      </c>
      <c r="CD215" s="19">
        <v>25264312</v>
      </c>
      <c r="CE215" s="19">
        <v>3732</v>
      </c>
      <c r="CF215" s="19">
        <v>0</v>
      </c>
      <c r="CG215" s="19">
        <v>3732</v>
      </c>
      <c r="CH215" s="19">
        <v>35811483.020000003</v>
      </c>
      <c r="CI215" s="19">
        <v>2305141</v>
      </c>
      <c r="CJ215" s="19">
        <v>0</v>
      </c>
      <c r="CK215" s="19">
        <v>38116624.020000003</v>
      </c>
      <c r="CL215" s="19">
        <v>10213.459999999999</v>
      </c>
      <c r="CM215" s="19">
        <v>0</v>
      </c>
      <c r="CN215" s="19">
        <v>0</v>
      </c>
      <c r="CO215" s="19">
        <v>0</v>
      </c>
      <c r="CP215" s="19">
        <v>0</v>
      </c>
      <c r="CQ215" s="19">
        <v>0</v>
      </c>
      <c r="CR215" s="19">
        <v>0</v>
      </c>
      <c r="CS215" s="19">
        <v>6875.98</v>
      </c>
      <c r="CT215" s="19">
        <v>0</v>
      </c>
      <c r="CU215" s="19">
        <v>0</v>
      </c>
      <c r="CV215" s="19">
        <v>0</v>
      </c>
      <c r="CW215" s="19">
        <v>0</v>
      </c>
      <c r="CX215" s="19">
        <v>0</v>
      </c>
      <c r="CY215" s="19">
        <v>0</v>
      </c>
      <c r="CZ215" s="19">
        <v>0</v>
      </c>
      <c r="DA215" s="19">
        <v>25322484.07</v>
      </c>
      <c r="DB215" s="19">
        <v>0</v>
      </c>
      <c r="DC215" s="19">
        <v>0</v>
      </c>
      <c r="DD215" s="19">
        <v>0</v>
      </c>
      <c r="DE215" s="19">
        <v>0</v>
      </c>
      <c r="DF215" s="19">
        <v>25322484.07</v>
      </c>
      <c r="DG215" s="19">
        <v>21524111.4595</v>
      </c>
      <c r="DH215" s="19">
        <v>0</v>
      </c>
      <c r="DI215" s="19">
        <v>25661139.09</v>
      </c>
      <c r="DJ215" s="19">
        <v>0</v>
      </c>
      <c r="DK215" s="19">
        <v>0</v>
      </c>
      <c r="DL215" s="19">
        <v>0</v>
      </c>
      <c r="DM215" s="19">
        <v>0</v>
      </c>
      <c r="DN215" s="19">
        <v>0</v>
      </c>
      <c r="DO215" s="19">
        <v>0</v>
      </c>
      <c r="DP215" s="19">
        <v>0</v>
      </c>
    </row>
    <row r="216" spans="1:120">
      <c r="A216" s="19">
        <v>3434</v>
      </c>
      <c r="B216" s="19" t="s">
        <v>366</v>
      </c>
      <c r="C216" s="19">
        <v>899</v>
      </c>
      <c r="D216" s="19">
        <v>906</v>
      </c>
      <c r="E216" s="19">
        <v>1805</v>
      </c>
      <c r="F216" s="19">
        <v>903</v>
      </c>
      <c r="G216" s="19">
        <v>13</v>
      </c>
      <c r="H216" s="19">
        <v>0</v>
      </c>
      <c r="I216" s="19">
        <v>916</v>
      </c>
      <c r="J216" s="19">
        <v>16819054</v>
      </c>
      <c r="K216" s="19">
        <v>2549937</v>
      </c>
      <c r="L216" s="19">
        <v>6411667</v>
      </c>
      <c r="M216" s="19">
        <v>957640</v>
      </c>
      <c r="N216" s="19">
        <v>0</v>
      </c>
      <c r="O216" s="19">
        <v>0</v>
      </c>
      <c r="P216" s="19">
        <v>0</v>
      </c>
      <c r="Q216" s="19">
        <v>0</v>
      </c>
      <c r="R216" s="19">
        <v>6899810</v>
      </c>
      <c r="S216" s="19">
        <v>17018715</v>
      </c>
      <c r="T216" s="19">
        <v>0</v>
      </c>
      <c r="U216" s="19">
        <v>0</v>
      </c>
      <c r="V216" s="19">
        <v>0</v>
      </c>
      <c r="W216" s="19">
        <v>17018715</v>
      </c>
      <c r="X216" s="19">
        <v>6899810</v>
      </c>
      <c r="Y216" s="19">
        <v>0</v>
      </c>
      <c r="Z216" s="19">
        <v>10118905</v>
      </c>
      <c r="AA216" s="19">
        <v>393843</v>
      </c>
      <c r="AB216" s="19">
        <v>0</v>
      </c>
      <c r="AC216" s="19">
        <v>393243</v>
      </c>
      <c r="AD216" s="19">
        <v>0</v>
      </c>
      <c r="AE216" s="19">
        <v>0</v>
      </c>
      <c r="AF216" s="19">
        <v>600</v>
      </c>
      <c r="AG216" s="19">
        <v>643243</v>
      </c>
      <c r="AH216" s="19">
        <v>0</v>
      </c>
      <c r="AI216" s="19">
        <v>0</v>
      </c>
      <c r="AJ216" s="19">
        <v>0</v>
      </c>
      <c r="AK216" s="19">
        <v>642643</v>
      </c>
      <c r="AL216" s="19">
        <v>10761548</v>
      </c>
      <c r="AM216" s="19">
        <v>0</v>
      </c>
      <c r="AN216" s="19">
        <v>0</v>
      </c>
      <c r="AO216" s="19">
        <v>10761548</v>
      </c>
      <c r="AP216" s="19">
        <v>10761548</v>
      </c>
      <c r="AQ216" s="19">
        <v>1000</v>
      </c>
      <c r="AR216" s="19">
        <v>916000</v>
      </c>
      <c r="AS216" s="19">
        <v>916000</v>
      </c>
      <c r="AT216" s="19">
        <v>9391</v>
      </c>
      <c r="AU216" s="19">
        <v>8602156</v>
      </c>
      <c r="AV216" s="19">
        <v>7686156</v>
      </c>
      <c r="AW216" s="19">
        <v>2159392</v>
      </c>
      <c r="AX216" s="19">
        <v>316235</v>
      </c>
      <c r="AY216" s="19">
        <v>289671498</v>
      </c>
      <c r="AZ216" s="19">
        <v>1930000</v>
      </c>
      <c r="BA216" s="19">
        <v>1767880000</v>
      </c>
      <c r="BB216" s="19">
        <v>5.1813E-4</v>
      </c>
      <c r="BC216" s="19">
        <v>1478208502</v>
      </c>
      <c r="BD216" s="19">
        <v>765904.17</v>
      </c>
      <c r="BE216" s="19">
        <v>1071201</v>
      </c>
      <c r="BF216" s="19">
        <v>981220116</v>
      </c>
      <c r="BG216" s="19">
        <v>7.8332599999999999E-3</v>
      </c>
      <c r="BH216" s="19">
        <v>691548618</v>
      </c>
      <c r="BI216" s="19">
        <v>5417080.1299999999</v>
      </c>
      <c r="BJ216" s="19">
        <v>531888</v>
      </c>
      <c r="BK216" s="19">
        <v>487209408</v>
      </c>
      <c r="BL216" s="19">
        <v>4.4321600000000001E-3</v>
      </c>
      <c r="BM216" s="19">
        <v>197537910</v>
      </c>
      <c r="BN216" s="19">
        <v>875519.62</v>
      </c>
      <c r="BO216" s="19">
        <v>7058504</v>
      </c>
      <c r="BP216" s="19">
        <v>0</v>
      </c>
      <c r="BQ216" s="19">
        <v>0</v>
      </c>
      <c r="BR216" s="19">
        <v>-109513</v>
      </c>
      <c r="BS216" s="19">
        <v>342</v>
      </c>
      <c r="BT216" s="19">
        <v>0</v>
      </c>
      <c r="BU216" s="19">
        <v>6949333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-5</v>
      </c>
      <c r="CB216" s="19">
        <v>6949328</v>
      </c>
      <c r="CC216" s="19">
        <v>0</v>
      </c>
      <c r="CD216" s="19">
        <v>6949328</v>
      </c>
      <c r="CE216" s="19">
        <v>916</v>
      </c>
      <c r="CF216" s="19">
        <v>0</v>
      </c>
      <c r="CG216" s="19">
        <v>916</v>
      </c>
      <c r="CH216" s="19">
        <v>10118905</v>
      </c>
      <c r="CI216" s="19">
        <v>642643</v>
      </c>
      <c r="CJ216" s="19">
        <v>0</v>
      </c>
      <c r="CK216" s="19">
        <v>10761548</v>
      </c>
      <c r="CL216" s="19">
        <v>11748.41</v>
      </c>
      <c r="CM216" s="19">
        <v>0</v>
      </c>
      <c r="CN216" s="19">
        <v>0</v>
      </c>
      <c r="CO216" s="19">
        <v>0</v>
      </c>
      <c r="CP216" s="19">
        <v>0</v>
      </c>
      <c r="CQ216" s="19">
        <v>0</v>
      </c>
      <c r="CR216" s="19">
        <v>0</v>
      </c>
      <c r="CS216" s="19">
        <v>7705.79</v>
      </c>
      <c r="CT216" s="19">
        <v>0</v>
      </c>
      <c r="CU216" s="19">
        <v>0</v>
      </c>
      <c r="CV216" s="19">
        <v>0</v>
      </c>
      <c r="CW216" s="19">
        <v>0</v>
      </c>
      <c r="CX216" s="19">
        <v>0</v>
      </c>
      <c r="CY216" s="19">
        <v>0</v>
      </c>
      <c r="CZ216" s="19">
        <v>0</v>
      </c>
      <c r="DA216" s="19">
        <v>6455411.04</v>
      </c>
      <c r="DB216" s="19">
        <v>0</v>
      </c>
      <c r="DC216" s="19">
        <v>0</v>
      </c>
      <c r="DD216" s="19">
        <v>0</v>
      </c>
      <c r="DE216" s="19">
        <v>0</v>
      </c>
      <c r="DF216" s="19">
        <v>6455411.04</v>
      </c>
      <c r="DG216" s="19">
        <v>5487099.3839999996</v>
      </c>
      <c r="DH216" s="19">
        <v>0</v>
      </c>
      <c r="DI216" s="19">
        <v>7058503.9199999999</v>
      </c>
      <c r="DJ216" s="19">
        <v>0</v>
      </c>
      <c r="DK216" s="19">
        <v>0</v>
      </c>
      <c r="DL216" s="19">
        <v>0</v>
      </c>
      <c r="DM216" s="19">
        <v>0</v>
      </c>
      <c r="DN216" s="19">
        <v>0</v>
      </c>
      <c r="DO216" s="19">
        <v>0</v>
      </c>
      <c r="DP216" s="19">
        <v>0</v>
      </c>
    </row>
    <row r="217" spans="1:120">
      <c r="A217" s="19">
        <v>3437</v>
      </c>
      <c r="B217" s="19" t="s">
        <v>367</v>
      </c>
      <c r="C217" s="19">
        <v>3800.8</v>
      </c>
      <c r="D217" s="19">
        <v>3804.05</v>
      </c>
      <c r="E217" s="19">
        <v>7604.85</v>
      </c>
      <c r="F217" s="19">
        <v>3802</v>
      </c>
      <c r="G217" s="19">
        <v>116</v>
      </c>
      <c r="H217" s="19">
        <v>0.75</v>
      </c>
      <c r="I217" s="19">
        <v>3919</v>
      </c>
      <c r="J217" s="19">
        <v>47469503</v>
      </c>
      <c r="K217" s="19">
        <v>35436829</v>
      </c>
      <c r="L217" s="19">
        <v>5326720</v>
      </c>
      <c r="M217" s="19">
        <v>0</v>
      </c>
      <c r="N217" s="19">
        <v>0</v>
      </c>
      <c r="O217" s="19">
        <v>0</v>
      </c>
      <c r="P217" s="19">
        <v>0</v>
      </c>
      <c r="Q217" s="19">
        <v>1000</v>
      </c>
      <c r="R217" s="19">
        <v>6704954</v>
      </c>
      <c r="S217" s="19">
        <v>47887360</v>
      </c>
      <c r="T217" s="19">
        <v>0</v>
      </c>
      <c r="U217" s="19">
        <v>0</v>
      </c>
      <c r="V217" s="19">
        <v>120000</v>
      </c>
      <c r="W217" s="19">
        <v>47767360</v>
      </c>
      <c r="X217" s="19">
        <v>6704954</v>
      </c>
      <c r="Y217" s="19">
        <v>0</v>
      </c>
      <c r="Z217" s="19">
        <v>41062406</v>
      </c>
      <c r="AA217" s="19">
        <v>3273585</v>
      </c>
      <c r="AB217" s="19">
        <v>0</v>
      </c>
      <c r="AC217" s="19">
        <v>3244977</v>
      </c>
      <c r="AD217" s="19">
        <v>0</v>
      </c>
      <c r="AE217" s="19">
        <v>0</v>
      </c>
      <c r="AF217" s="19">
        <v>28608</v>
      </c>
      <c r="AG217" s="19">
        <v>3315985</v>
      </c>
      <c r="AH217" s="19">
        <v>322273.42</v>
      </c>
      <c r="AI217" s="19">
        <v>0</v>
      </c>
      <c r="AJ217" s="19">
        <v>0</v>
      </c>
      <c r="AK217" s="19">
        <v>3609650.42</v>
      </c>
      <c r="AL217" s="19">
        <v>44672056.420000002</v>
      </c>
      <c r="AM217" s="19">
        <v>0</v>
      </c>
      <c r="AN217" s="19">
        <v>0</v>
      </c>
      <c r="AO217" s="19">
        <v>44672056.420000002</v>
      </c>
      <c r="AP217" s="19">
        <v>44672056.420000002</v>
      </c>
      <c r="AQ217" s="19">
        <v>1000</v>
      </c>
      <c r="AR217" s="19">
        <v>3919000</v>
      </c>
      <c r="AS217" s="19">
        <v>3919000</v>
      </c>
      <c r="AT217" s="19">
        <v>9391</v>
      </c>
      <c r="AU217" s="19">
        <v>36803329</v>
      </c>
      <c r="AV217" s="19">
        <v>32884329</v>
      </c>
      <c r="AW217" s="19">
        <v>7868727.4200000018</v>
      </c>
      <c r="AX217" s="19">
        <v>814457</v>
      </c>
      <c r="AY217" s="19">
        <v>3191856195</v>
      </c>
      <c r="AZ217" s="19">
        <v>1930000</v>
      </c>
      <c r="BA217" s="19">
        <v>7563670000</v>
      </c>
      <c r="BB217" s="19">
        <v>5.1813E-4</v>
      </c>
      <c r="BC217" s="19">
        <v>4371813805</v>
      </c>
      <c r="BD217" s="19">
        <v>2265167.89</v>
      </c>
      <c r="BE217" s="19">
        <v>1071201</v>
      </c>
      <c r="BF217" s="19">
        <v>4198036719</v>
      </c>
      <c r="BG217" s="19">
        <v>7.8332599999999999E-3</v>
      </c>
      <c r="BH217" s="19">
        <v>1006180524</v>
      </c>
      <c r="BI217" s="19">
        <v>7881673.6500000004</v>
      </c>
      <c r="BJ217" s="19">
        <v>531888</v>
      </c>
      <c r="BK217" s="19">
        <v>2084469072</v>
      </c>
      <c r="BL217" s="19">
        <v>3.7749300000000001E-3</v>
      </c>
      <c r="BM217" s="19">
        <v>-1107387123</v>
      </c>
      <c r="BN217" s="19">
        <v>-4180308.87</v>
      </c>
      <c r="BO217" s="19">
        <v>5966533</v>
      </c>
      <c r="BP217" s="19">
        <v>0</v>
      </c>
      <c r="BQ217" s="19">
        <v>0</v>
      </c>
      <c r="BR217" s="19">
        <v>-92571</v>
      </c>
      <c r="BS217" s="19">
        <v>3517</v>
      </c>
      <c r="BT217" s="19">
        <v>0</v>
      </c>
      <c r="BU217" s="19">
        <v>5877479</v>
      </c>
      <c r="BV217" s="19">
        <v>1597817</v>
      </c>
      <c r="BW217" s="19">
        <v>0</v>
      </c>
      <c r="BX217" s="19">
        <v>-24790</v>
      </c>
      <c r="BY217" s="19">
        <v>0</v>
      </c>
      <c r="BZ217" s="19">
        <v>1573027</v>
      </c>
      <c r="CA217" s="19">
        <v>-52</v>
      </c>
      <c r="CB217" s="19">
        <v>7450454</v>
      </c>
      <c r="CC217" s="19">
        <v>0</v>
      </c>
      <c r="CD217" s="19">
        <v>7450454</v>
      </c>
      <c r="CE217" s="19">
        <v>3919</v>
      </c>
      <c r="CF217" s="19">
        <v>139.33000000000001</v>
      </c>
      <c r="CG217" s="19">
        <v>4058.33</v>
      </c>
      <c r="CH217" s="19">
        <v>41062406</v>
      </c>
      <c r="CI217" s="19">
        <v>3609650.42</v>
      </c>
      <c r="CJ217" s="19">
        <v>1868310</v>
      </c>
      <c r="CK217" s="19">
        <v>46540366.420000002</v>
      </c>
      <c r="CL217" s="19">
        <v>11467.86</v>
      </c>
      <c r="CM217" s="19">
        <v>1597817</v>
      </c>
      <c r="CN217" s="19">
        <v>1597817</v>
      </c>
      <c r="CO217" s="19">
        <v>0</v>
      </c>
      <c r="CP217" s="19">
        <v>-24790</v>
      </c>
      <c r="CQ217" s="19">
        <v>0</v>
      </c>
      <c r="CR217" s="19">
        <v>1573027</v>
      </c>
      <c r="CS217" s="19">
        <v>1522.46</v>
      </c>
      <c r="CT217" s="19">
        <v>0</v>
      </c>
      <c r="CU217" s="19">
        <v>0</v>
      </c>
      <c r="CV217" s="19">
        <v>0</v>
      </c>
      <c r="CW217" s="19">
        <v>0</v>
      </c>
      <c r="CX217" s="19">
        <v>0</v>
      </c>
      <c r="CY217" s="19">
        <v>0</v>
      </c>
      <c r="CZ217" s="19">
        <v>0</v>
      </c>
      <c r="DA217" s="19">
        <v>5409435.8099999996</v>
      </c>
      <c r="DB217" s="19">
        <v>0</v>
      </c>
      <c r="DC217" s="19">
        <v>1896088.89</v>
      </c>
      <c r="DD217" s="19">
        <v>0</v>
      </c>
      <c r="DE217" s="19">
        <v>32974</v>
      </c>
      <c r="DF217" s="19">
        <v>7272550.6999999993</v>
      </c>
      <c r="DG217" s="19">
        <v>6181668.0949999988</v>
      </c>
      <c r="DH217" s="19">
        <v>1597816.93</v>
      </c>
      <c r="DI217" s="19">
        <v>7564349.5999999996</v>
      </c>
      <c r="DJ217" s="19">
        <v>0</v>
      </c>
      <c r="DK217" s="19">
        <v>0</v>
      </c>
      <c r="DL217" s="19">
        <v>0</v>
      </c>
      <c r="DM217" s="19">
        <v>0</v>
      </c>
      <c r="DN217" s="19">
        <v>0</v>
      </c>
      <c r="DO217" s="19">
        <v>0</v>
      </c>
      <c r="DP217" s="19">
        <v>0</v>
      </c>
    </row>
    <row r="218" spans="1:120">
      <c r="A218" s="19">
        <v>3444</v>
      </c>
      <c r="B218" s="19" t="s">
        <v>368</v>
      </c>
      <c r="C218" s="19">
        <v>3288</v>
      </c>
      <c r="D218" s="19">
        <v>3292</v>
      </c>
      <c r="E218" s="19">
        <v>6580</v>
      </c>
      <c r="F218" s="19">
        <v>3290</v>
      </c>
      <c r="G218" s="19">
        <v>118</v>
      </c>
      <c r="H218" s="19">
        <v>0.5</v>
      </c>
      <c r="I218" s="19">
        <v>3409</v>
      </c>
      <c r="J218" s="19">
        <v>34314856</v>
      </c>
      <c r="K218" s="19">
        <v>13143584</v>
      </c>
      <c r="L218" s="19">
        <v>18648833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2522439</v>
      </c>
      <c r="S218" s="19">
        <v>34139407</v>
      </c>
      <c r="T218" s="19">
        <v>199513</v>
      </c>
      <c r="U218" s="19">
        <v>0</v>
      </c>
      <c r="V218" s="19">
        <v>13000</v>
      </c>
      <c r="W218" s="19">
        <v>33926894</v>
      </c>
      <c r="X218" s="19">
        <v>2522439</v>
      </c>
      <c r="Y218" s="19">
        <v>0</v>
      </c>
      <c r="Z218" s="19">
        <v>31404455</v>
      </c>
      <c r="AA218" s="19">
        <v>3699011</v>
      </c>
      <c r="AB218" s="19">
        <v>199513</v>
      </c>
      <c r="AC218" s="19">
        <v>3360000</v>
      </c>
      <c r="AD218" s="19">
        <v>0</v>
      </c>
      <c r="AE218" s="19">
        <v>0</v>
      </c>
      <c r="AF218" s="19">
        <v>139498</v>
      </c>
      <c r="AG218" s="19">
        <v>3301516</v>
      </c>
      <c r="AH218" s="19">
        <v>0</v>
      </c>
      <c r="AI218" s="19">
        <v>0</v>
      </c>
      <c r="AJ218" s="19">
        <v>0</v>
      </c>
      <c r="AK218" s="19">
        <v>3162018</v>
      </c>
      <c r="AL218" s="19">
        <v>34566473</v>
      </c>
      <c r="AM218" s="19">
        <v>0</v>
      </c>
      <c r="AN218" s="19">
        <v>0</v>
      </c>
      <c r="AO218" s="19">
        <v>34566473</v>
      </c>
      <c r="AP218" s="19">
        <v>34566473</v>
      </c>
      <c r="AQ218" s="19">
        <v>1000</v>
      </c>
      <c r="AR218" s="19">
        <v>3409000</v>
      </c>
      <c r="AS218" s="19">
        <v>3409000</v>
      </c>
      <c r="AT218" s="19">
        <v>9391</v>
      </c>
      <c r="AU218" s="19">
        <v>32013919</v>
      </c>
      <c r="AV218" s="19">
        <v>28604919</v>
      </c>
      <c r="AW218" s="19">
        <v>2552554</v>
      </c>
      <c r="AX218" s="19">
        <v>459143</v>
      </c>
      <c r="AY218" s="19">
        <v>1565217109</v>
      </c>
      <c r="AZ218" s="19">
        <v>1930000</v>
      </c>
      <c r="BA218" s="19">
        <v>6579370000</v>
      </c>
      <c r="BB218" s="19">
        <v>5.1813E-4</v>
      </c>
      <c r="BC218" s="19">
        <v>5014152891</v>
      </c>
      <c r="BD218" s="19">
        <v>2597983.04</v>
      </c>
      <c r="BE218" s="19">
        <v>1071201</v>
      </c>
      <c r="BF218" s="19">
        <v>3651724209</v>
      </c>
      <c r="BG218" s="19">
        <v>7.8332599999999999E-3</v>
      </c>
      <c r="BH218" s="19">
        <v>2086507100</v>
      </c>
      <c r="BI218" s="19">
        <v>16344152.609999999</v>
      </c>
      <c r="BJ218" s="19">
        <v>531888</v>
      </c>
      <c r="BK218" s="19">
        <v>1813206192</v>
      </c>
      <c r="BL218" s="19">
        <v>1.4077600000000001E-3</v>
      </c>
      <c r="BM218" s="19">
        <v>247989083</v>
      </c>
      <c r="BN218" s="19">
        <v>349109.11</v>
      </c>
      <c r="BO218" s="19">
        <v>19291245</v>
      </c>
      <c r="BP218" s="19">
        <v>0</v>
      </c>
      <c r="BQ218" s="19">
        <v>0</v>
      </c>
      <c r="BR218" s="19">
        <v>-299306</v>
      </c>
      <c r="BS218" s="19">
        <v>1619</v>
      </c>
      <c r="BT218" s="19">
        <v>0</v>
      </c>
      <c r="BU218" s="19">
        <v>18993558</v>
      </c>
      <c r="BV218" s="19">
        <v>0</v>
      </c>
      <c r="BW218" s="19">
        <v>0</v>
      </c>
      <c r="BX218" s="19">
        <v>0</v>
      </c>
      <c r="BY218" s="19">
        <v>0</v>
      </c>
      <c r="BZ218" s="19">
        <v>0</v>
      </c>
      <c r="CA218" s="19">
        <v>-23</v>
      </c>
      <c r="CB218" s="19">
        <v>18993535</v>
      </c>
      <c r="CC218" s="19">
        <v>0</v>
      </c>
      <c r="CD218" s="19">
        <v>18993535</v>
      </c>
      <c r="CE218" s="19">
        <v>3409</v>
      </c>
      <c r="CF218" s="19">
        <v>0</v>
      </c>
      <c r="CG218" s="19">
        <v>3409</v>
      </c>
      <c r="CH218" s="19">
        <v>31404455</v>
      </c>
      <c r="CI218" s="19">
        <v>3162018</v>
      </c>
      <c r="CJ218" s="19">
        <v>0</v>
      </c>
      <c r="CK218" s="19">
        <v>34566473</v>
      </c>
      <c r="CL218" s="19">
        <v>10139.77</v>
      </c>
      <c r="CM218" s="19">
        <v>0</v>
      </c>
      <c r="CN218" s="19">
        <v>0</v>
      </c>
      <c r="CO218" s="19">
        <v>0</v>
      </c>
      <c r="CP218" s="19">
        <v>0</v>
      </c>
      <c r="CQ218" s="19">
        <v>0</v>
      </c>
      <c r="CR218" s="19">
        <v>0</v>
      </c>
      <c r="CS218" s="19">
        <v>5658.92</v>
      </c>
      <c r="CT218" s="19">
        <v>0</v>
      </c>
      <c r="CU218" s="19">
        <v>0</v>
      </c>
      <c r="CV218" s="19">
        <v>0</v>
      </c>
      <c r="CW218" s="19">
        <v>0</v>
      </c>
      <c r="CX218" s="19">
        <v>0</v>
      </c>
      <c r="CY218" s="19">
        <v>0</v>
      </c>
      <c r="CZ218" s="19">
        <v>0</v>
      </c>
      <c r="DA218" s="19">
        <v>18928162.09</v>
      </c>
      <c r="DB218" s="19">
        <v>0</v>
      </c>
      <c r="DC218" s="19">
        <v>0</v>
      </c>
      <c r="DD218" s="19">
        <v>0</v>
      </c>
      <c r="DE218" s="19">
        <v>0</v>
      </c>
      <c r="DF218" s="19">
        <v>18928162.09</v>
      </c>
      <c r="DG218" s="19">
        <v>16088937.7765</v>
      </c>
      <c r="DH218" s="19">
        <v>0</v>
      </c>
      <c r="DI218" s="19">
        <v>19291244.759999998</v>
      </c>
      <c r="DJ218" s="19">
        <v>0</v>
      </c>
      <c r="DK218" s="19">
        <v>0</v>
      </c>
      <c r="DL218" s="19">
        <v>0</v>
      </c>
      <c r="DM218" s="19">
        <v>0</v>
      </c>
      <c r="DN218" s="19">
        <v>0</v>
      </c>
      <c r="DO218" s="19">
        <v>0</v>
      </c>
      <c r="DP218" s="19">
        <v>0</v>
      </c>
    </row>
    <row r="219" spans="1:120">
      <c r="A219" s="19">
        <v>3479</v>
      </c>
      <c r="B219" s="19" t="s">
        <v>369</v>
      </c>
      <c r="C219" s="19">
        <v>3488.75</v>
      </c>
      <c r="D219" s="19">
        <v>3493.75</v>
      </c>
      <c r="E219" s="19">
        <v>6982.5</v>
      </c>
      <c r="F219" s="19">
        <v>3491</v>
      </c>
      <c r="G219" s="19">
        <v>0</v>
      </c>
      <c r="H219" s="19">
        <v>0.37</v>
      </c>
      <c r="I219" s="19">
        <v>3491</v>
      </c>
      <c r="J219" s="19">
        <v>39439036</v>
      </c>
      <c r="K219" s="19">
        <v>35075479</v>
      </c>
      <c r="L219" s="19">
        <v>1253248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3110309</v>
      </c>
      <c r="S219" s="19">
        <v>40214036</v>
      </c>
      <c r="T219" s="19">
        <v>264597</v>
      </c>
      <c r="U219" s="19">
        <v>0</v>
      </c>
      <c r="V219" s="19">
        <v>5000</v>
      </c>
      <c r="W219" s="19">
        <v>39944439</v>
      </c>
      <c r="X219" s="19">
        <v>3110309</v>
      </c>
      <c r="Y219" s="19">
        <v>0</v>
      </c>
      <c r="Z219" s="19">
        <v>36834130</v>
      </c>
      <c r="AA219" s="19">
        <v>2633903</v>
      </c>
      <c r="AB219" s="19">
        <v>264597</v>
      </c>
      <c r="AC219" s="19">
        <v>2368556</v>
      </c>
      <c r="AD219" s="19">
        <v>0</v>
      </c>
      <c r="AE219" s="19">
        <v>0</v>
      </c>
      <c r="AF219" s="19">
        <v>750</v>
      </c>
      <c r="AG219" s="19">
        <v>2661197</v>
      </c>
      <c r="AH219" s="19">
        <v>0</v>
      </c>
      <c r="AI219" s="19">
        <v>0</v>
      </c>
      <c r="AJ219" s="19">
        <v>0</v>
      </c>
      <c r="AK219" s="19">
        <v>2660447</v>
      </c>
      <c r="AL219" s="19">
        <v>39494577</v>
      </c>
      <c r="AM219" s="19">
        <v>0</v>
      </c>
      <c r="AN219" s="19">
        <v>0</v>
      </c>
      <c r="AO219" s="19">
        <v>39494577</v>
      </c>
      <c r="AP219" s="19">
        <v>39494577</v>
      </c>
      <c r="AQ219" s="19">
        <v>1000</v>
      </c>
      <c r="AR219" s="19">
        <v>3491000</v>
      </c>
      <c r="AS219" s="19">
        <v>3491000</v>
      </c>
      <c r="AT219" s="19">
        <v>9391</v>
      </c>
      <c r="AU219" s="19">
        <v>32783981</v>
      </c>
      <c r="AV219" s="19">
        <v>29292981</v>
      </c>
      <c r="AW219" s="19">
        <v>6710596</v>
      </c>
      <c r="AX219" s="19">
        <v>1202967</v>
      </c>
      <c r="AY219" s="19">
        <v>4199556308</v>
      </c>
      <c r="AZ219" s="19">
        <v>1930000</v>
      </c>
      <c r="BA219" s="19">
        <v>6737630000</v>
      </c>
      <c r="BB219" s="19">
        <v>5.1813E-4</v>
      </c>
      <c r="BC219" s="19">
        <v>2538073692</v>
      </c>
      <c r="BD219" s="19">
        <v>1315052.1200000001</v>
      </c>
      <c r="BE219" s="19">
        <v>1071201</v>
      </c>
      <c r="BF219" s="19">
        <v>3739562691</v>
      </c>
      <c r="BG219" s="19">
        <v>7.8332599999999999E-3</v>
      </c>
      <c r="BH219" s="19">
        <v>-459993617</v>
      </c>
      <c r="BI219" s="19">
        <v>-3603249.6</v>
      </c>
      <c r="BJ219" s="19">
        <v>531888</v>
      </c>
      <c r="BK219" s="19">
        <v>1856821008</v>
      </c>
      <c r="BL219" s="19">
        <v>3.6140199999999999E-3</v>
      </c>
      <c r="BM219" s="19">
        <v>-2342735300</v>
      </c>
      <c r="BN219" s="19">
        <v>-8466692.2300000004</v>
      </c>
      <c r="BO219" s="19">
        <v>1315052</v>
      </c>
      <c r="BP219" s="19">
        <v>0</v>
      </c>
      <c r="BQ219" s="19">
        <v>0</v>
      </c>
      <c r="BR219" s="19">
        <v>-20403</v>
      </c>
      <c r="BS219" s="19">
        <v>0</v>
      </c>
      <c r="BT219" s="19">
        <v>0</v>
      </c>
      <c r="BU219" s="19">
        <v>1294649</v>
      </c>
      <c r="BV219" s="19">
        <v>959506</v>
      </c>
      <c r="BW219" s="19">
        <v>0</v>
      </c>
      <c r="BX219" s="19">
        <v>-14887</v>
      </c>
      <c r="BY219" s="19">
        <v>-39</v>
      </c>
      <c r="BZ219" s="19">
        <v>944580</v>
      </c>
      <c r="CA219" s="19">
        <v>0</v>
      </c>
      <c r="CB219" s="19">
        <v>2239229</v>
      </c>
      <c r="CC219" s="19">
        <v>0</v>
      </c>
      <c r="CD219" s="19">
        <v>2239229</v>
      </c>
      <c r="CE219" s="19">
        <v>3491</v>
      </c>
      <c r="CF219" s="19">
        <v>85</v>
      </c>
      <c r="CG219" s="19">
        <v>3576</v>
      </c>
      <c r="CH219" s="19">
        <v>36834130</v>
      </c>
      <c r="CI219" s="19">
        <v>2660447</v>
      </c>
      <c r="CJ219" s="19">
        <v>872423</v>
      </c>
      <c r="CK219" s="19">
        <v>40367000</v>
      </c>
      <c r="CL219" s="19">
        <v>11288.31</v>
      </c>
      <c r="CM219" s="19">
        <v>959506</v>
      </c>
      <c r="CN219" s="19">
        <v>959506</v>
      </c>
      <c r="CO219" s="19">
        <v>0</v>
      </c>
      <c r="CP219" s="19">
        <v>-14887</v>
      </c>
      <c r="CQ219" s="19">
        <v>-39</v>
      </c>
      <c r="CR219" s="19">
        <v>944580</v>
      </c>
      <c r="CS219" s="19">
        <v>376.7</v>
      </c>
      <c r="CT219" s="19">
        <v>0</v>
      </c>
      <c r="CU219" s="19">
        <v>0</v>
      </c>
      <c r="CV219" s="19">
        <v>0</v>
      </c>
      <c r="CW219" s="19">
        <v>0</v>
      </c>
      <c r="CX219" s="19">
        <v>0</v>
      </c>
      <c r="CY219" s="19">
        <v>0</v>
      </c>
      <c r="CZ219" s="19">
        <v>0</v>
      </c>
      <c r="DA219" s="19">
        <v>1271905.24</v>
      </c>
      <c r="DB219" s="19">
        <v>0</v>
      </c>
      <c r="DC219" s="19">
        <v>883634.41</v>
      </c>
      <c r="DD219" s="19">
        <v>0</v>
      </c>
      <c r="DE219" s="19">
        <v>0</v>
      </c>
      <c r="DF219" s="19">
        <v>2155539.65</v>
      </c>
      <c r="DG219" s="19">
        <v>1832208.7024999999</v>
      </c>
      <c r="DH219" s="19">
        <v>959506.35</v>
      </c>
      <c r="DI219" s="19">
        <v>2274558.4700000002</v>
      </c>
      <c r="DJ219" s="19">
        <v>0</v>
      </c>
      <c r="DK219" s="19">
        <v>0</v>
      </c>
      <c r="DL219" s="19">
        <v>0</v>
      </c>
      <c r="DM219" s="19">
        <v>0</v>
      </c>
      <c r="DN219" s="19">
        <v>0</v>
      </c>
      <c r="DO219" s="19">
        <v>0</v>
      </c>
      <c r="DP219" s="19">
        <v>0</v>
      </c>
    </row>
    <row r="220" spans="1:120">
      <c r="A220" s="19">
        <v>3484</v>
      </c>
      <c r="B220" s="19" t="s">
        <v>370</v>
      </c>
      <c r="C220" s="19">
        <v>134</v>
      </c>
      <c r="D220" s="19">
        <v>137</v>
      </c>
      <c r="E220" s="19">
        <v>271</v>
      </c>
      <c r="F220" s="19">
        <v>136</v>
      </c>
      <c r="G220" s="19">
        <v>2</v>
      </c>
      <c r="H220" s="19">
        <v>0</v>
      </c>
      <c r="I220" s="19">
        <v>138</v>
      </c>
      <c r="J220" s="19">
        <v>2859240</v>
      </c>
      <c r="K220" s="19">
        <v>2442316</v>
      </c>
      <c r="L220" s="19">
        <v>18465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398459</v>
      </c>
      <c r="S220" s="19">
        <v>2572963</v>
      </c>
      <c r="T220" s="19">
        <v>0</v>
      </c>
      <c r="U220" s="19">
        <v>0</v>
      </c>
      <c r="V220" s="19">
        <v>0</v>
      </c>
      <c r="W220" s="19">
        <v>2572963</v>
      </c>
      <c r="X220" s="19">
        <v>398459</v>
      </c>
      <c r="Y220" s="19">
        <v>0</v>
      </c>
      <c r="Z220" s="19">
        <v>2174504</v>
      </c>
      <c r="AA220" s="19">
        <v>37291</v>
      </c>
      <c r="AB220" s="19">
        <v>0</v>
      </c>
      <c r="AC220" s="19">
        <v>37141</v>
      </c>
      <c r="AD220" s="19">
        <v>0</v>
      </c>
      <c r="AE220" s="19">
        <v>0</v>
      </c>
      <c r="AF220" s="19">
        <v>150</v>
      </c>
      <c r="AG220" s="19">
        <v>37241</v>
      </c>
      <c r="AH220" s="19">
        <v>0</v>
      </c>
      <c r="AI220" s="19">
        <v>0</v>
      </c>
      <c r="AJ220" s="19">
        <v>0</v>
      </c>
      <c r="AK220" s="19">
        <v>37091</v>
      </c>
      <c r="AL220" s="19">
        <v>2211595</v>
      </c>
      <c r="AM220" s="19">
        <v>0</v>
      </c>
      <c r="AN220" s="19">
        <v>0</v>
      </c>
      <c r="AO220" s="19">
        <v>2211595</v>
      </c>
      <c r="AP220" s="19">
        <v>2211595</v>
      </c>
      <c r="AQ220" s="19">
        <v>1000</v>
      </c>
      <c r="AR220" s="19">
        <v>138000</v>
      </c>
      <c r="AS220" s="19">
        <v>138000</v>
      </c>
      <c r="AT220" s="19">
        <v>9391</v>
      </c>
      <c r="AU220" s="19">
        <v>1295958</v>
      </c>
      <c r="AV220" s="19">
        <v>1157958</v>
      </c>
      <c r="AW220" s="19">
        <v>915637</v>
      </c>
      <c r="AX220" s="19">
        <v>3055678</v>
      </c>
      <c r="AY220" s="19">
        <v>421683600</v>
      </c>
      <c r="AZ220" s="19">
        <v>1930000</v>
      </c>
      <c r="BA220" s="19">
        <v>266340000</v>
      </c>
      <c r="BB220" s="19">
        <v>5.1813E-4</v>
      </c>
      <c r="BC220" s="19">
        <v>-155343600</v>
      </c>
      <c r="BD220" s="19">
        <v>0</v>
      </c>
      <c r="BE220" s="19">
        <v>1071201</v>
      </c>
      <c r="BF220" s="19">
        <v>147825738</v>
      </c>
      <c r="BG220" s="19">
        <v>7.8332599999999999E-3</v>
      </c>
      <c r="BH220" s="19">
        <v>-273857862</v>
      </c>
      <c r="BI220" s="19">
        <v>-2145199.84</v>
      </c>
      <c r="BJ220" s="19">
        <v>531888</v>
      </c>
      <c r="BK220" s="19">
        <v>73400544</v>
      </c>
      <c r="BL220" s="19">
        <v>1.2474529999999999E-2</v>
      </c>
      <c r="BM220" s="19">
        <v>-348283056</v>
      </c>
      <c r="BN220" s="19">
        <v>-4344667.43</v>
      </c>
      <c r="BO220" s="19">
        <v>0</v>
      </c>
      <c r="BP220" s="19">
        <v>0</v>
      </c>
      <c r="BQ220" s="19">
        <v>0</v>
      </c>
      <c r="BR220" s="19">
        <v>0</v>
      </c>
      <c r="BS220" s="19">
        <v>0</v>
      </c>
      <c r="BT220" s="19">
        <v>0</v>
      </c>
      <c r="BU220" s="19">
        <v>0</v>
      </c>
      <c r="BV220" s="19">
        <v>8879</v>
      </c>
      <c r="BW220" s="19">
        <v>0</v>
      </c>
      <c r="BX220" s="19">
        <v>-138</v>
      </c>
      <c r="BY220" s="19">
        <v>0</v>
      </c>
      <c r="BZ220" s="19">
        <v>8741</v>
      </c>
      <c r="CA220" s="19">
        <v>0</v>
      </c>
      <c r="CB220" s="19">
        <v>8741</v>
      </c>
      <c r="CC220" s="19">
        <v>0</v>
      </c>
      <c r="CD220" s="19">
        <v>8741</v>
      </c>
      <c r="CE220" s="19">
        <v>138</v>
      </c>
      <c r="CF220" s="19">
        <v>0</v>
      </c>
      <c r="CG220" s="19">
        <v>138</v>
      </c>
      <c r="CH220" s="19">
        <v>2174504</v>
      </c>
      <c r="CI220" s="19">
        <v>37091</v>
      </c>
      <c r="CJ220" s="19">
        <v>0</v>
      </c>
      <c r="CK220" s="19">
        <v>2211595</v>
      </c>
      <c r="CL220" s="19">
        <v>16026.05</v>
      </c>
      <c r="CM220" s="19">
        <v>0</v>
      </c>
      <c r="CN220" s="19">
        <v>0</v>
      </c>
      <c r="CO220" s="19">
        <v>0</v>
      </c>
      <c r="CP220" s="19">
        <v>0</v>
      </c>
      <c r="CQ220" s="19">
        <v>0</v>
      </c>
      <c r="CR220" s="19">
        <v>0</v>
      </c>
      <c r="CS220" s="19">
        <v>0</v>
      </c>
      <c r="CT220" s="19">
        <v>0</v>
      </c>
      <c r="CU220" s="19">
        <v>0</v>
      </c>
      <c r="CV220" s="19">
        <v>0</v>
      </c>
      <c r="CW220" s="19">
        <v>0</v>
      </c>
      <c r="CX220" s="19">
        <v>0</v>
      </c>
      <c r="CY220" s="19">
        <v>0</v>
      </c>
      <c r="CZ220" s="19">
        <v>0</v>
      </c>
      <c r="DA220" s="19">
        <v>0</v>
      </c>
      <c r="DB220" s="19">
        <v>10446.280000000001</v>
      </c>
      <c r="DC220" s="19">
        <v>0</v>
      </c>
      <c r="DD220" s="19">
        <v>0</v>
      </c>
      <c r="DE220" s="19">
        <v>0</v>
      </c>
      <c r="DF220" s="19">
        <v>10446.280000000001</v>
      </c>
      <c r="DG220" s="19">
        <v>8879.3379999999997</v>
      </c>
      <c r="DH220" s="19">
        <v>0</v>
      </c>
      <c r="DI220" s="19">
        <v>8879.3379999999997</v>
      </c>
      <c r="DJ220" s="19">
        <v>8879</v>
      </c>
      <c r="DK220" s="19">
        <v>8879</v>
      </c>
      <c r="DL220" s="19">
        <v>0</v>
      </c>
      <c r="DM220" s="19">
        <v>-138</v>
      </c>
      <c r="DN220" s="19">
        <v>0</v>
      </c>
      <c r="DO220" s="19">
        <v>8741</v>
      </c>
      <c r="DP220" s="19">
        <v>0</v>
      </c>
    </row>
    <row r="221" spans="1:120">
      <c r="A221" s="19">
        <v>3500</v>
      </c>
      <c r="B221" s="19" t="s">
        <v>371</v>
      </c>
      <c r="C221" s="19">
        <v>2824</v>
      </c>
      <c r="D221" s="19">
        <v>2822</v>
      </c>
      <c r="E221" s="19">
        <v>5646</v>
      </c>
      <c r="F221" s="19">
        <v>2823</v>
      </c>
      <c r="G221" s="19">
        <v>44</v>
      </c>
      <c r="H221" s="19">
        <v>0</v>
      </c>
      <c r="I221" s="19">
        <v>2867</v>
      </c>
      <c r="J221" s="19">
        <v>33938602</v>
      </c>
      <c r="K221" s="19">
        <v>9564635</v>
      </c>
      <c r="L221" s="19">
        <v>17516374</v>
      </c>
      <c r="M221" s="19">
        <v>0</v>
      </c>
      <c r="N221" s="19">
        <v>0</v>
      </c>
      <c r="O221" s="19">
        <v>0</v>
      </c>
      <c r="P221" s="19">
        <v>0</v>
      </c>
      <c r="Q221" s="19">
        <v>4277</v>
      </c>
      <c r="R221" s="19">
        <v>6853316</v>
      </c>
      <c r="S221" s="19">
        <v>33710846.920000002</v>
      </c>
      <c r="T221" s="19">
        <v>0</v>
      </c>
      <c r="U221" s="19">
        <v>0</v>
      </c>
      <c r="V221" s="19">
        <v>0</v>
      </c>
      <c r="W221" s="19">
        <v>33710846.920000002</v>
      </c>
      <c r="X221" s="19">
        <v>6853316</v>
      </c>
      <c r="Y221" s="19">
        <v>0</v>
      </c>
      <c r="Z221" s="19">
        <v>26857530.920000002</v>
      </c>
      <c r="AA221" s="19">
        <v>3704120</v>
      </c>
      <c r="AB221" s="19">
        <v>0</v>
      </c>
      <c r="AC221" s="19">
        <v>1463374</v>
      </c>
      <c r="AD221" s="19">
        <v>0</v>
      </c>
      <c r="AE221" s="19">
        <v>2240746</v>
      </c>
      <c r="AF221" s="19">
        <v>0</v>
      </c>
      <c r="AG221" s="19">
        <v>4342884</v>
      </c>
      <c r="AH221" s="19">
        <v>0</v>
      </c>
      <c r="AI221" s="19">
        <v>2240746</v>
      </c>
      <c r="AJ221" s="19">
        <v>0</v>
      </c>
      <c r="AK221" s="19">
        <v>2102138</v>
      </c>
      <c r="AL221" s="19">
        <v>28959668.920000002</v>
      </c>
      <c r="AM221" s="19">
        <v>0</v>
      </c>
      <c r="AN221" s="19">
        <v>0</v>
      </c>
      <c r="AO221" s="19">
        <v>28959668.920000002</v>
      </c>
      <c r="AP221" s="19">
        <v>28959668.920000002</v>
      </c>
      <c r="AQ221" s="19">
        <v>1000</v>
      </c>
      <c r="AR221" s="19">
        <v>2867000</v>
      </c>
      <c r="AS221" s="19">
        <v>2867000</v>
      </c>
      <c r="AT221" s="19">
        <v>9391</v>
      </c>
      <c r="AU221" s="19">
        <v>26923997</v>
      </c>
      <c r="AV221" s="19">
        <v>24056997</v>
      </c>
      <c r="AW221" s="19">
        <v>2035671.9200000018</v>
      </c>
      <c r="AX221" s="19">
        <v>400413</v>
      </c>
      <c r="AY221" s="19">
        <v>1147985124</v>
      </c>
      <c r="AZ221" s="19">
        <v>1930000</v>
      </c>
      <c r="BA221" s="19">
        <v>5533310000</v>
      </c>
      <c r="BB221" s="19">
        <v>5.1813E-4</v>
      </c>
      <c r="BC221" s="19">
        <v>4385324876</v>
      </c>
      <c r="BD221" s="19">
        <v>2272168.38</v>
      </c>
      <c r="BE221" s="19">
        <v>1071201</v>
      </c>
      <c r="BF221" s="19">
        <v>3071133267</v>
      </c>
      <c r="BG221" s="19">
        <v>7.8332599999999999E-3</v>
      </c>
      <c r="BH221" s="19">
        <v>1923148143</v>
      </c>
      <c r="BI221" s="19">
        <v>15064519.42</v>
      </c>
      <c r="BJ221" s="19">
        <v>531888</v>
      </c>
      <c r="BK221" s="19">
        <v>1524922896</v>
      </c>
      <c r="BL221" s="19">
        <v>1.33493E-3</v>
      </c>
      <c r="BM221" s="19">
        <v>376937772</v>
      </c>
      <c r="BN221" s="19">
        <v>503185.54</v>
      </c>
      <c r="BO221" s="19">
        <v>17839873</v>
      </c>
      <c r="BP221" s="19">
        <v>0</v>
      </c>
      <c r="BQ221" s="19">
        <v>0</v>
      </c>
      <c r="BR221" s="19">
        <v>-276788</v>
      </c>
      <c r="BS221" s="19">
        <v>1264</v>
      </c>
      <c r="BT221" s="19">
        <v>0</v>
      </c>
      <c r="BU221" s="19">
        <v>17564349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-18</v>
      </c>
      <c r="CB221" s="19">
        <v>17564331</v>
      </c>
      <c r="CC221" s="19">
        <v>0</v>
      </c>
      <c r="CD221" s="19">
        <v>17564331</v>
      </c>
      <c r="CE221" s="19">
        <v>2867</v>
      </c>
      <c r="CF221" s="19">
        <v>0</v>
      </c>
      <c r="CG221" s="19">
        <v>2867</v>
      </c>
      <c r="CH221" s="19">
        <v>26857530.920000002</v>
      </c>
      <c r="CI221" s="19">
        <v>2102138</v>
      </c>
      <c r="CJ221" s="19">
        <v>0</v>
      </c>
      <c r="CK221" s="19">
        <v>28959668.920000002</v>
      </c>
      <c r="CL221" s="19">
        <v>10101.040000000001</v>
      </c>
      <c r="CM221" s="19">
        <v>0</v>
      </c>
      <c r="CN221" s="19">
        <v>0</v>
      </c>
      <c r="CO221" s="19">
        <v>0</v>
      </c>
      <c r="CP221" s="19">
        <v>0</v>
      </c>
      <c r="CQ221" s="19">
        <v>0</v>
      </c>
      <c r="CR221" s="19">
        <v>0</v>
      </c>
      <c r="CS221" s="19">
        <v>6222.49</v>
      </c>
      <c r="CT221" s="19">
        <v>0</v>
      </c>
      <c r="CU221" s="19">
        <v>0</v>
      </c>
      <c r="CV221" s="19">
        <v>0</v>
      </c>
      <c r="CW221" s="19">
        <v>0</v>
      </c>
      <c r="CX221" s="19">
        <v>0</v>
      </c>
      <c r="CY221" s="19">
        <v>0</v>
      </c>
      <c r="CZ221" s="19">
        <v>0</v>
      </c>
      <c r="DA221" s="19">
        <v>17892788.34</v>
      </c>
      <c r="DB221" s="19">
        <v>0</v>
      </c>
      <c r="DC221" s="19">
        <v>0</v>
      </c>
      <c r="DD221" s="19">
        <v>0</v>
      </c>
      <c r="DE221" s="19">
        <v>0</v>
      </c>
      <c r="DF221" s="19">
        <v>17892788.34</v>
      </c>
      <c r="DG221" s="19">
        <v>15208870.089</v>
      </c>
      <c r="DH221" s="19">
        <v>0</v>
      </c>
      <c r="DI221" s="19">
        <v>17839873.34</v>
      </c>
      <c r="DJ221" s="19">
        <v>0</v>
      </c>
      <c r="DK221" s="19">
        <v>0</v>
      </c>
      <c r="DL221" s="19">
        <v>0</v>
      </c>
      <c r="DM221" s="19">
        <v>0</v>
      </c>
      <c r="DN221" s="19">
        <v>0</v>
      </c>
      <c r="DO221" s="19">
        <v>0</v>
      </c>
      <c r="DP221" s="19">
        <v>0</v>
      </c>
    </row>
    <row r="222" spans="1:120">
      <c r="A222" s="19">
        <v>3528</v>
      </c>
      <c r="B222" s="19" t="s">
        <v>372</v>
      </c>
      <c r="C222" s="19">
        <v>864</v>
      </c>
      <c r="D222" s="19">
        <v>870</v>
      </c>
      <c r="E222" s="19">
        <v>1734</v>
      </c>
      <c r="F222" s="19">
        <v>867</v>
      </c>
      <c r="G222" s="19">
        <v>28</v>
      </c>
      <c r="H222" s="19">
        <v>0</v>
      </c>
      <c r="I222" s="19">
        <v>895</v>
      </c>
      <c r="J222" s="19">
        <v>9509957</v>
      </c>
      <c r="K222" s="19">
        <v>4053275</v>
      </c>
      <c r="L222" s="19">
        <v>4438658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1018024</v>
      </c>
      <c r="S222" s="19">
        <v>9448765.5199999996</v>
      </c>
      <c r="T222" s="19">
        <v>542471.61</v>
      </c>
      <c r="U222" s="19">
        <v>0</v>
      </c>
      <c r="V222" s="19">
        <v>0</v>
      </c>
      <c r="W222" s="19">
        <v>8906293.9100000001</v>
      </c>
      <c r="X222" s="19">
        <v>1018024</v>
      </c>
      <c r="Y222" s="19">
        <v>0</v>
      </c>
      <c r="Z222" s="19">
        <v>7888269.9100000001</v>
      </c>
      <c r="AA222" s="19">
        <v>765822.61</v>
      </c>
      <c r="AB222" s="19">
        <v>542471.61</v>
      </c>
      <c r="AC222" s="19">
        <v>223351</v>
      </c>
      <c r="AD222" s="19">
        <v>0</v>
      </c>
      <c r="AE222" s="19">
        <v>0</v>
      </c>
      <c r="AF222" s="19">
        <v>0</v>
      </c>
      <c r="AG222" s="19">
        <v>765822.61</v>
      </c>
      <c r="AH222" s="19">
        <v>200000</v>
      </c>
      <c r="AI222" s="19">
        <v>0</v>
      </c>
      <c r="AJ222" s="19">
        <v>0</v>
      </c>
      <c r="AK222" s="19">
        <v>965822.61</v>
      </c>
      <c r="AL222" s="19">
        <v>8854092.5199999996</v>
      </c>
      <c r="AM222" s="19">
        <v>0</v>
      </c>
      <c r="AN222" s="19">
        <v>0</v>
      </c>
      <c r="AO222" s="19">
        <v>8854092.5199999996</v>
      </c>
      <c r="AP222" s="19">
        <v>8854092.5199999996</v>
      </c>
      <c r="AQ222" s="19">
        <v>1000</v>
      </c>
      <c r="AR222" s="19">
        <v>895000</v>
      </c>
      <c r="AS222" s="19">
        <v>895000</v>
      </c>
      <c r="AT222" s="19">
        <v>9391</v>
      </c>
      <c r="AU222" s="19">
        <v>8404945</v>
      </c>
      <c r="AV222" s="19">
        <v>7509945</v>
      </c>
      <c r="AW222" s="19">
        <v>449147.51999999955</v>
      </c>
      <c r="AX222" s="19">
        <v>801241</v>
      </c>
      <c r="AY222" s="19">
        <v>717110697</v>
      </c>
      <c r="AZ222" s="19">
        <v>2895000</v>
      </c>
      <c r="BA222" s="19">
        <v>2591025000</v>
      </c>
      <c r="BB222" s="19">
        <v>3.4541999999999998E-4</v>
      </c>
      <c r="BC222" s="19">
        <v>1873914303</v>
      </c>
      <c r="BD222" s="19">
        <v>647287.48</v>
      </c>
      <c r="BE222" s="19">
        <v>1606801</v>
      </c>
      <c r="BF222" s="19">
        <v>1438086895</v>
      </c>
      <c r="BG222" s="19">
        <v>5.2221799999999999E-3</v>
      </c>
      <c r="BH222" s="19">
        <v>720976198</v>
      </c>
      <c r="BI222" s="19">
        <v>3765067.48</v>
      </c>
      <c r="BJ222" s="19">
        <v>797832</v>
      </c>
      <c r="BK222" s="19">
        <v>714059640</v>
      </c>
      <c r="BL222" s="19">
        <v>6.2901000000000005E-4</v>
      </c>
      <c r="BM222" s="19">
        <v>-3051057</v>
      </c>
      <c r="BN222" s="19">
        <v>-1919.15</v>
      </c>
      <c r="BO222" s="19">
        <v>4410436</v>
      </c>
      <c r="BP222" s="19">
        <v>0</v>
      </c>
      <c r="BQ222" s="19">
        <v>0</v>
      </c>
      <c r="BR222" s="19">
        <v>-68428</v>
      </c>
      <c r="BS222" s="19">
        <v>2761</v>
      </c>
      <c r="BT222" s="19">
        <v>0</v>
      </c>
      <c r="BU222" s="19">
        <v>4344769</v>
      </c>
      <c r="BV222" s="19">
        <v>0</v>
      </c>
      <c r="BW222" s="19">
        <v>0</v>
      </c>
      <c r="BX222" s="19">
        <v>0</v>
      </c>
      <c r="BY222" s="19">
        <v>0</v>
      </c>
      <c r="BZ222" s="19">
        <v>0</v>
      </c>
      <c r="CA222" s="19">
        <v>-41</v>
      </c>
      <c r="CB222" s="19">
        <v>4344728</v>
      </c>
      <c r="CC222" s="19">
        <v>0</v>
      </c>
      <c r="CD222" s="19">
        <v>4344728</v>
      </c>
      <c r="CE222" s="19">
        <v>895</v>
      </c>
      <c r="CF222" s="19">
        <v>0</v>
      </c>
      <c r="CG222" s="19">
        <v>895</v>
      </c>
      <c r="CH222" s="19">
        <v>7888269.9100000001</v>
      </c>
      <c r="CI222" s="19">
        <v>965822.61</v>
      </c>
      <c r="CJ222" s="19">
        <v>0</v>
      </c>
      <c r="CK222" s="19">
        <v>8854092.5199999996</v>
      </c>
      <c r="CL222" s="19">
        <v>9892.84</v>
      </c>
      <c r="CM222" s="19">
        <v>0</v>
      </c>
      <c r="CN222" s="19">
        <v>0</v>
      </c>
      <c r="CO222" s="19">
        <v>0</v>
      </c>
      <c r="CP222" s="19">
        <v>0</v>
      </c>
      <c r="CQ222" s="19">
        <v>0</v>
      </c>
      <c r="CR222" s="19">
        <v>0</v>
      </c>
      <c r="CS222" s="19">
        <v>4927.8599999999997</v>
      </c>
      <c r="CT222" s="19">
        <v>0</v>
      </c>
      <c r="CU222" s="19">
        <v>0</v>
      </c>
      <c r="CV222" s="19">
        <v>0</v>
      </c>
      <c r="CW222" s="19">
        <v>0</v>
      </c>
      <c r="CX222" s="19">
        <v>0</v>
      </c>
      <c r="CY222" s="19">
        <v>0</v>
      </c>
      <c r="CZ222" s="19">
        <v>0</v>
      </c>
      <c r="DA222" s="19">
        <v>4501951.0199999996</v>
      </c>
      <c r="DB222" s="19">
        <v>0</v>
      </c>
      <c r="DC222" s="19">
        <v>0</v>
      </c>
      <c r="DD222" s="19">
        <v>0</v>
      </c>
      <c r="DE222" s="19">
        <v>0</v>
      </c>
      <c r="DF222" s="19">
        <v>4501951.0199999996</v>
      </c>
      <c r="DG222" s="19">
        <v>3826658.3669999996</v>
      </c>
      <c r="DH222" s="19">
        <v>0</v>
      </c>
      <c r="DI222" s="19">
        <v>4410435.8100000005</v>
      </c>
      <c r="DJ222" s="19">
        <v>0</v>
      </c>
      <c r="DK222" s="19">
        <v>0</v>
      </c>
      <c r="DL222" s="19">
        <v>0</v>
      </c>
      <c r="DM222" s="19">
        <v>0</v>
      </c>
      <c r="DN222" s="19">
        <v>0</v>
      </c>
      <c r="DO222" s="19">
        <v>0</v>
      </c>
      <c r="DP222" s="19">
        <v>0</v>
      </c>
    </row>
    <row r="223" spans="1:120">
      <c r="A223" s="19">
        <v>3549</v>
      </c>
      <c r="B223" s="19" t="s">
        <v>373</v>
      </c>
      <c r="C223" s="19">
        <v>6368</v>
      </c>
      <c r="D223" s="19">
        <v>6383</v>
      </c>
      <c r="E223" s="19">
        <v>12751</v>
      </c>
      <c r="F223" s="19">
        <v>6376</v>
      </c>
      <c r="G223" s="19">
        <v>3</v>
      </c>
      <c r="H223" s="19">
        <v>0.8</v>
      </c>
      <c r="I223" s="19">
        <v>6380</v>
      </c>
      <c r="J223" s="19">
        <v>70759894</v>
      </c>
      <c r="K223" s="19">
        <v>54252391</v>
      </c>
      <c r="L223" s="19">
        <v>9769375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6738128</v>
      </c>
      <c r="S223" s="19">
        <v>72039510</v>
      </c>
      <c r="T223" s="19">
        <v>0</v>
      </c>
      <c r="U223" s="19">
        <v>0</v>
      </c>
      <c r="V223" s="19">
        <v>30000</v>
      </c>
      <c r="W223" s="19">
        <v>72009510</v>
      </c>
      <c r="X223" s="19">
        <v>6738128</v>
      </c>
      <c r="Y223" s="19">
        <v>0</v>
      </c>
      <c r="Z223" s="19">
        <v>65271382</v>
      </c>
      <c r="AA223" s="19">
        <v>6680189</v>
      </c>
      <c r="AB223" s="19">
        <v>0</v>
      </c>
      <c r="AC223" s="19">
        <v>6615444</v>
      </c>
      <c r="AD223" s="19">
        <v>0</v>
      </c>
      <c r="AE223" s="19">
        <v>0</v>
      </c>
      <c r="AF223" s="19">
        <v>64745</v>
      </c>
      <c r="AG223" s="19">
        <v>6763473</v>
      </c>
      <c r="AH223" s="19">
        <v>346955.12</v>
      </c>
      <c r="AI223" s="19">
        <v>0</v>
      </c>
      <c r="AJ223" s="19">
        <v>0</v>
      </c>
      <c r="AK223" s="19">
        <v>7045683.1200000001</v>
      </c>
      <c r="AL223" s="19">
        <v>72317065.120000005</v>
      </c>
      <c r="AM223" s="19">
        <v>0</v>
      </c>
      <c r="AN223" s="19">
        <v>0</v>
      </c>
      <c r="AO223" s="19">
        <v>72317065.120000005</v>
      </c>
      <c r="AP223" s="19">
        <v>72317065.120000005</v>
      </c>
      <c r="AQ223" s="19">
        <v>1000</v>
      </c>
      <c r="AR223" s="19">
        <v>6380000</v>
      </c>
      <c r="AS223" s="19">
        <v>6380000</v>
      </c>
      <c r="AT223" s="19">
        <v>9391</v>
      </c>
      <c r="AU223" s="19">
        <v>59914580</v>
      </c>
      <c r="AV223" s="19">
        <v>53534580</v>
      </c>
      <c r="AW223" s="19">
        <v>12402485.120000005</v>
      </c>
      <c r="AX223" s="19">
        <v>875483</v>
      </c>
      <c r="AY223" s="19">
        <v>5585578986</v>
      </c>
      <c r="AZ223" s="19">
        <v>1930000</v>
      </c>
      <c r="BA223" s="19">
        <v>12313400000</v>
      </c>
      <c r="BB223" s="19">
        <v>5.1813E-4</v>
      </c>
      <c r="BC223" s="19">
        <v>6727821014</v>
      </c>
      <c r="BD223" s="19">
        <v>3485885.9</v>
      </c>
      <c r="BE223" s="19">
        <v>1071201</v>
      </c>
      <c r="BF223" s="19">
        <v>6834262380</v>
      </c>
      <c r="BG223" s="19">
        <v>7.8332599999999999E-3</v>
      </c>
      <c r="BH223" s="19">
        <v>1248683394</v>
      </c>
      <c r="BI223" s="19">
        <v>9781261.6799999997</v>
      </c>
      <c r="BJ223" s="19">
        <v>531888</v>
      </c>
      <c r="BK223" s="19">
        <v>3393445440</v>
      </c>
      <c r="BL223" s="19">
        <v>3.6548399999999999E-3</v>
      </c>
      <c r="BM223" s="19">
        <v>-2192133546</v>
      </c>
      <c r="BN223" s="19">
        <v>-8011897.3700000001</v>
      </c>
      <c r="BO223" s="19">
        <v>5255250</v>
      </c>
      <c r="BP223" s="19">
        <v>0</v>
      </c>
      <c r="BQ223" s="19">
        <v>0</v>
      </c>
      <c r="BR223" s="19">
        <v>-81536</v>
      </c>
      <c r="BS223" s="19">
        <v>5810</v>
      </c>
      <c r="BT223" s="19">
        <v>0</v>
      </c>
      <c r="BU223" s="19">
        <v>5179524</v>
      </c>
      <c r="BV223" s="19">
        <v>3160821</v>
      </c>
      <c r="BW223" s="19">
        <v>0</v>
      </c>
      <c r="BX223" s="19">
        <v>-49040</v>
      </c>
      <c r="BY223" s="19">
        <v>0</v>
      </c>
      <c r="BZ223" s="19">
        <v>3111781</v>
      </c>
      <c r="CA223" s="19">
        <v>-85</v>
      </c>
      <c r="CB223" s="19">
        <v>8291220</v>
      </c>
      <c r="CC223" s="19">
        <v>0</v>
      </c>
      <c r="CD223" s="19">
        <v>8291220</v>
      </c>
      <c r="CE223" s="19">
        <v>6380</v>
      </c>
      <c r="CF223" s="19">
        <v>0</v>
      </c>
      <c r="CG223" s="19">
        <v>6380</v>
      </c>
      <c r="CH223" s="19">
        <v>65271382</v>
      </c>
      <c r="CI223" s="19">
        <v>7045683.1200000001</v>
      </c>
      <c r="CJ223" s="19">
        <v>0</v>
      </c>
      <c r="CK223" s="19">
        <v>72317065.120000005</v>
      </c>
      <c r="CL223" s="19">
        <v>11334.96</v>
      </c>
      <c r="CM223" s="19">
        <v>0</v>
      </c>
      <c r="CN223" s="19">
        <v>0</v>
      </c>
      <c r="CO223" s="19">
        <v>0</v>
      </c>
      <c r="CP223" s="19">
        <v>0</v>
      </c>
      <c r="CQ223" s="19">
        <v>0</v>
      </c>
      <c r="CR223" s="19">
        <v>0</v>
      </c>
      <c r="CS223" s="19">
        <v>823.71</v>
      </c>
      <c r="CT223" s="19">
        <v>0</v>
      </c>
      <c r="CU223" s="19">
        <v>0</v>
      </c>
      <c r="CV223" s="19">
        <v>0</v>
      </c>
      <c r="CW223" s="19">
        <v>0</v>
      </c>
      <c r="CX223" s="19">
        <v>0</v>
      </c>
      <c r="CY223" s="19">
        <v>0</v>
      </c>
      <c r="CZ223" s="19">
        <v>0</v>
      </c>
      <c r="DA223" s="19">
        <v>9921922.8800000008</v>
      </c>
      <c r="DB223" s="19">
        <v>0</v>
      </c>
      <c r="DC223" s="19">
        <v>0</v>
      </c>
      <c r="DD223" s="19">
        <v>0</v>
      </c>
      <c r="DE223" s="19">
        <v>20663</v>
      </c>
      <c r="DF223" s="19">
        <v>9901259.8800000008</v>
      </c>
      <c r="DG223" s="19">
        <v>8416070.898</v>
      </c>
      <c r="DH223" s="19">
        <v>0</v>
      </c>
      <c r="DI223" s="19">
        <v>8416070.898</v>
      </c>
      <c r="DJ223" s="19">
        <v>3160821</v>
      </c>
      <c r="DK223" s="19">
        <v>3160821</v>
      </c>
      <c r="DL223" s="19">
        <v>0</v>
      </c>
      <c r="DM223" s="19">
        <v>-49040</v>
      </c>
      <c r="DN223" s="19">
        <v>0</v>
      </c>
      <c r="DO223" s="19">
        <v>3111781</v>
      </c>
      <c r="DP223" s="19">
        <v>0</v>
      </c>
    </row>
    <row r="224" spans="1:120">
      <c r="A224" s="19">
        <v>3612</v>
      </c>
      <c r="B224" s="19" t="s">
        <v>374</v>
      </c>
      <c r="C224" s="19">
        <v>3423</v>
      </c>
      <c r="D224" s="19">
        <v>3426</v>
      </c>
      <c r="E224" s="19">
        <v>6849</v>
      </c>
      <c r="F224" s="19">
        <v>3425</v>
      </c>
      <c r="G224" s="19">
        <v>80</v>
      </c>
      <c r="H224" s="19">
        <v>0.86</v>
      </c>
      <c r="I224" s="19">
        <v>3506</v>
      </c>
      <c r="J224" s="19">
        <v>34566796</v>
      </c>
      <c r="K224" s="19">
        <v>12671198</v>
      </c>
      <c r="L224" s="19">
        <v>18881082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3014516</v>
      </c>
      <c r="S224" s="19">
        <v>34459150</v>
      </c>
      <c r="T224" s="19">
        <v>0</v>
      </c>
      <c r="U224" s="19">
        <v>0</v>
      </c>
      <c r="V224" s="19">
        <v>500</v>
      </c>
      <c r="W224" s="19">
        <v>34458650</v>
      </c>
      <c r="X224" s="19">
        <v>3014516</v>
      </c>
      <c r="Y224" s="19">
        <v>0</v>
      </c>
      <c r="Z224" s="19">
        <v>31444134</v>
      </c>
      <c r="AA224" s="19">
        <v>927538</v>
      </c>
      <c r="AB224" s="19">
        <v>0</v>
      </c>
      <c r="AC224" s="19">
        <v>927098</v>
      </c>
      <c r="AD224" s="19">
        <v>0</v>
      </c>
      <c r="AE224" s="19">
        <v>0</v>
      </c>
      <c r="AF224" s="19">
        <v>440</v>
      </c>
      <c r="AG224" s="19">
        <v>930450</v>
      </c>
      <c r="AH224" s="19">
        <v>0</v>
      </c>
      <c r="AI224" s="19">
        <v>0</v>
      </c>
      <c r="AJ224" s="19">
        <v>0</v>
      </c>
      <c r="AK224" s="19">
        <v>930010</v>
      </c>
      <c r="AL224" s="19">
        <v>32374144</v>
      </c>
      <c r="AM224" s="19">
        <v>0</v>
      </c>
      <c r="AN224" s="19">
        <v>0</v>
      </c>
      <c r="AO224" s="19">
        <v>32374144</v>
      </c>
      <c r="AP224" s="19">
        <v>32374144</v>
      </c>
      <c r="AQ224" s="19">
        <v>1000</v>
      </c>
      <c r="AR224" s="19">
        <v>3506000</v>
      </c>
      <c r="AS224" s="19">
        <v>3506000</v>
      </c>
      <c r="AT224" s="19">
        <v>9391</v>
      </c>
      <c r="AU224" s="19">
        <v>32924846</v>
      </c>
      <c r="AV224" s="19">
        <v>28868144</v>
      </c>
      <c r="AW224" s="19">
        <v>0</v>
      </c>
      <c r="AX224" s="19">
        <v>430354</v>
      </c>
      <c r="AY224" s="19">
        <v>1508821855</v>
      </c>
      <c r="AZ224" s="19">
        <v>1930000</v>
      </c>
      <c r="BA224" s="19">
        <v>6766580000</v>
      </c>
      <c r="BB224" s="19">
        <v>5.1813E-4</v>
      </c>
      <c r="BC224" s="19">
        <v>5257758145</v>
      </c>
      <c r="BD224" s="19">
        <v>2724202.23</v>
      </c>
      <c r="BE224" s="19">
        <v>1071201</v>
      </c>
      <c r="BF224" s="19">
        <v>3755630706</v>
      </c>
      <c r="BG224" s="19">
        <v>7.6866299999999999E-3</v>
      </c>
      <c r="BH224" s="19">
        <v>2246808851</v>
      </c>
      <c r="BI224" s="19">
        <v>17270388.32</v>
      </c>
      <c r="BJ224" s="19">
        <v>531888</v>
      </c>
      <c r="BK224" s="19">
        <v>1864799328</v>
      </c>
      <c r="BL224" s="19">
        <v>0</v>
      </c>
      <c r="BM224" s="19">
        <v>355977473</v>
      </c>
      <c r="BN224" s="19">
        <v>0</v>
      </c>
      <c r="BO224" s="19">
        <v>19994591</v>
      </c>
      <c r="BP224" s="19">
        <v>0</v>
      </c>
      <c r="BQ224" s="19">
        <v>0</v>
      </c>
      <c r="BR224" s="19">
        <v>-310218</v>
      </c>
      <c r="BS224" s="19">
        <v>5032</v>
      </c>
      <c r="BT224" s="19">
        <v>0</v>
      </c>
      <c r="BU224" s="19">
        <v>19689405</v>
      </c>
      <c r="BV224" s="19">
        <v>0</v>
      </c>
      <c r="BW224" s="19">
        <v>0</v>
      </c>
      <c r="BX224" s="19">
        <v>0</v>
      </c>
      <c r="BY224" s="19">
        <v>0</v>
      </c>
      <c r="BZ224" s="19">
        <v>0</v>
      </c>
      <c r="CA224" s="19">
        <v>-73</v>
      </c>
      <c r="CB224" s="19">
        <v>19689332</v>
      </c>
      <c r="CC224" s="19">
        <v>0</v>
      </c>
      <c r="CD224" s="19">
        <v>19689332</v>
      </c>
      <c r="CE224" s="19">
        <v>3506</v>
      </c>
      <c r="CF224" s="19">
        <v>0</v>
      </c>
      <c r="CG224" s="19">
        <v>3506</v>
      </c>
      <c r="CH224" s="19">
        <v>31444134</v>
      </c>
      <c r="CI224" s="19">
        <v>930010</v>
      </c>
      <c r="CJ224" s="19">
        <v>0</v>
      </c>
      <c r="CK224" s="19">
        <v>32374144</v>
      </c>
      <c r="CL224" s="19">
        <v>9233.93</v>
      </c>
      <c r="CM224" s="19">
        <v>0</v>
      </c>
      <c r="CN224" s="19">
        <v>0</v>
      </c>
      <c r="CO224" s="19">
        <v>0</v>
      </c>
      <c r="CP224" s="19">
        <v>0</v>
      </c>
      <c r="CQ224" s="19">
        <v>0</v>
      </c>
      <c r="CR224" s="19">
        <v>0</v>
      </c>
      <c r="CS224" s="19">
        <v>5702.96</v>
      </c>
      <c r="CT224" s="19">
        <v>0</v>
      </c>
      <c r="CU224" s="19">
        <v>0</v>
      </c>
      <c r="CV224" s="19">
        <v>0</v>
      </c>
      <c r="CW224" s="19">
        <v>0</v>
      </c>
      <c r="CX224" s="19">
        <v>0</v>
      </c>
      <c r="CY224" s="19">
        <v>0</v>
      </c>
      <c r="CZ224" s="19">
        <v>0</v>
      </c>
      <c r="DA224" s="19">
        <v>19167264.43</v>
      </c>
      <c r="DB224" s="19">
        <v>0</v>
      </c>
      <c r="DC224" s="19">
        <v>0</v>
      </c>
      <c r="DD224" s="19">
        <v>0</v>
      </c>
      <c r="DE224" s="19">
        <v>0</v>
      </c>
      <c r="DF224" s="19">
        <v>19167264.43</v>
      </c>
      <c r="DG224" s="19">
        <v>16292174.7655</v>
      </c>
      <c r="DH224" s="19">
        <v>0</v>
      </c>
      <c r="DI224" s="19">
        <v>19994590.550000001</v>
      </c>
      <c r="DJ224" s="19">
        <v>0</v>
      </c>
      <c r="DK224" s="19">
        <v>0</v>
      </c>
      <c r="DL224" s="19">
        <v>0</v>
      </c>
      <c r="DM224" s="19">
        <v>0</v>
      </c>
      <c r="DN224" s="19">
        <v>0</v>
      </c>
      <c r="DO224" s="19">
        <v>0</v>
      </c>
      <c r="DP224" s="19">
        <v>0</v>
      </c>
    </row>
    <row r="225" spans="1:120">
      <c r="A225" s="19">
        <v>3619</v>
      </c>
      <c r="B225" s="19" t="s">
        <v>375</v>
      </c>
      <c r="C225" s="19">
        <v>81584.649999999994</v>
      </c>
      <c r="D225" s="19">
        <v>81054.649999999994</v>
      </c>
      <c r="E225" s="19">
        <v>162639.29999999999</v>
      </c>
      <c r="F225" s="19">
        <v>81585</v>
      </c>
      <c r="G225" s="19">
        <v>163</v>
      </c>
      <c r="H225" s="19">
        <v>0</v>
      </c>
      <c r="I225" s="19">
        <v>81748</v>
      </c>
      <c r="J225" s="19">
        <v>1000006582</v>
      </c>
      <c r="K225" s="19">
        <v>285630243</v>
      </c>
      <c r="L225" s="19">
        <v>505435029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208941310</v>
      </c>
      <c r="S225" s="19">
        <v>999991820</v>
      </c>
      <c r="T225" s="19">
        <v>18581876</v>
      </c>
      <c r="U225" s="19">
        <v>0</v>
      </c>
      <c r="V225" s="19">
        <v>500000</v>
      </c>
      <c r="W225" s="19">
        <v>980909944</v>
      </c>
      <c r="X225" s="19">
        <v>208941310</v>
      </c>
      <c r="Y225" s="19">
        <v>0</v>
      </c>
      <c r="Z225" s="19">
        <v>771968634</v>
      </c>
      <c r="AA225" s="19">
        <v>39020699</v>
      </c>
      <c r="AB225" s="19">
        <v>18581876</v>
      </c>
      <c r="AC225" s="19">
        <v>2477582</v>
      </c>
      <c r="AD225" s="19">
        <v>9434215</v>
      </c>
      <c r="AE225" s="19">
        <v>6568776</v>
      </c>
      <c r="AF225" s="19">
        <v>1958250</v>
      </c>
      <c r="AG225" s="19">
        <v>39020699</v>
      </c>
      <c r="AH225" s="19">
        <v>0</v>
      </c>
      <c r="AI225" s="19">
        <v>6568776</v>
      </c>
      <c r="AJ225" s="19">
        <v>0</v>
      </c>
      <c r="AK225" s="19">
        <v>30493673</v>
      </c>
      <c r="AL225" s="19">
        <v>802462307</v>
      </c>
      <c r="AM225" s="19">
        <v>0</v>
      </c>
      <c r="AN225" s="19">
        <v>0</v>
      </c>
      <c r="AO225" s="19">
        <v>802462307</v>
      </c>
      <c r="AP225" s="19">
        <v>802462307</v>
      </c>
      <c r="AQ225" s="19">
        <v>1000</v>
      </c>
      <c r="AR225" s="19">
        <v>81748000</v>
      </c>
      <c r="AS225" s="19">
        <v>81748000</v>
      </c>
      <c r="AT225" s="19">
        <v>9391</v>
      </c>
      <c r="AU225" s="19">
        <v>767695468</v>
      </c>
      <c r="AV225" s="19">
        <v>685947468</v>
      </c>
      <c r="AW225" s="19">
        <v>34766839</v>
      </c>
      <c r="AX225" s="19">
        <v>311260</v>
      </c>
      <c r="AY225" s="19">
        <v>25444915900</v>
      </c>
      <c r="AZ225" s="19">
        <v>1930000</v>
      </c>
      <c r="BA225" s="19">
        <v>157773640000</v>
      </c>
      <c r="BB225" s="19">
        <v>5.1813E-4</v>
      </c>
      <c r="BC225" s="19">
        <v>132328724100</v>
      </c>
      <c r="BD225" s="19">
        <v>68563481.819999993</v>
      </c>
      <c r="BE225" s="19">
        <v>1071201</v>
      </c>
      <c r="BF225" s="19">
        <v>87568539348</v>
      </c>
      <c r="BG225" s="19">
        <v>7.8332599999999999E-3</v>
      </c>
      <c r="BH225" s="19">
        <v>62123623448</v>
      </c>
      <c r="BI225" s="19">
        <v>486630494.61000001</v>
      </c>
      <c r="BJ225" s="19">
        <v>531888</v>
      </c>
      <c r="BK225" s="19">
        <v>43480780224</v>
      </c>
      <c r="BL225" s="19">
        <v>7.9958999999999998E-4</v>
      </c>
      <c r="BM225" s="19">
        <v>18035864324</v>
      </c>
      <c r="BN225" s="19">
        <v>14421296.75</v>
      </c>
      <c r="BO225" s="19">
        <v>569615273</v>
      </c>
      <c r="BP225" s="19">
        <v>-69131911</v>
      </c>
      <c r="BQ225" s="19">
        <v>12594067.200000001</v>
      </c>
      <c r="BR225" s="19">
        <v>-8837644</v>
      </c>
      <c r="BS225" s="19">
        <v>-424517</v>
      </c>
      <c r="BT225" s="19">
        <v>0</v>
      </c>
      <c r="BU225" s="19">
        <v>503815268</v>
      </c>
      <c r="BV225" s="19">
        <v>37278164</v>
      </c>
      <c r="BW225" s="19">
        <v>-4524301</v>
      </c>
      <c r="BX225" s="19">
        <v>-578375</v>
      </c>
      <c r="BY225" s="19">
        <v>-30606</v>
      </c>
      <c r="BZ225" s="19">
        <v>32144882</v>
      </c>
      <c r="CA225" s="19">
        <v>6681</v>
      </c>
      <c r="CB225" s="19">
        <v>535966831</v>
      </c>
      <c r="CC225" s="19">
        <v>0</v>
      </c>
      <c r="CD225" s="19">
        <v>535966831</v>
      </c>
      <c r="CE225" s="19">
        <v>81748</v>
      </c>
      <c r="CF225" s="19">
        <v>226.4</v>
      </c>
      <c r="CG225" s="19">
        <v>81974.399999999994</v>
      </c>
      <c r="CH225" s="19">
        <v>771968634</v>
      </c>
      <c r="CI225" s="19">
        <v>30493673</v>
      </c>
      <c r="CJ225" s="19">
        <v>2240365</v>
      </c>
      <c r="CK225" s="19">
        <v>804702672</v>
      </c>
      <c r="CL225" s="19">
        <v>9816.51</v>
      </c>
      <c r="CM225" s="19">
        <v>2222458</v>
      </c>
      <c r="CN225" s="19">
        <v>2222458</v>
      </c>
      <c r="CO225" s="19">
        <v>-269731</v>
      </c>
      <c r="CP225" s="19">
        <v>-34482</v>
      </c>
      <c r="CQ225" s="19">
        <v>-3520</v>
      </c>
      <c r="CR225" s="19">
        <v>1914725</v>
      </c>
      <c r="CS225" s="19">
        <v>6967.94</v>
      </c>
      <c r="CT225" s="19">
        <v>5031</v>
      </c>
      <c r="CU225" s="19">
        <v>35055706</v>
      </c>
      <c r="CV225" s="19">
        <v>35055706</v>
      </c>
      <c r="CW225" s="19">
        <v>-4254570</v>
      </c>
      <c r="CX225" s="19">
        <v>-543893</v>
      </c>
      <c r="CY225" s="19">
        <v>-27086</v>
      </c>
      <c r="CZ225" s="19">
        <v>30230157</v>
      </c>
      <c r="DA225" s="19">
        <v>560844671.85000002</v>
      </c>
      <c r="DB225" s="19">
        <v>0</v>
      </c>
      <c r="DC225" s="19">
        <v>2562501.9</v>
      </c>
      <c r="DD225" s="19">
        <v>35803122.850000001</v>
      </c>
      <c r="DE225" s="19">
        <v>0</v>
      </c>
      <c r="DF225" s="19">
        <v>599210296.60000002</v>
      </c>
      <c r="DG225" s="19">
        <v>509328752.11000001</v>
      </c>
      <c r="DH225" s="19">
        <v>37278164</v>
      </c>
      <c r="DI225" s="19">
        <v>606893437.18000007</v>
      </c>
      <c r="DJ225" s="19">
        <v>0</v>
      </c>
      <c r="DK225" s="19">
        <v>0</v>
      </c>
      <c r="DL225" s="19">
        <v>0</v>
      </c>
      <c r="DM225" s="19">
        <v>0</v>
      </c>
      <c r="DN225" s="19">
        <v>0</v>
      </c>
      <c r="DO225" s="19">
        <v>0</v>
      </c>
      <c r="DP225" s="19">
        <v>0</v>
      </c>
    </row>
    <row r="226" spans="1:120">
      <c r="A226" s="19">
        <v>3633</v>
      </c>
      <c r="B226" s="19" t="s">
        <v>376</v>
      </c>
      <c r="C226" s="19">
        <v>724</v>
      </c>
      <c r="D226" s="19">
        <v>719</v>
      </c>
      <c r="E226" s="19">
        <v>1443</v>
      </c>
      <c r="F226" s="19">
        <v>722</v>
      </c>
      <c r="G226" s="19">
        <v>30</v>
      </c>
      <c r="H226" s="19">
        <v>1.43</v>
      </c>
      <c r="I226" s="19">
        <v>753</v>
      </c>
      <c r="J226" s="19">
        <v>8588289</v>
      </c>
      <c r="K226" s="19">
        <v>3284119</v>
      </c>
      <c r="L226" s="19">
        <v>4882977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421193</v>
      </c>
      <c r="S226" s="19">
        <v>8710752</v>
      </c>
      <c r="T226" s="19">
        <v>0</v>
      </c>
      <c r="U226" s="19">
        <v>0</v>
      </c>
      <c r="V226" s="19">
        <v>0</v>
      </c>
      <c r="W226" s="19">
        <v>8710752</v>
      </c>
      <c r="X226" s="19">
        <v>421193</v>
      </c>
      <c r="Y226" s="19">
        <v>0</v>
      </c>
      <c r="Z226" s="19">
        <v>8289559</v>
      </c>
      <c r="AA226" s="19">
        <v>106108</v>
      </c>
      <c r="AB226" s="19">
        <v>0</v>
      </c>
      <c r="AC226" s="19">
        <v>106108</v>
      </c>
      <c r="AD226" s="19">
        <v>0</v>
      </c>
      <c r="AE226" s="19">
        <v>0</v>
      </c>
      <c r="AF226" s="19">
        <v>0</v>
      </c>
      <c r="AG226" s="19">
        <v>329570.55</v>
      </c>
      <c r="AH226" s="19">
        <v>0</v>
      </c>
      <c r="AI226" s="19">
        <v>0</v>
      </c>
      <c r="AJ226" s="19">
        <v>0</v>
      </c>
      <c r="AK226" s="19">
        <v>329570.55</v>
      </c>
      <c r="AL226" s="19">
        <v>8619129.5500000007</v>
      </c>
      <c r="AM226" s="19">
        <v>0</v>
      </c>
      <c r="AN226" s="19">
        <v>0</v>
      </c>
      <c r="AO226" s="19">
        <v>8619129.5500000007</v>
      </c>
      <c r="AP226" s="19">
        <v>8619129.5500000007</v>
      </c>
      <c r="AQ226" s="19">
        <v>1000</v>
      </c>
      <c r="AR226" s="19">
        <v>753000</v>
      </c>
      <c r="AS226" s="19">
        <v>753000</v>
      </c>
      <c r="AT226" s="19">
        <v>9391</v>
      </c>
      <c r="AU226" s="19">
        <v>7071423</v>
      </c>
      <c r="AV226" s="19">
        <v>6318423</v>
      </c>
      <c r="AW226" s="19">
        <v>1547706.5500000007</v>
      </c>
      <c r="AX226" s="19">
        <v>403772</v>
      </c>
      <c r="AY226" s="19">
        <v>304040444</v>
      </c>
      <c r="AZ226" s="19">
        <v>1930000</v>
      </c>
      <c r="BA226" s="19">
        <v>1453290000</v>
      </c>
      <c r="BB226" s="19">
        <v>5.1813E-4</v>
      </c>
      <c r="BC226" s="19">
        <v>1149249556</v>
      </c>
      <c r="BD226" s="19">
        <v>595460.67000000004</v>
      </c>
      <c r="BE226" s="19">
        <v>1071201</v>
      </c>
      <c r="BF226" s="19">
        <v>806614353</v>
      </c>
      <c r="BG226" s="19">
        <v>7.8332599999999999E-3</v>
      </c>
      <c r="BH226" s="19">
        <v>502573909</v>
      </c>
      <c r="BI226" s="19">
        <v>3936792.1</v>
      </c>
      <c r="BJ226" s="19">
        <v>531888</v>
      </c>
      <c r="BK226" s="19">
        <v>400511664</v>
      </c>
      <c r="BL226" s="19">
        <v>3.8643200000000001E-3</v>
      </c>
      <c r="BM226" s="19">
        <v>96471220</v>
      </c>
      <c r="BN226" s="19">
        <v>372795.66</v>
      </c>
      <c r="BO226" s="19">
        <v>4905048</v>
      </c>
      <c r="BP226" s="19">
        <v>0</v>
      </c>
      <c r="BQ226" s="19">
        <v>0</v>
      </c>
      <c r="BR226" s="19">
        <v>-76102</v>
      </c>
      <c r="BS226" s="19">
        <v>330</v>
      </c>
      <c r="BT226" s="19">
        <v>0</v>
      </c>
      <c r="BU226" s="19">
        <v>4829276</v>
      </c>
      <c r="BV226" s="19">
        <v>0</v>
      </c>
      <c r="BW226" s="19">
        <v>0</v>
      </c>
      <c r="BX226" s="19">
        <v>0</v>
      </c>
      <c r="BY226" s="19">
        <v>0</v>
      </c>
      <c r="BZ226" s="19">
        <v>0</v>
      </c>
      <c r="CA226" s="19">
        <v>-5</v>
      </c>
      <c r="CB226" s="19">
        <v>4829271</v>
      </c>
      <c r="CC226" s="19">
        <v>0</v>
      </c>
      <c r="CD226" s="19">
        <v>4829271</v>
      </c>
      <c r="CE226" s="19">
        <v>753</v>
      </c>
      <c r="CF226" s="19">
        <v>0</v>
      </c>
      <c r="CG226" s="19">
        <v>753</v>
      </c>
      <c r="CH226" s="19">
        <v>8289559</v>
      </c>
      <c r="CI226" s="19">
        <v>329570.55</v>
      </c>
      <c r="CJ226" s="19">
        <v>0</v>
      </c>
      <c r="CK226" s="19">
        <v>8619129.5500000007</v>
      </c>
      <c r="CL226" s="19">
        <v>11446.39</v>
      </c>
      <c r="CM226" s="19">
        <v>0</v>
      </c>
      <c r="CN226" s="19">
        <v>0</v>
      </c>
      <c r="CO226" s="19">
        <v>0</v>
      </c>
      <c r="CP226" s="19">
        <v>0</v>
      </c>
      <c r="CQ226" s="19">
        <v>0</v>
      </c>
      <c r="CR226" s="19">
        <v>0</v>
      </c>
      <c r="CS226" s="19">
        <v>6514.01</v>
      </c>
      <c r="CT226" s="19">
        <v>0</v>
      </c>
      <c r="CU226" s="19">
        <v>0</v>
      </c>
      <c r="CV226" s="19">
        <v>0</v>
      </c>
      <c r="CW226" s="19">
        <v>0</v>
      </c>
      <c r="CX226" s="19">
        <v>0</v>
      </c>
      <c r="CY226" s="19">
        <v>0</v>
      </c>
      <c r="CZ226" s="19">
        <v>0</v>
      </c>
      <c r="DA226" s="19">
        <v>4955990.51</v>
      </c>
      <c r="DB226" s="19">
        <v>0</v>
      </c>
      <c r="DC226" s="19">
        <v>0</v>
      </c>
      <c r="DD226" s="19">
        <v>0</v>
      </c>
      <c r="DE226" s="19">
        <v>0</v>
      </c>
      <c r="DF226" s="19">
        <v>4955990.51</v>
      </c>
      <c r="DG226" s="19">
        <v>4212591.9334999993</v>
      </c>
      <c r="DH226" s="19">
        <v>0</v>
      </c>
      <c r="DI226" s="19">
        <v>4905048.43</v>
      </c>
      <c r="DJ226" s="19">
        <v>0</v>
      </c>
      <c r="DK226" s="19">
        <v>0</v>
      </c>
      <c r="DL226" s="19">
        <v>0</v>
      </c>
      <c r="DM226" s="19">
        <v>0</v>
      </c>
      <c r="DN226" s="19">
        <v>0</v>
      </c>
      <c r="DO226" s="19">
        <v>0</v>
      </c>
      <c r="DP226" s="19">
        <v>0</v>
      </c>
    </row>
    <row r="227" spans="1:120">
      <c r="A227" s="19">
        <v>3640</v>
      </c>
      <c r="B227" s="19" t="s">
        <v>377</v>
      </c>
      <c r="C227" s="19">
        <v>574</v>
      </c>
      <c r="D227" s="19">
        <v>582</v>
      </c>
      <c r="E227" s="19">
        <v>1156</v>
      </c>
      <c r="F227" s="19">
        <v>578</v>
      </c>
      <c r="G227" s="19">
        <v>14</v>
      </c>
      <c r="H227" s="19">
        <v>0</v>
      </c>
      <c r="I227" s="19">
        <v>592</v>
      </c>
      <c r="J227" s="19">
        <v>7966326</v>
      </c>
      <c r="K227" s="19">
        <v>6331537</v>
      </c>
      <c r="L227" s="19">
        <v>41806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1592983</v>
      </c>
      <c r="S227" s="19">
        <v>7966326</v>
      </c>
      <c r="T227" s="19">
        <v>0</v>
      </c>
      <c r="U227" s="19">
        <v>0</v>
      </c>
      <c r="V227" s="19">
        <v>0</v>
      </c>
      <c r="W227" s="19">
        <v>7966326</v>
      </c>
      <c r="X227" s="19">
        <v>1592983</v>
      </c>
      <c r="Y227" s="19">
        <v>0</v>
      </c>
      <c r="Z227" s="19">
        <v>6373343</v>
      </c>
      <c r="AA227" s="19">
        <v>106040</v>
      </c>
      <c r="AB227" s="19">
        <v>0</v>
      </c>
      <c r="AC227" s="19">
        <v>66284</v>
      </c>
      <c r="AD227" s="19">
        <v>0</v>
      </c>
      <c r="AE227" s="19">
        <v>0</v>
      </c>
      <c r="AF227" s="19">
        <v>39756</v>
      </c>
      <c r="AG227" s="19">
        <v>106040</v>
      </c>
      <c r="AH227" s="19">
        <v>25000</v>
      </c>
      <c r="AI227" s="19">
        <v>0</v>
      </c>
      <c r="AJ227" s="19">
        <v>0</v>
      </c>
      <c r="AK227" s="19">
        <v>91284</v>
      </c>
      <c r="AL227" s="19">
        <v>6464627</v>
      </c>
      <c r="AM227" s="19">
        <v>0</v>
      </c>
      <c r="AN227" s="19">
        <v>0</v>
      </c>
      <c r="AO227" s="19">
        <v>6464627</v>
      </c>
      <c r="AP227" s="19">
        <v>6464627</v>
      </c>
      <c r="AQ227" s="19">
        <v>1000</v>
      </c>
      <c r="AR227" s="19">
        <v>592000</v>
      </c>
      <c r="AS227" s="19">
        <v>592000</v>
      </c>
      <c r="AT227" s="19">
        <v>9391</v>
      </c>
      <c r="AU227" s="19">
        <v>5559472</v>
      </c>
      <c r="AV227" s="19">
        <v>4967472</v>
      </c>
      <c r="AW227" s="19">
        <v>905155</v>
      </c>
      <c r="AX227" s="19">
        <v>3455922</v>
      </c>
      <c r="AY227" s="19">
        <v>2045906028</v>
      </c>
      <c r="AZ227" s="19">
        <v>2895000</v>
      </c>
      <c r="BA227" s="19">
        <v>1713840000</v>
      </c>
      <c r="BB227" s="19">
        <v>3.4541999999999998E-4</v>
      </c>
      <c r="BC227" s="19">
        <v>-332066028</v>
      </c>
      <c r="BD227" s="19">
        <v>0</v>
      </c>
      <c r="BE227" s="19">
        <v>1606801</v>
      </c>
      <c r="BF227" s="19">
        <v>951226192</v>
      </c>
      <c r="BG227" s="19">
        <v>5.2221799999999999E-3</v>
      </c>
      <c r="BH227" s="19">
        <v>-1094679836</v>
      </c>
      <c r="BI227" s="19">
        <v>-5716615.1500000004</v>
      </c>
      <c r="BJ227" s="19">
        <v>797832</v>
      </c>
      <c r="BK227" s="19">
        <v>472316544</v>
      </c>
      <c r="BL227" s="19">
        <v>1.9164200000000001E-3</v>
      </c>
      <c r="BM227" s="19">
        <v>-1573589484</v>
      </c>
      <c r="BN227" s="19">
        <v>-3015658.36</v>
      </c>
      <c r="BO227" s="19">
        <v>0</v>
      </c>
      <c r="BP227" s="19">
        <v>0</v>
      </c>
      <c r="BQ227" s="19">
        <v>0</v>
      </c>
      <c r="BR227" s="19">
        <v>0</v>
      </c>
      <c r="BS227" s="19">
        <v>0</v>
      </c>
      <c r="BT227" s="19">
        <v>0</v>
      </c>
      <c r="BU227" s="19">
        <v>0</v>
      </c>
      <c r="BV227" s="19">
        <v>35201</v>
      </c>
      <c r="BW227" s="19">
        <v>0</v>
      </c>
      <c r="BX227" s="19">
        <v>-546</v>
      </c>
      <c r="BY227" s="19">
        <v>0</v>
      </c>
      <c r="BZ227" s="19">
        <v>34655</v>
      </c>
      <c r="CA227" s="19">
        <v>0</v>
      </c>
      <c r="CB227" s="19">
        <v>34655</v>
      </c>
      <c r="CC227" s="19">
        <v>0</v>
      </c>
      <c r="CD227" s="19">
        <v>34655</v>
      </c>
      <c r="CE227" s="19">
        <v>592</v>
      </c>
      <c r="CF227" s="19">
        <v>0</v>
      </c>
      <c r="CG227" s="19">
        <v>592</v>
      </c>
      <c r="CH227" s="19">
        <v>6373343</v>
      </c>
      <c r="CI227" s="19">
        <v>91284</v>
      </c>
      <c r="CJ227" s="19">
        <v>0</v>
      </c>
      <c r="CK227" s="19">
        <v>6464627</v>
      </c>
      <c r="CL227" s="19">
        <v>10919.98</v>
      </c>
      <c r="CM227" s="19">
        <v>0</v>
      </c>
      <c r="CN227" s="19">
        <v>0</v>
      </c>
      <c r="CO227" s="19">
        <v>0</v>
      </c>
      <c r="CP227" s="19">
        <v>0</v>
      </c>
      <c r="CQ227" s="19">
        <v>0</v>
      </c>
      <c r="CR227" s="19">
        <v>0</v>
      </c>
      <c r="CS227" s="19">
        <v>0</v>
      </c>
      <c r="CT227" s="19">
        <v>0</v>
      </c>
      <c r="CU227" s="19">
        <v>0</v>
      </c>
      <c r="CV227" s="19">
        <v>0</v>
      </c>
      <c r="CW227" s="19">
        <v>0</v>
      </c>
      <c r="CX227" s="19">
        <v>0</v>
      </c>
      <c r="CY227" s="19">
        <v>0</v>
      </c>
      <c r="CZ227" s="19">
        <v>0</v>
      </c>
      <c r="DA227" s="19">
        <v>0</v>
      </c>
      <c r="DB227" s="19">
        <v>41413.14</v>
      </c>
      <c r="DC227" s="19">
        <v>0</v>
      </c>
      <c r="DD227" s="19">
        <v>0</v>
      </c>
      <c r="DE227" s="19">
        <v>0</v>
      </c>
      <c r="DF227" s="19">
        <v>41413.14</v>
      </c>
      <c r="DG227" s="19">
        <v>35201.169000000002</v>
      </c>
      <c r="DH227" s="19">
        <v>0</v>
      </c>
      <c r="DI227" s="19">
        <v>35201.169000000002</v>
      </c>
      <c r="DJ227" s="19">
        <v>35201</v>
      </c>
      <c r="DK227" s="19">
        <v>35201</v>
      </c>
      <c r="DL227" s="19">
        <v>0</v>
      </c>
      <c r="DM227" s="19">
        <v>-546</v>
      </c>
      <c r="DN227" s="19">
        <v>0</v>
      </c>
      <c r="DO227" s="19">
        <v>34655</v>
      </c>
      <c r="DP227" s="19">
        <v>0</v>
      </c>
    </row>
    <row r="228" spans="1:120">
      <c r="A228" s="19">
        <v>3661</v>
      </c>
      <c r="B228" s="19" t="s">
        <v>378</v>
      </c>
      <c r="C228" s="19">
        <v>816</v>
      </c>
      <c r="D228" s="19">
        <v>816</v>
      </c>
      <c r="E228" s="19">
        <v>1632</v>
      </c>
      <c r="F228" s="19">
        <v>816</v>
      </c>
      <c r="G228" s="19">
        <v>17</v>
      </c>
      <c r="H228" s="19">
        <v>0</v>
      </c>
      <c r="I228" s="19">
        <v>833</v>
      </c>
      <c r="J228" s="19">
        <v>9161280</v>
      </c>
      <c r="K228" s="19">
        <v>3696339</v>
      </c>
      <c r="L228" s="19">
        <v>4479119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985822</v>
      </c>
      <c r="S228" s="19">
        <v>9411280</v>
      </c>
      <c r="T228" s="19">
        <v>76000</v>
      </c>
      <c r="U228" s="19">
        <v>0</v>
      </c>
      <c r="V228" s="19">
        <v>1058</v>
      </c>
      <c r="W228" s="19">
        <v>9334222</v>
      </c>
      <c r="X228" s="19">
        <v>985822</v>
      </c>
      <c r="Y228" s="19">
        <v>0</v>
      </c>
      <c r="Z228" s="19">
        <v>8348400</v>
      </c>
      <c r="AA228" s="19">
        <v>785900</v>
      </c>
      <c r="AB228" s="19">
        <v>76000</v>
      </c>
      <c r="AC228" s="19">
        <v>709350</v>
      </c>
      <c r="AD228" s="19">
        <v>0</v>
      </c>
      <c r="AE228" s="19">
        <v>0</v>
      </c>
      <c r="AF228" s="19">
        <v>550</v>
      </c>
      <c r="AG228" s="19">
        <v>795265</v>
      </c>
      <c r="AH228" s="19">
        <v>0</v>
      </c>
      <c r="AI228" s="19">
        <v>0</v>
      </c>
      <c r="AJ228" s="19">
        <v>0</v>
      </c>
      <c r="AK228" s="19">
        <v>794715</v>
      </c>
      <c r="AL228" s="19">
        <v>9143115</v>
      </c>
      <c r="AM228" s="19">
        <v>0</v>
      </c>
      <c r="AN228" s="19">
        <v>0</v>
      </c>
      <c r="AO228" s="19">
        <v>9143115</v>
      </c>
      <c r="AP228" s="19">
        <v>9143115</v>
      </c>
      <c r="AQ228" s="19">
        <v>1000</v>
      </c>
      <c r="AR228" s="19">
        <v>833000</v>
      </c>
      <c r="AS228" s="19">
        <v>833000</v>
      </c>
      <c r="AT228" s="19">
        <v>9391</v>
      </c>
      <c r="AU228" s="19">
        <v>7822703</v>
      </c>
      <c r="AV228" s="19">
        <v>6989703</v>
      </c>
      <c r="AW228" s="19">
        <v>1320412</v>
      </c>
      <c r="AX228" s="19">
        <v>501022</v>
      </c>
      <c r="AY228" s="19">
        <v>417351645</v>
      </c>
      <c r="AZ228" s="19">
        <v>1930000</v>
      </c>
      <c r="BA228" s="19">
        <v>1607690000</v>
      </c>
      <c r="BB228" s="19">
        <v>5.1813E-4</v>
      </c>
      <c r="BC228" s="19">
        <v>1190338355</v>
      </c>
      <c r="BD228" s="19">
        <v>616750.01</v>
      </c>
      <c r="BE228" s="19">
        <v>1071201</v>
      </c>
      <c r="BF228" s="19">
        <v>892310433</v>
      </c>
      <c r="BG228" s="19">
        <v>7.8332599999999999E-3</v>
      </c>
      <c r="BH228" s="19">
        <v>474958788</v>
      </c>
      <c r="BI228" s="19">
        <v>3720475.68</v>
      </c>
      <c r="BJ228" s="19">
        <v>531888</v>
      </c>
      <c r="BK228" s="19">
        <v>443062704</v>
      </c>
      <c r="BL228" s="19">
        <v>2.9801900000000002E-3</v>
      </c>
      <c r="BM228" s="19">
        <v>25711059</v>
      </c>
      <c r="BN228" s="19">
        <v>76623.839999999997</v>
      </c>
      <c r="BO228" s="19">
        <v>4413850</v>
      </c>
      <c r="BP228" s="19">
        <v>0</v>
      </c>
      <c r="BQ228" s="19">
        <v>0</v>
      </c>
      <c r="BR228" s="19">
        <v>-68481</v>
      </c>
      <c r="BS228" s="19">
        <v>453</v>
      </c>
      <c r="BT228" s="19">
        <v>0</v>
      </c>
      <c r="BU228" s="19">
        <v>4345822</v>
      </c>
      <c r="BV228" s="19">
        <v>0</v>
      </c>
      <c r="BW228" s="19">
        <v>0</v>
      </c>
      <c r="BX228" s="19">
        <v>0</v>
      </c>
      <c r="BY228" s="19">
        <v>0</v>
      </c>
      <c r="BZ228" s="19">
        <v>0</v>
      </c>
      <c r="CA228" s="19">
        <v>-6</v>
      </c>
      <c r="CB228" s="19">
        <v>4345816</v>
      </c>
      <c r="CC228" s="19">
        <v>0</v>
      </c>
      <c r="CD228" s="19">
        <v>4345816</v>
      </c>
      <c r="CE228" s="19">
        <v>833</v>
      </c>
      <c r="CF228" s="19">
        <v>0</v>
      </c>
      <c r="CG228" s="19">
        <v>833</v>
      </c>
      <c r="CH228" s="19">
        <v>8348400</v>
      </c>
      <c r="CI228" s="19">
        <v>794715</v>
      </c>
      <c r="CJ228" s="19">
        <v>0</v>
      </c>
      <c r="CK228" s="19">
        <v>9143115</v>
      </c>
      <c r="CL228" s="19">
        <v>10976.13</v>
      </c>
      <c r="CM228" s="19">
        <v>0</v>
      </c>
      <c r="CN228" s="19">
        <v>0</v>
      </c>
      <c r="CO228" s="19">
        <v>0</v>
      </c>
      <c r="CP228" s="19">
        <v>0</v>
      </c>
      <c r="CQ228" s="19">
        <v>0</v>
      </c>
      <c r="CR228" s="19">
        <v>0</v>
      </c>
      <c r="CS228" s="19">
        <v>5298.74</v>
      </c>
      <c r="CT228" s="19">
        <v>0</v>
      </c>
      <c r="CU228" s="19">
        <v>0</v>
      </c>
      <c r="CV228" s="19">
        <v>0</v>
      </c>
      <c r="CW228" s="19">
        <v>0</v>
      </c>
      <c r="CX228" s="19">
        <v>0</v>
      </c>
      <c r="CY228" s="19">
        <v>0</v>
      </c>
      <c r="CZ228" s="19">
        <v>0</v>
      </c>
      <c r="DA228" s="19">
        <v>4546288.4800000004</v>
      </c>
      <c r="DB228" s="19">
        <v>0</v>
      </c>
      <c r="DC228" s="19">
        <v>0</v>
      </c>
      <c r="DD228" s="19">
        <v>0</v>
      </c>
      <c r="DE228" s="19">
        <v>9125</v>
      </c>
      <c r="DF228" s="19">
        <v>4537163.4800000004</v>
      </c>
      <c r="DG228" s="19">
        <v>3856588.9580000001</v>
      </c>
      <c r="DH228" s="19">
        <v>0</v>
      </c>
      <c r="DI228" s="19">
        <v>4413849.53</v>
      </c>
      <c r="DJ228" s="19">
        <v>0</v>
      </c>
      <c r="DK228" s="19">
        <v>0</v>
      </c>
      <c r="DL228" s="19">
        <v>0</v>
      </c>
      <c r="DM228" s="19">
        <v>0</v>
      </c>
      <c r="DN228" s="19">
        <v>0</v>
      </c>
      <c r="DO228" s="19">
        <v>0</v>
      </c>
      <c r="DP228" s="19">
        <v>0</v>
      </c>
    </row>
    <row r="229" spans="1:120">
      <c r="A229" s="19">
        <v>3668</v>
      </c>
      <c r="B229" s="19" t="s">
        <v>379</v>
      </c>
      <c r="C229" s="19">
        <v>934</v>
      </c>
      <c r="D229" s="19">
        <v>931</v>
      </c>
      <c r="E229" s="19">
        <v>1865</v>
      </c>
      <c r="F229" s="19">
        <v>933</v>
      </c>
      <c r="G229" s="19">
        <v>35</v>
      </c>
      <c r="H229" s="19">
        <v>0.18</v>
      </c>
      <c r="I229" s="19">
        <v>968</v>
      </c>
      <c r="J229" s="19">
        <v>10390000</v>
      </c>
      <c r="K229" s="19">
        <v>2828230</v>
      </c>
      <c r="L229" s="19">
        <v>6404159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1157611</v>
      </c>
      <c r="S229" s="19">
        <v>10390000</v>
      </c>
      <c r="T229" s="19">
        <v>25000</v>
      </c>
      <c r="U229" s="19">
        <v>0</v>
      </c>
      <c r="V229" s="19">
        <v>0</v>
      </c>
      <c r="W229" s="19">
        <v>10365000</v>
      </c>
      <c r="X229" s="19">
        <v>1157611</v>
      </c>
      <c r="Y229" s="19">
        <v>0</v>
      </c>
      <c r="Z229" s="19">
        <v>9207389</v>
      </c>
      <c r="AA229" s="19">
        <v>712754</v>
      </c>
      <c r="AB229" s="19">
        <v>25000</v>
      </c>
      <c r="AC229" s="19">
        <v>687704</v>
      </c>
      <c r="AD229" s="19">
        <v>0</v>
      </c>
      <c r="AE229" s="19">
        <v>0</v>
      </c>
      <c r="AF229" s="19">
        <v>50</v>
      </c>
      <c r="AG229" s="19">
        <v>719646.84</v>
      </c>
      <c r="AH229" s="19">
        <v>0</v>
      </c>
      <c r="AI229" s="19">
        <v>0</v>
      </c>
      <c r="AJ229" s="19">
        <v>0</v>
      </c>
      <c r="AK229" s="19">
        <v>719596.84</v>
      </c>
      <c r="AL229" s="19">
        <v>9926985.8399999999</v>
      </c>
      <c r="AM229" s="19">
        <v>0</v>
      </c>
      <c r="AN229" s="19">
        <v>0</v>
      </c>
      <c r="AO229" s="19">
        <v>9926985.8399999999</v>
      </c>
      <c r="AP229" s="19">
        <v>9926985.8399999999</v>
      </c>
      <c r="AQ229" s="19">
        <v>1000</v>
      </c>
      <c r="AR229" s="19">
        <v>968000</v>
      </c>
      <c r="AS229" s="19">
        <v>968000</v>
      </c>
      <c r="AT229" s="19">
        <v>9391</v>
      </c>
      <c r="AU229" s="19">
        <v>9090488</v>
      </c>
      <c r="AV229" s="19">
        <v>8122488</v>
      </c>
      <c r="AW229" s="19">
        <v>836497.83999999985</v>
      </c>
      <c r="AX229" s="19">
        <v>364309</v>
      </c>
      <c r="AY229" s="19">
        <v>352651432</v>
      </c>
      <c r="AZ229" s="19">
        <v>1930000</v>
      </c>
      <c r="BA229" s="19">
        <v>1868240000</v>
      </c>
      <c r="BB229" s="19">
        <v>5.1813E-4</v>
      </c>
      <c r="BC229" s="19">
        <v>1515588568</v>
      </c>
      <c r="BD229" s="19">
        <v>785271.9</v>
      </c>
      <c r="BE229" s="19">
        <v>1071201</v>
      </c>
      <c r="BF229" s="19">
        <v>1036922568</v>
      </c>
      <c r="BG229" s="19">
        <v>7.8332599999999999E-3</v>
      </c>
      <c r="BH229" s="19">
        <v>684271136</v>
      </c>
      <c r="BI229" s="19">
        <v>5360073.72</v>
      </c>
      <c r="BJ229" s="19">
        <v>531888</v>
      </c>
      <c r="BK229" s="19">
        <v>514867584</v>
      </c>
      <c r="BL229" s="19">
        <v>1.62469E-3</v>
      </c>
      <c r="BM229" s="19">
        <v>162216152</v>
      </c>
      <c r="BN229" s="19">
        <v>263550.96000000002</v>
      </c>
      <c r="BO229" s="19">
        <v>6408897</v>
      </c>
      <c r="BP229" s="19">
        <v>0</v>
      </c>
      <c r="BQ229" s="19">
        <v>0</v>
      </c>
      <c r="BR229" s="19">
        <v>-99435</v>
      </c>
      <c r="BS229" s="19">
        <v>366</v>
      </c>
      <c r="BT229" s="19">
        <v>0</v>
      </c>
      <c r="BU229" s="19">
        <v>6309828</v>
      </c>
      <c r="BV229" s="19">
        <v>0</v>
      </c>
      <c r="BW229" s="19">
        <v>0</v>
      </c>
      <c r="BX229" s="19">
        <v>0</v>
      </c>
      <c r="BY229" s="19">
        <v>0</v>
      </c>
      <c r="BZ229" s="19">
        <v>0</v>
      </c>
      <c r="CA229" s="19">
        <v>-6</v>
      </c>
      <c r="CB229" s="19">
        <v>6309822</v>
      </c>
      <c r="CC229" s="19">
        <v>0</v>
      </c>
      <c r="CD229" s="19">
        <v>6309822</v>
      </c>
      <c r="CE229" s="19">
        <v>968</v>
      </c>
      <c r="CF229" s="19">
        <v>0</v>
      </c>
      <c r="CG229" s="19">
        <v>968</v>
      </c>
      <c r="CH229" s="19">
        <v>9207389</v>
      </c>
      <c r="CI229" s="19">
        <v>719596.84</v>
      </c>
      <c r="CJ229" s="19">
        <v>0</v>
      </c>
      <c r="CK229" s="19">
        <v>9926985.8399999999</v>
      </c>
      <c r="CL229" s="19">
        <v>10255.15</v>
      </c>
      <c r="CM229" s="19">
        <v>0</v>
      </c>
      <c r="CN229" s="19">
        <v>0</v>
      </c>
      <c r="CO229" s="19">
        <v>0</v>
      </c>
      <c r="CP229" s="19">
        <v>0</v>
      </c>
      <c r="CQ229" s="19">
        <v>0</v>
      </c>
      <c r="CR229" s="19">
        <v>0</v>
      </c>
      <c r="CS229" s="19">
        <v>6620.76</v>
      </c>
      <c r="CT229" s="19">
        <v>0</v>
      </c>
      <c r="CU229" s="19">
        <v>0</v>
      </c>
      <c r="CV229" s="19">
        <v>0</v>
      </c>
      <c r="CW229" s="19">
        <v>0</v>
      </c>
      <c r="CX229" s="19">
        <v>0</v>
      </c>
      <c r="CY229" s="19">
        <v>0</v>
      </c>
      <c r="CZ229" s="19">
        <v>0</v>
      </c>
      <c r="DA229" s="19">
        <v>6499834.7800000003</v>
      </c>
      <c r="DB229" s="19">
        <v>0</v>
      </c>
      <c r="DC229" s="19">
        <v>0</v>
      </c>
      <c r="DD229" s="19">
        <v>0</v>
      </c>
      <c r="DE229" s="19">
        <v>0</v>
      </c>
      <c r="DF229" s="19">
        <v>6499834.7800000003</v>
      </c>
      <c r="DG229" s="19">
        <v>5524859.5630000001</v>
      </c>
      <c r="DH229" s="19">
        <v>0</v>
      </c>
      <c r="DI229" s="19">
        <v>6408896.5800000001</v>
      </c>
      <c r="DJ229" s="19">
        <v>0</v>
      </c>
      <c r="DK229" s="19">
        <v>0</v>
      </c>
      <c r="DL229" s="19">
        <v>0</v>
      </c>
      <c r="DM229" s="19">
        <v>0</v>
      </c>
      <c r="DN229" s="19">
        <v>0</v>
      </c>
      <c r="DO229" s="19">
        <v>0</v>
      </c>
      <c r="DP229" s="19">
        <v>0</v>
      </c>
    </row>
    <row r="230" spans="1:120">
      <c r="A230" s="19">
        <v>3675</v>
      </c>
      <c r="B230" s="19" t="s">
        <v>380</v>
      </c>
      <c r="C230" s="19">
        <v>2877</v>
      </c>
      <c r="D230" s="19">
        <v>2894</v>
      </c>
      <c r="E230" s="19">
        <v>5771</v>
      </c>
      <c r="F230" s="19">
        <v>2886</v>
      </c>
      <c r="G230" s="19">
        <v>66</v>
      </c>
      <c r="H230" s="19">
        <v>1.07</v>
      </c>
      <c r="I230" s="19">
        <v>2954</v>
      </c>
      <c r="J230" s="19">
        <v>33426672</v>
      </c>
      <c r="K230" s="19">
        <v>19790273</v>
      </c>
      <c r="L230" s="19">
        <v>10137492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3498907</v>
      </c>
      <c r="S230" s="19">
        <v>34728420.799999997</v>
      </c>
      <c r="T230" s="19">
        <v>0</v>
      </c>
      <c r="U230" s="19">
        <v>0</v>
      </c>
      <c r="V230" s="19">
        <v>0</v>
      </c>
      <c r="W230" s="19">
        <v>34728420.799999997</v>
      </c>
      <c r="X230" s="19">
        <v>3498907</v>
      </c>
      <c r="Y230" s="19">
        <v>0</v>
      </c>
      <c r="Z230" s="19">
        <v>31229513.800000001</v>
      </c>
      <c r="AA230" s="19">
        <v>5396585</v>
      </c>
      <c r="AB230" s="19">
        <v>0</v>
      </c>
      <c r="AC230" s="19">
        <v>5396485</v>
      </c>
      <c r="AD230" s="19">
        <v>0</v>
      </c>
      <c r="AE230" s="19">
        <v>0</v>
      </c>
      <c r="AF230" s="19">
        <v>100</v>
      </c>
      <c r="AG230" s="19">
        <v>5496419</v>
      </c>
      <c r="AH230" s="19">
        <v>0</v>
      </c>
      <c r="AI230" s="19">
        <v>0</v>
      </c>
      <c r="AJ230" s="19">
        <v>0</v>
      </c>
      <c r="AK230" s="19">
        <v>5496319</v>
      </c>
      <c r="AL230" s="19">
        <v>36725832.799999997</v>
      </c>
      <c r="AM230" s="19">
        <v>0</v>
      </c>
      <c r="AN230" s="19">
        <v>0</v>
      </c>
      <c r="AO230" s="19">
        <v>36725832.799999997</v>
      </c>
      <c r="AP230" s="19">
        <v>36725832.799999997</v>
      </c>
      <c r="AQ230" s="19">
        <v>1000</v>
      </c>
      <c r="AR230" s="19">
        <v>2954000</v>
      </c>
      <c r="AS230" s="19">
        <v>2954000</v>
      </c>
      <c r="AT230" s="19">
        <v>9391</v>
      </c>
      <c r="AU230" s="19">
        <v>27741014</v>
      </c>
      <c r="AV230" s="19">
        <v>24787014</v>
      </c>
      <c r="AW230" s="19">
        <v>8984818.799999997</v>
      </c>
      <c r="AX230" s="19">
        <v>619263</v>
      </c>
      <c r="AY230" s="19">
        <v>1829303018</v>
      </c>
      <c r="AZ230" s="19">
        <v>1930000</v>
      </c>
      <c r="BA230" s="19">
        <v>5701220000</v>
      </c>
      <c r="BB230" s="19">
        <v>5.1813E-4</v>
      </c>
      <c r="BC230" s="19">
        <v>3871916982</v>
      </c>
      <c r="BD230" s="19">
        <v>2006156.35</v>
      </c>
      <c r="BE230" s="19">
        <v>1071201</v>
      </c>
      <c r="BF230" s="19">
        <v>3164327754</v>
      </c>
      <c r="BG230" s="19">
        <v>7.8332599999999999E-3</v>
      </c>
      <c r="BH230" s="19">
        <v>1335024736</v>
      </c>
      <c r="BI230" s="19">
        <v>10457595.859999999</v>
      </c>
      <c r="BJ230" s="19">
        <v>531888</v>
      </c>
      <c r="BK230" s="19">
        <v>1571197152</v>
      </c>
      <c r="BL230" s="19">
        <v>5.7184499999999999E-3</v>
      </c>
      <c r="BM230" s="19">
        <v>-258105866</v>
      </c>
      <c r="BN230" s="19">
        <v>-1475965.49</v>
      </c>
      <c r="BO230" s="19">
        <v>10987787</v>
      </c>
      <c r="BP230" s="19">
        <v>0</v>
      </c>
      <c r="BQ230" s="19">
        <v>0</v>
      </c>
      <c r="BR230" s="19">
        <v>-170477</v>
      </c>
      <c r="BS230" s="19">
        <v>2012</v>
      </c>
      <c r="BT230" s="19">
        <v>0</v>
      </c>
      <c r="BU230" s="19">
        <v>10819322</v>
      </c>
      <c r="BV230" s="19">
        <v>0</v>
      </c>
      <c r="BW230" s="19">
        <v>0</v>
      </c>
      <c r="BX230" s="19">
        <v>0</v>
      </c>
      <c r="BY230" s="19">
        <v>0</v>
      </c>
      <c r="BZ230" s="19">
        <v>0</v>
      </c>
      <c r="CA230" s="19">
        <v>-29</v>
      </c>
      <c r="CB230" s="19">
        <v>10819293</v>
      </c>
      <c r="CC230" s="19">
        <v>0</v>
      </c>
      <c r="CD230" s="19">
        <v>10819293</v>
      </c>
      <c r="CE230" s="19">
        <v>2954</v>
      </c>
      <c r="CF230" s="19">
        <v>0</v>
      </c>
      <c r="CG230" s="19">
        <v>2954</v>
      </c>
      <c r="CH230" s="19">
        <v>31229513.800000001</v>
      </c>
      <c r="CI230" s="19">
        <v>5496319</v>
      </c>
      <c r="CJ230" s="19">
        <v>0</v>
      </c>
      <c r="CK230" s="19">
        <v>36725832.799999997</v>
      </c>
      <c r="CL230" s="19">
        <v>12432.58</v>
      </c>
      <c r="CM230" s="19">
        <v>0</v>
      </c>
      <c r="CN230" s="19">
        <v>0</v>
      </c>
      <c r="CO230" s="19">
        <v>0</v>
      </c>
      <c r="CP230" s="19">
        <v>0</v>
      </c>
      <c r="CQ230" s="19">
        <v>0</v>
      </c>
      <c r="CR230" s="19">
        <v>0</v>
      </c>
      <c r="CS230" s="19">
        <v>3719.63</v>
      </c>
      <c r="CT230" s="19">
        <v>0</v>
      </c>
      <c r="CU230" s="19">
        <v>0</v>
      </c>
      <c r="CV230" s="19">
        <v>0</v>
      </c>
      <c r="CW230" s="19">
        <v>0</v>
      </c>
      <c r="CX230" s="19">
        <v>0</v>
      </c>
      <c r="CY230" s="19">
        <v>0</v>
      </c>
      <c r="CZ230" s="19">
        <v>0</v>
      </c>
      <c r="DA230" s="19">
        <v>10290725.09</v>
      </c>
      <c r="DB230" s="19">
        <v>0</v>
      </c>
      <c r="DC230" s="19">
        <v>0</v>
      </c>
      <c r="DD230" s="19">
        <v>0</v>
      </c>
      <c r="DE230" s="19">
        <v>0</v>
      </c>
      <c r="DF230" s="19">
        <v>10290725.09</v>
      </c>
      <c r="DG230" s="19">
        <v>8747116.3265000004</v>
      </c>
      <c r="DH230" s="19">
        <v>0</v>
      </c>
      <c r="DI230" s="19">
        <v>10987786.719999999</v>
      </c>
      <c r="DJ230" s="19">
        <v>0</v>
      </c>
      <c r="DK230" s="19">
        <v>0</v>
      </c>
      <c r="DL230" s="19">
        <v>0</v>
      </c>
      <c r="DM230" s="19">
        <v>0</v>
      </c>
      <c r="DN230" s="19">
        <v>0</v>
      </c>
      <c r="DO230" s="19">
        <v>0</v>
      </c>
      <c r="DP230" s="19">
        <v>1</v>
      </c>
    </row>
    <row r="231" spans="1:120">
      <c r="A231" s="19">
        <v>3682</v>
      </c>
      <c r="B231" s="19" t="s">
        <v>381</v>
      </c>
      <c r="C231" s="19">
        <v>2468</v>
      </c>
      <c r="D231" s="19">
        <v>2476</v>
      </c>
      <c r="E231" s="19">
        <v>4944</v>
      </c>
      <c r="F231" s="19">
        <v>2472</v>
      </c>
      <c r="G231" s="19">
        <v>141</v>
      </c>
      <c r="H231" s="19">
        <v>0.63</v>
      </c>
      <c r="I231" s="19">
        <v>2614</v>
      </c>
      <c r="J231" s="19">
        <v>27367869</v>
      </c>
      <c r="K231" s="19">
        <v>8085544</v>
      </c>
      <c r="L231" s="19">
        <v>16121295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3161030</v>
      </c>
      <c r="S231" s="19">
        <v>29082226</v>
      </c>
      <c r="T231" s="19">
        <v>0</v>
      </c>
      <c r="U231" s="19">
        <v>0</v>
      </c>
      <c r="V231" s="19">
        <v>5000</v>
      </c>
      <c r="W231" s="19">
        <v>29077226</v>
      </c>
      <c r="X231" s="19">
        <v>3161030</v>
      </c>
      <c r="Y231" s="19">
        <v>0</v>
      </c>
      <c r="Z231" s="19">
        <v>25916196</v>
      </c>
      <c r="AA231" s="19">
        <v>2297627</v>
      </c>
      <c r="AB231" s="19">
        <v>0</v>
      </c>
      <c r="AC231" s="19">
        <v>2297627</v>
      </c>
      <c r="AD231" s="19">
        <v>0</v>
      </c>
      <c r="AE231" s="19">
        <v>0</v>
      </c>
      <c r="AF231" s="19">
        <v>0</v>
      </c>
      <c r="AG231" s="19">
        <v>2297627</v>
      </c>
      <c r="AH231" s="19">
        <v>0</v>
      </c>
      <c r="AI231" s="19">
        <v>0</v>
      </c>
      <c r="AJ231" s="19">
        <v>0</v>
      </c>
      <c r="AK231" s="19">
        <v>2297627</v>
      </c>
      <c r="AL231" s="19">
        <v>28213823</v>
      </c>
      <c r="AM231" s="19">
        <v>0</v>
      </c>
      <c r="AN231" s="19">
        <v>0</v>
      </c>
      <c r="AO231" s="19">
        <v>28213823</v>
      </c>
      <c r="AP231" s="19">
        <v>28213823</v>
      </c>
      <c r="AQ231" s="19">
        <v>1000</v>
      </c>
      <c r="AR231" s="19">
        <v>2614000</v>
      </c>
      <c r="AS231" s="19">
        <v>2614000</v>
      </c>
      <c r="AT231" s="19">
        <v>9391</v>
      </c>
      <c r="AU231" s="19">
        <v>24548074</v>
      </c>
      <c r="AV231" s="19">
        <v>21934074</v>
      </c>
      <c r="AW231" s="19">
        <v>3665749</v>
      </c>
      <c r="AX231" s="19">
        <v>385042</v>
      </c>
      <c r="AY231" s="19">
        <v>1006500620</v>
      </c>
      <c r="AZ231" s="19">
        <v>1930000</v>
      </c>
      <c r="BA231" s="19">
        <v>5045020000</v>
      </c>
      <c r="BB231" s="19">
        <v>5.1813E-4</v>
      </c>
      <c r="BC231" s="19">
        <v>4038519380</v>
      </c>
      <c r="BD231" s="19">
        <v>2092478.05</v>
      </c>
      <c r="BE231" s="19">
        <v>1071201</v>
      </c>
      <c r="BF231" s="19">
        <v>2800119414</v>
      </c>
      <c r="BG231" s="19">
        <v>7.8332599999999999E-3</v>
      </c>
      <c r="BH231" s="19">
        <v>1793618794</v>
      </c>
      <c r="BI231" s="19">
        <v>14049882.35</v>
      </c>
      <c r="BJ231" s="19">
        <v>531888</v>
      </c>
      <c r="BK231" s="19">
        <v>1390355232</v>
      </c>
      <c r="BL231" s="19">
        <v>2.63656E-3</v>
      </c>
      <c r="BM231" s="19">
        <v>383854612</v>
      </c>
      <c r="BN231" s="19">
        <v>1012055.72</v>
      </c>
      <c r="BO231" s="19">
        <v>17154416</v>
      </c>
      <c r="BP231" s="19">
        <v>0</v>
      </c>
      <c r="BQ231" s="19">
        <v>0</v>
      </c>
      <c r="BR231" s="19">
        <v>-266153</v>
      </c>
      <c r="BS231" s="19">
        <v>1061</v>
      </c>
      <c r="BT231" s="19">
        <v>0</v>
      </c>
      <c r="BU231" s="19">
        <v>16889324</v>
      </c>
      <c r="BV231" s="19">
        <v>0</v>
      </c>
      <c r="BW231" s="19">
        <v>0</v>
      </c>
      <c r="BX231" s="19">
        <v>0</v>
      </c>
      <c r="BY231" s="19">
        <v>0</v>
      </c>
      <c r="BZ231" s="19">
        <v>0</v>
      </c>
      <c r="CA231" s="19">
        <v>-15</v>
      </c>
      <c r="CB231" s="19">
        <v>16889309</v>
      </c>
      <c r="CC231" s="19">
        <v>0</v>
      </c>
      <c r="CD231" s="19">
        <v>16889309</v>
      </c>
      <c r="CE231" s="19">
        <v>2614</v>
      </c>
      <c r="CF231" s="19">
        <v>0</v>
      </c>
      <c r="CG231" s="19">
        <v>2614</v>
      </c>
      <c r="CH231" s="19">
        <v>25916196</v>
      </c>
      <c r="CI231" s="19">
        <v>2297627</v>
      </c>
      <c r="CJ231" s="19">
        <v>0</v>
      </c>
      <c r="CK231" s="19">
        <v>28213823</v>
      </c>
      <c r="CL231" s="19">
        <v>10793.35</v>
      </c>
      <c r="CM231" s="19">
        <v>0</v>
      </c>
      <c r="CN231" s="19">
        <v>0</v>
      </c>
      <c r="CO231" s="19">
        <v>0</v>
      </c>
      <c r="CP231" s="19">
        <v>0</v>
      </c>
      <c r="CQ231" s="19">
        <v>0</v>
      </c>
      <c r="CR231" s="19">
        <v>0</v>
      </c>
      <c r="CS231" s="19">
        <v>6562.52</v>
      </c>
      <c r="CT231" s="19">
        <v>0</v>
      </c>
      <c r="CU231" s="19">
        <v>0</v>
      </c>
      <c r="CV231" s="19">
        <v>0</v>
      </c>
      <c r="CW231" s="19">
        <v>0</v>
      </c>
      <c r="CX231" s="19">
        <v>0</v>
      </c>
      <c r="CY231" s="19">
        <v>0</v>
      </c>
      <c r="CZ231" s="19">
        <v>0</v>
      </c>
      <c r="DA231" s="19">
        <v>16362321.4</v>
      </c>
      <c r="DB231" s="19">
        <v>0</v>
      </c>
      <c r="DC231" s="19">
        <v>0</v>
      </c>
      <c r="DD231" s="19">
        <v>0</v>
      </c>
      <c r="DE231" s="19">
        <v>0</v>
      </c>
      <c r="DF231" s="19">
        <v>16362321.4</v>
      </c>
      <c r="DG231" s="19">
        <v>13907973.189999999</v>
      </c>
      <c r="DH231" s="19">
        <v>0</v>
      </c>
      <c r="DI231" s="19">
        <v>17154416.120000001</v>
      </c>
      <c r="DJ231" s="19">
        <v>0</v>
      </c>
      <c r="DK231" s="19">
        <v>0</v>
      </c>
      <c r="DL231" s="19">
        <v>0</v>
      </c>
      <c r="DM231" s="19">
        <v>0</v>
      </c>
      <c r="DN231" s="19">
        <v>0</v>
      </c>
      <c r="DO231" s="19">
        <v>0</v>
      </c>
      <c r="DP231" s="19">
        <v>0</v>
      </c>
    </row>
    <row r="232" spans="1:120">
      <c r="A232" s="19">
        <v>3689</v>
      </c>
      <c r="B232" s="19" t="s">
        <v>382</v>
      </c>
      <c r="C232" s="19">
        <v>722</v>
      </c>
      <c r="D232" s="19">
        <v>707</v>
      </c>
      <c r="E232" s="19">
        <v>1429</v>
      </c>
      <c r="F232" s="19">
        <v>715</v>
      </c>
      <c r="G232" s="19">
        <v>16</v>
      </c>
      <c r="H232" s="19">
        <v>0</v>
      </c>
      <c r="I232" s="19">
        <v>731</v>
      </c>
      <c r="J232" s="19">
        <v>8110685</v>
      </c>
      <c r="K232" s="19">
        <v>5049008</v>
      </c>
      <c r="L232" s="19">
        <v>1358002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1703675</v>
      </c>
      <c r="S232" s="19">
        <v>9132808</v>
      </c>
      <c r="T232" s="19">
        <v>0</v>
      </c>
      <c r="U232" s="19">
        <v>0</v>
      </c>
      <c r="V232" s="19">
        <v>0</v>
      </c>
      <c r="W232" s="19">
        <v>9132808</v>
      </c>
      <c r="X232" s="19">
        <v>1703675</v>
      </c>
      <c r="Y232" s="19">
        <v>0</v>
      </c>
      <c r="Z232" s="19">
        <v>7429133</v>
      </c>
      <c r="AA232" s="19">
        <v>512288</v>
      </c>
      <c r="AB232" s="19">
        <v>0</v>
      </c>
      <c r="AC232" s="19">
        <v>511788</v>
      </c>
      <c r="AD232" s="19">
        <v>0</v>
      </c>
      <c r="AE232" s="19">
        <v>0</v>
      </c>
      <c r="AF232" s="19">
        <v>500</v>
      </c>
      <c r="AG232" s="19">
        <v>518288</v>
      </c>
      <c r="AH232" s="19">
        <v>6174.09</v>
      </c>
      <c r="AI232" s="19">
        <v>0</v>
      </c>
      <c r="AJ232" s="19">
        <v>0</v>
      </c>
      <c r="AK232" s="19">
        <v>523962.09</v>
      </c>
      <c r="AL232" s="19">
        <v>7953095.0899999999</v>
      </c>
      <c r="AM232" s="19">
        <v>0</v>
      </c>
      <c r="AN232" s="19">
        <v>0</v>
      </c>
      <c r="AO232" s="19">
        <v>7953095.0899999999</v>
      </c>
      <c r="AP232" s="19">
        <v>7953095.0899999999</v>
      </c>
      <c r="AQ232" s="19">
        <v>1000</v>
      </c>
      <c r="AR232" s="19">
        <v>731000</v>
      </c>
      <c r="AS232" s="19">
        <v>731000</v>
      </c>
      <c r="AT232" s="19">
        <v>9391</v>
      </c>
      <c r="AU232" s="19">
        <v>6864821</v>
      </c>
      <c r="AV232" s="19">
        <v>6133821</v>
      </c>
      <c r="AW232" s="19">
        <v>1088274.0899999999</v>
      </c>
      <c r="AX232" s="19">
        <v>845330</v>
      </c>
      <c r="AY232" s="19">
        <v>617936341</v>
      </c>
      <c r="AZ232" s="19">
        <v>1930000</v>
      </c>
      <c r="BA232" s="19">
        <v>1410830000</v>
      </c>
      <c r="BB232" s="19">
        <v>5.1813E-4</v>
      </c>
      <c r="BC232" s="19">
        <v>792893659</v>
      </c>
      <c r="BD232" s="19">
        <v>410821.99</v>
      </c>
      <c r="BE232" s="19">
        <v>1071201</v>
      </c>
      <c r="BF232" s="19">
        <v>783047931</v>
      </c>
      <c r="BG232" s="19">
        <v>7.8332599999999999E-3</v>
      </c>
      <c r="BH232" s="19">
        <v>165111590</v>
      </c>
      <c r="BI232" s="19">
        <v>1293362.01</v>
      </c>
      <c r="BJ232" s="19">
        <v>531888</v>
      </c>
      <c r="BK232" s="19">
        <v>388810128</v>
      </c>
      <c r="BL232" s="19">
        <v>2.7989899999999999E-3</v>
      </c>
      <c r="BM232" s="19">
        <v>-229126213</v>
      </c>
      <c r="BN232" s="19">
        <v>-641321.98</v>
      </c>
      <c r="BO232" s="19">
        <v>1062862</v>
      </c>
      <c r="BP232" s="19">
        <v>0</v>
      </c>
      <c r="BQ232" s="19">
        <v>0</v>
      </c>
      <c r="BR232" s="19">
        <v>-16490</v>
      </c>
      <c r="BS232" s="19">
        <v>658</v>
      </c>
      <c r="BT232" s="19">
        <v>0</v>
      </c>
      <c r="BU232" s="19">
        <v>1047030</v>
      </c>
      <c r="BV232" s="19">
        <v>108602</v>
      </c>
      <c r="BW232" s="19">
        <v>0</v>
      </c>
      <c r="BX232" s="19">
        <v>-1685</v>
      </c>
      <c r="BY232" s="19">
        <v>-658</v>
      </c>
      <c r="BZ232" s="19">
        <v>106259</v>
      </c>
      <c r="CA232" s="19">
        <v>0</v>
      </c>
      <c r="CB232" s="19">
        <v>1153289</v>
      </c>
      <c r="CC232" s="19">
        <v>0</v>
      </c>
      <c r="CD232" s="19">
        <v>1153289</v>
      </c>
      <c r="CE232" s="19">
        <v>731</v>
      </c>
      <c r="CF232" s="19">
        <v>0</v>
      </c>
      <c r="CG232" s="19">
        <v>731</v>
      </c>
      <c r="CH232" s="19">
        <v>7429133</v>
      </c>
      <c r="CI232" s="19">
        <v>523962.09</v>
      </c>
      <c r="CJ232" s="19">
        <v>0</v>
      </c>
      <c r="CK232" s="19">
        <v>7953095.0899999999</v>
      </c>
      <c r="CL232" s="19">
        <v>10879.75</v>
      </c>
      <c r="CM232" s="19">
        <v>0</v>
      </c>
      <c r="CN232" s="19">
        <v>0</v>
      </c>
      <c r="CO232" s="19">
        <v>0</v>
      </c>
      <c r="CP232" s="19">
        <v>0</v>
      </c>
      <c r="CQ232" s="19">
        <v>0</v>
      </c>
      <c r="CR232" s="19">
        <v>0</v>
      </c>
      <c r="CS232" s="19">
        <v>1453.98</v>
      </c>
      <c r="CT232" s="19">
        <v>0</v>
      </c>
      <c r="CU232" s="19">
        <v>0</v>
      </c>
      <c r="CV232" s="19">
        <v>0</v>
      </c>
      <c r="CW232" s="19">
        <v>0</v>
      </c>
      <c r="CX232" s="19">
        <v>0</v>
      </c>
      <c r="CY232" s="19">
        <v>0</v>
      </c>
      <c r="CZ232" s="19">
        <v>0</v>
      </c>
      <c r="DA232" s="19">
        <v>1294531.04</v>
      </c>
      <c r="DB232" s="19">
        <v>83661.88</v>
      </c>
      <c r="DC232" s="19">
        <v>0</v>
      </c>
      <c r="DD232" s="19">
        <v>0</v>
      </c>
      <c r="DE232" s="19">
        <v>0</v>
      </c>
      <c r="DF232" s="19">
        <v>1378192.92</v>
      </c>
      <c r="DG232" s="19">
        <v>1171463.9819999998</v>
      </c>
      <c r="DH232" s="19">
        <v>0</v>
      </c>
      <c r="DI232" s="19">
        <v>1171463.9819999998</v>
      </c>
      <c r="DJ232" s="19">
        <v>108602</v>
      </c>
      <c r="DK232" s="19">
        <v>108602</v>
      </c>
      <c r="DL232" s="19">
        <v>0</v>
      </c>
      <c r="DM232" s="19">
        <v>-1685</v>
      </c>
      <c r="DN232" s="19">
        <v>-658</v>
      </c>
      <c r="DO232" s="19">
        <v>106259</v>
      </c>
      <c r="DP232" s="19">
        <v>0</v>
      </c>
    </row>
    <row r="233" spans="1:120">
      <c r="A233" s="19">
        <v>3696</v>
      </c>
      <c r="B233" s="19" t="s">
        <v>383</v>
      </c>
      <c r="C233" s="19">
        <v>385</v>
      </c>
      <c r="D233" s="19">
        <v>385</v>
      </c>
      <c r="E233" s="19">
        <v>770</v>
      </c>
      <c r="F233" s="19">
        <v>385</v>
      </c>
      <c r="G233" s="19">
        <v>0</v>
      </c>
      <c r="H233" s="19">
        <v>0</v>
      </c>
      <c r="I233" s="19">
        <v>385</v>
      </c>
      <c r="J233" s="19">
        <v>4718757</v>
      </c>
      <c r="K233" s="19">
        <v>1946634</v>
      </c>
      <c r="L233" s="19">
        <v>2275597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496526</v>
      </c>
      <c r="S233" s="19">
        <v>4974016</v>
      </c>
      <c r="T233" s="19">
        <v>0</v>
      </c>
      <c r="U233" s="19">
        <v>0</v>
      </c>
      <c r="V233" s="19">
        <v>0</v>
      </c>
      <c r="W233" s="19">
        <v>4974016</v>
      </c>
      <c r="X233" s="19">
        <v>496526</v>
      </c>
      <c r="Y233" s="19">
        <v>0</v>
      </c>
      <c r="Z233" s="19">
        <v>4477490</v>
      </c>
      <c r="AA233" s="19">
        <v>1173418</v>
      </c>
      <c r="AB233" s="19">
        <v>0</v>
      </c>
      <c r="AC233" s="19">
        <v>498418</v>
      </c>
      <c r="AD233" s="19">
        <v>0</v>
      </c>
      <c r="AE233" s="19">
        <v>675000</v>
      </c>
      <c r="AF233" s="19">
        <v>0</v>
      </c>
      <c r="AG233" s="19">
        <v>1186266.8600000001</v>
      </c>
      <c r="AH233" s="19">
        <v>0</v>
      </c>
      <c r="AI233" s="19">
        <v>673743.75</v>
      </c>
      <c r="AJ233" s="19">
        <v>0</v>
      </c>
      <c r="AK233" s="19">
        <v>512523.11</v>
      </c>
      <c r="AL233" s="19">
        <v>4990013.1100000003</v>
      </c>
      <c r="AM233" s="19">
        <v>0</v>
      </c>
      <c r="AN233" s="19">
        <v>0</v>
      </c>
      <c r="AO233" s="19">
        <v>4990013.1100000003</v>
      </c>
      <c r="AP233" s="19">
        <v>4990013.1100000003</v>
      </c>
      <c r="AQ233" s="19">
        <v>1000</v>
      </c>
      <c r="AR233" s="19">
        <v>385000</v>
      </c>
      <c r="AS233" s="19">
        <v>385000</v>
      </c>
      <c r="AT233" s="19">
        <v>9391</v>
      </c>
      <c r="AU233" s="19">
        <v>3615535</v>
      </c>
      <c r="AV233" s="19">
        <v>3230535</v>
      </c>
      <c r="AW233" s="19">
        <v>1374478.1100000003</v>
      </c>
      <c r="AX233" s="19">
        <v>463957</v>
      </c>
      <c r="AY233" s="19">
        <v>178623432</v>
      </c>
      <c r="AZ233" s="19">
        <v>1930000</v>
      </c>
      <c r="BA233" s="19">
        <v>743050000</v>
      </c>
      <c r="BB233" s="19">
        <v>5.1813E-4</v>
      </c>
      <c r="BC233" s="19">
        <v>564426568</v>
      </c>
      <c r="BD233" s="19">
        <v>292446.34000000003</v>
      </c>
      <c r="BE233" s="19">
        <v>1071201</v>
      </c>
      <c r="BF233" s="19">
        <v>412412385</v>
      </c>
      <c r="BG233" s="19">
        <v>7.8332599999999999E-3</v>
      </c>
      <c r="BH233" s="19">
        <v>233788953</v>
      </c>
      <c r="BI233" s="19">
        <v>1831329.65</v>
      </c>
      <c r="BJ233" s="19">
        <v>531888</v>
      </c>
      <c r="BK233" s="19">
        <v>204776880</v>
      </c>
      <c r="BL233" s="19">
        <v>6.7120799999999996E-3</v>
      </c>
      <c r="BM233" s="19">
        <v>26153448</v>
      </c>
      <c r="BN233" s="19">
        <v>175544.04</v>
      </c>
      <c r="BO233" s="19">
        <v>2299320</v>
      </c>
      <c r="BP233" s="19">
        <v>0</v>
      </c>
      <c r="BQ233" s="19">
        <v>0</v>
      </c>
      <c r="BR233" s="19">
        <v>-35674</v>
      </c>
      <c r="BS233" s="19">
        <v>190</v>
      </c>
      <c r="BT233" s="19">
        <v>0</v>
      </c>
      <c r="BU233" s="19">
        <v>2263836</v>
      </c>
      <c r="BV233" s="19">
        <v>0</v>
      </c>
      <c r="BW233" s="19">
        <v>0</v>
      </c>
      <c r="BX233" s="19">
        <v>0</v>
      </c>
      <c r="BY233" s="19">
        <v>0</v>
      </c>
      <c r="BZ233" s="19">
        <v>0</v>
      </c>
      <c r="CA233" s="19">
        <v>-3</v>
      </c>
      <c r="CB233" s="19">
        <v>2263833</v>
      </c>
      <c r="CC233" s="19">
        <v>0</v>
      </c>
      <c r="CD233" s="19">
        <v>2263833</v>
      </c>
      <c r="CE233" s="19">
        <v>385</v>
      </c>
      <c r="CF233" s="19">
        <v>0</v>
      </c>
      <c r="CG233" s="19">
        <v>385</v>
      </c>
      <c r="CH233" s="19">
        <v>4477490</v>
      </c>
      <c r="CI233" s="19">
        <v>512523.11</v>
      </c>
      <c r="CJ233" s="19">
        <v>0</v>
      </c>
      <c r="CK233" s="19">
        <v>4990013.1100000003</v>
      </c>
      <c r="CL233" s="19">
        <v>12961.07</v>
      </c>
      <c r="CM233" s="19">
        <v>0</v>
      </c>
      <c r="CN233" s="19">
        <v>0</v>
      </c>
      <c r="CO233" s="19">
        <v>0</v>
      </c>
      <c r="CP233" s="19">
        <v>0</v>
      </c>
      <c r="CQ233" s="19">
        <v>0</v>
      </c>
      <c r="CR233" s="19">
        <v>0</v>
      </c>
      <c r="CS233" s="19">
        <v>5972.26</v>
      </c>
      <c r="CT233" s="19">
        <v>0</v>
      </c>
      <c r="CU233" s="19">
        <v>0</v>
      </c>
      <c r="CV233" s="19">
        <v>0</v>
      </c>
      <c r="CW233" s="19">
        <v>0</v>
      </c>
      <c r="CX233" s="19">
        <v>0</v>
      </c>
      <c r="CY233" s="19">
        <v>0</v>
      </c>
      <c r="CZ233" s="19">
        <v>0</v>
      </c>
      <c r="DA233" s="19">
        <v>2309668.56</v>
      </c>
      <c r="DB233" s="19">
        <v>0</v>
      </c>
      <c r="DC233" s="19">
        <v>0</v>
      </c>
      <c r="DD233" s="19">
        <v>0</v>
      </c>
      <c r="DE233" s="19">
        <v>27968</v>
      </c>
      <c r="DF233" s="19">
        <v>2281700.56</v>
      </c>
      <c r="DG233" s="19">
        <v>1939445.476</v>
      </c>
      <c r="DH233" s="19">
        <v>0</v>
      </c>
      <c r="DI233" s="19">
        <v>2299320.0299999998</v>
      </c>
      <c r="DJ233" s="19">
        <v>0</v>
      </c>
      <c r="DK233" s="19">
        <v>0</v>
      </c>
      <c r="DL233" s="19">
        <v>0</v>
      </c>
      <c r="DM233" s="19">
        <v>0</v>
      </c>
      <c r="DN233" s="19">
        <v>0</v>
      </c>
      <c r="DO233" s="19">
        <v>0</v>
      </c>
      <c r="DP233" s="19">
        <v>0</v>
      </c>
    </row>
    <row r="234" spans="1:120">
      <c r="A234" s="19">
        <v>3787</v>
      </c>
      <c r="B234" s="19" t="s">
        <v>384</v>
      </c>
      <c r="C234" s="19">
        <v>2068</v>
      </c>
      <c r="D234" s="19">
        <v>2069</v>
      </c>
      <c r="E234" s="19">
        <v>4137</v>
      </c>
      <c r="F234" s="19">
        <v>2069</v>
      </c>
      <c r="G234" s="19">
        <v>24</v>
      </c>
      <c r="H234" s="19">
        <v>0</v>
      </c>
      <c r="I234" s="19">
        <v>2093</v>
      </c>
      <c r="J234" s="19">
        <v>21682569</v>
      </c>
      <c r="K234" s="19">
        <v>8587917</v>
      </c>
      <c r="L234" s="19">
        <v>11712589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1382063</v>
      </c>
      <c r="S234" s="19">
        <v>22449853</v>
      </c>
      <c r="T234" s="19">
        <v>610000</v>
      </c>
      <c r="U234" s="19">
        <v>0</v>
      </c>
      <c r="V234" s="19">
        <v>0</v>
      </c>
      <c r="W234" s="19">
        <v>21839853</v>
      </c>
      <c r="X234" s="19">
        <v>1382063</v>
      </c>
      <c r="Y234" s="19">
        <v>0</v>
      </c>
      <c r="Z234" s="19">
        <v>20457790</v>
      </c>
      <c r="AA234" s="19">
        <v>1513970</v>
      </c>
      <c r="AB234" s="19">
        <v>610000</v>
      </c>
      <c r="AC234" s="19">
        <v>903970</v>
      </c>
      <c r="AD234" s="19">
        <v>0</v>
      </c>
      <c r="AE234" s="19">
        <v>0</v>
      </c>
      <c r="AF234" s="19">
        <v>0</v>
      </c>
      <c r="AG234" s="19">
        <v>913895</v>
      </c>
      <c r="AH234" s="19">
        <v>0</v>
      </c>
      <c r="AI234" s="19">
        <v>0</v>
      </c>
      <c r="AJ234" s="19">
        <v>0</v>
      </c>
      <c r="AK234" s="19">
        <v>913895</v>
      </c>
      <c r="AL234" s="19">
        <v>21371685</v>
      </c>
      <c r="AM234" s="19">
        <v>0</v>
      </c>
      <c r="AN234" s="19">
        <v>0</v>
      </c>
      <c r="AO234" s="19">
        <v>21371685</v>
      </c>
      <c r="AP234" s="19">
        <v>21371685</v>
      </c>
      <c r="AQ234" s="19">
        <v>1000</v>
      </c>
      <c r="AR234" s="19">
        <v>2093000</v>
      </c>
      <c r="AS234" s="19">
        <v>2093000</v>
      </c>
      <c r="AT234" s="19">
        <v>9391</v>
      </c>
      <c r="AU234" s="19">
        <v>19655363</v>
      </c>
      <c r="AV234" s="19">
        <v>17562363</v>
      </c>
      <c r="AW234" s="19">
        <v>1716322</v>
      </c>
      <c r="AX234" s="19">
        <v>448565</v>
      </c>
      <c r="AY234" s="19">
        <v>938846534</v>
      </c>
      <c r="AZ234" s="19">
        <v>1930000</v>
      </c>
      <c r="BA234" s="19">
        <v>4039490000</v>
      </c>
      <c r="BB234" s="19">
        <v>5.1813E-4</v>
      </c>
      <c r="BC234" s="19">
        <v>3100643466</v>
      </c>
      <c r="BD234" s="19">
        <v>1606536.4</v>
      </c>
      <c r="BE234" s="19">
        <v>1071201</v>
      </c>
      <c r="BF234" s="19">
        <v>2242023693</v>
      </c>
      <c r="BG234" s="19">
        <v>7.8332599999999999E-3</v>
      </c>
      <c r="BH234" s="19">
        <v>1303177159</v>
      </c>
      <c r="BI234" s="19">
        <v>10208125.51</v>
      </c>
      <c r="BJ234" s="19">
        <v>531888</v>
      </c>
      <c r="BK234" s="19">
        <v>1113241584</v>
      </c>
      <c r="BL234" s="19">
        <v>1.5417300000000001E-3</v>
      </c>
      <c r="BM234" s="19">
        <v>174395050</v>
      </c>
      <c r="BN234" s="19">
        <v>268870.08</v>
      </c>
      <c r="BO234" s="19">
        <v>12083532</v>
      </c>
      <c r="BP234" s="19">
        <v>0</v>
      </c>
      <c r="BQ234" s="19">
        <v>0</v>
      </c>
      <c r="BR234" s="19">
        <v>-187477</v>
      </c>
      <c r="BS234" s="19">
        <v>974</v>
      </c>
      <c r="BT234" s="19">
        <v>0</v>
      </c>
      <c r="BU234" s="19">
        <v>11897029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-14</v>
      </c>
      <c r="CB234" s="19">
        <v>11897015</v>
      </c>
      <c r="CC234" s="19">
        <v>0</v>
      </c>
      <c r="CD234" s="19">
        <v>11897015</v>
      </c>
      <c r="CE234" s="19">
        <v>2093</v>
      </c>
      <c r="CF234" s="19">
        <v>0</v>
      </c>
      <c r="CG234" s="19">
        <v>2093</v>
      </c>
      <c r="CH234" s="19">
        <v>20457790</v>
      </c>
      <c r="CI234" s="19">
        <v>913895</v>
      </c>
      <c r="CJ234" s="19">
        <v>0</v>
      </c>
      <c r="CK234" s="19">
        <v>21371685</v>
      </c>
      <c r="CL234" s="19">
        <v>10211.030000000001</v>
      </c>
      <c r="CM234" s="19">
        <v>0</v>
      </c>
      <c r="CN234" s="19">
        <v>0</v>
      </c>
      <c r="CO234" s="19">
        <v>0</v>
      </c>
      <c r="CP234" s="19">
        <v>0</v>
      </c>
      <c r="CQ234" s="19">
        <v>0</v>
      </c>
      <c r="CR234" s="19">
        <v>0</v>
      </c>
      <c r="CS234" s="19">
        <v>5773.31</v>
      </c>
      <c r="CT234" s="19">
        <v>0</v>
      </c>
      <c r="CU234" s="19">
        <v>0</v>
      </c>
      <c r="CV234" s="19">
        <v>0</v>
      </c>
      <c r="CW234" s="19">
        <v>0</v>
      </c>
      <c r="CX234" s="19">
        <v>0</v>
      </c>
      <c r="CY234" s="19">
        <v>0</v>
      </c>
      <c r="CZ234" s="19">
        <v>0</v>
      </c>
      <c r="DA234" s="19">
        <v>11887967.25</v>
      </c>
      <c r="DB234" s="19">
        <v>0</v>
      </c>
      <c r="DC234" s="19">
        <v>0</v>
      </c>
      <c r="DD234" s="19">
        <v>0</v>
      </c>
      <c r="DE234" s="19">
        <v>0</v>
      </c>
      <c r="DF234" s="19">
        <v>11887967.25</v>
      </c>
      <c r="DG234" s="19">
        <v>10104772.1625</v>
      </c>
      <c r="DH234" s="19">
        <v>0</v>
      </c>
      <c r="DI234" s="19">
        <v>12083531.99</v>
      </c>
      <c r="DJ234" s="19">
        <v>0</v>
      </c>
      <c r="DK234" s="19">
        <v>0</v>
      </c>
      <c r="DL234" s="19">
        <v>0</v>
      </c>
      <c r="DM234" s="19">
        <v>0</v>
      </c>
      <c r="DN234" s="19">
        <v>0</v>
      </c>
      <c r="DO234" s="19">
        <v>0</v>
      </c>
      <c r="DP234" s="19">
        <v>0</v>
      </c>
    </row>
    <row r="235" spans="1:120">
      <c r="A235" s="19">
        <v>3794</v>
      </c>
      <c r="B235" s="19" t="s">
        <v>385</v>
      </c>
      <c r="C235" s="19">
        <v>2346</v>
      </c>
      <c r="D235" s="19">
        <v>2354</v>
      </c>
      <c r="E235" s="19">
        <v>4700</v>
      </c>
      <c r="F235" s="19">
        <v>2350</v>
      </c>
      <c r="G235" s="19">
        <v>15</v>
      </c>
      <c r="H235" s="19">
        <v>0</v>
      </c>
      <c r="I235" s="19">
        <v>2365</v>
      </c>
      <c r="J235" s="19">
        <v>23531637</v>
      </c>
      <c r="K235" s="19">
        <v>9696384</v>
      </c>
      <c r="L235" s="19">
        <v>11611738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2223515</v>
      </c>
      <c r="S235" s="19">
        <v>23531637</v>
      </c>
      <c r="T235" s="19">
        <v>0</v>
      </c>
      <c r="U235" s="19">
        <v>0</v>
      </c>
      <c r="V235" s="19">
        <v>2000</v>
      </c>
      <c r="W235" s="19">
        <v>23529637</v>
      </c>
      <c r="X235" s="19">
        <v>2223515</v>
      </c>
      <c r="Y235" s="19">
        <v>0</v>
      </c>
      <c r="Z235" s="19">
        <v>21306122</v>
      </c>
      <c r="AA235" s="19">
        <v>3065194</v>
      </c>
      <c r="AB235" s="19">
        <v>0</v>
      </c>
      <c r="AC235" s="19">
        <v>2954029</v>
      </c>
      <c r="AD235" s="19">
        <v>0</v>
      </c>
      <c r="AE235" s="19">
        <v>0</v>
      </c>
      <c r="AF235" s="19">
        <v>111165</v>
      </c>
      <c r="AG235" s="19">
        <v>3023866</v>
      </c>
      <c r="AH235" s="19">
        <v>0</v>
      </c>
      <c r="AI235" s="19">
        <v>0</v>
      </c>
      <c r="AJ235" s="19">
        <v>0</v>
      </c>
      <c r="AK235" s="19">
        <v>2912701</v>
      </c>
      <c r="AL235" s="19">
        <v>24218823</v>
      </c>
      <c r="AM235" s="19">
        <v>0</v>
      </c>
      <c r="AN235" s="19">
        <v>0</v>
      </c>
      <c r="AO235" s="19">
        <v>24218823</v>
      </c>
      <c r="AP235" s="19">
        <v>24218823</v>
      </c>
      <c r="AQ235" s="19">
        <v>1000</v>
      </c>
      <c r="AR235" s="19">
        <v>2365000</v>
      </c>
      <c r="AS235" s="19">
        <v>2365000</v>
      </c>
      <c r="AT235" s="19">
        <v>9391</v>
      </c>
      <c r="AU235" s="19">
        <v>22209715</v>
      </c>
      <c r="AV235" s="19">
        <v>19844715</v>
      </c>
      <c r="AW235" s="19">
        <v>2009108</v>
      </c>
      <c r="AX235" s="19">
        <v>510473</v>
      </c>
      <c r="AY235" s="19">
        <v>1207269062</v>
      </c>
      <c r="AZ235" s="19">
        <v>1930000</v>
      </c>
      <c r="BA235" s="19">
        <v>4564450000</v>
      </c>
      <c r="BB235" s="19">
        <v>5.1813E-4</v>
      </c>
      <c r="BC235" s="19">
        <v>3357180938</v>
      </c>
      <c r="BD235" s="19">
        <v>1739456.16</v>
      </c>
      <c r="BE235" s="19">
        <v>1071201</v>
      </c>
      <c r="BF235" s="19">
        <v>2533390365</v>
      </c>
      <c r="BG235" s="19">
        <v>7.8332599999999999E-3</v>
      </c>
      <c r="BH235" s="19">
        <v>1326121303</v>
      </c>
      <c r="BI235" s="19">
        <v>10387852.960000001</v>
      </c>
      <c r="BJ235" s="19">
        <v>531888</v>
      </c>
      <c r="BK235" s="19">
        <v>1257915120</v>
      </c>
      <c r="BL235" s="19">
        <v>1.59717E-3</v>
      </c>
      <c r="BM235" s="19">
        <v>50646058</v>
      </c>
      <c r="BN235" s="19">
        <v>80890.36</v>
      </c>
      <c r="BO235" s="19">
        <v>12208199</v>
      </c>
      <c r="BP235" s="19">
        <v>0</v>
      </c>
      <c r="BQ235" s="19">
        <v>0</v>
      </c>
      <c r="BR235" s="19">
        <v>-189412</v>
      </c>
      <c r="BS235" s="19">
        <v>1266</v>
      </c>
      <c r="BT235" s="19">
        <v>0</v>
      </c>
      <c r="BU235" s="19">
        <v>12020053</v>
      </c>
      <c r="BV235" s="19">
        <v>0</v>
      </c>
      <c r="BW235" s="19">
        <v>0</v>
      </c>
      <c r="BX235" s="19">
        <v>0</v>
      </c>
      <c r="BY235" s="19">
        <v>0</v>
      </c>
      <c r="BZ235" s="19">
        <v>0</v>
      </c>
      <c r="CA235" s="19">
        <v>-18</v>
      </c>
      <c r="CB235" s="19">
        <v>12020035</v>
      </c>
      <c r="CC235" s="19">
        <v>0</v>
      </c>
      <c r="CD235" s="19">
        <v>12020035</v>
      </c>
      <c r="CE235" s="19">
        <v>2365</v>
      </c>
      <c r="CF235" s="19">
        <v>0</v>
      </c>
      <c r="CG235" s="19">
        <v>2365</v>
      </c>
      <c r="CH235" s="19">
        <v>21306122</v>
      </c>
      <c r="CI235" s="19">
        <v>2912701</v>
      </c>
      <c r="CJ235" s="19">
        <v>0</v>
      </c>
      <c r="CK235" s="19">
        <v>24218823</v>
      </c>
      <c r="CL235" s="19">
        <v>10240.52</v>
      </c>
      <c r="CM235" s="19">
        <v>0</v>
      </c>
      <c r="CN235" s="19">
        <v>0</v>
      </c>
      <c r="CO235" s="19">
        <v>0</v>
      </c>
      <c r="CP235" s="19">
        <v>0</v>
      </c>
      <c r="CQ235" s="19">
        <v>0</v>
      </c>
      <c r="CR235" s="19">
        <v>0</v>
      </c>
      <c r="CS235" s="19">
        <v>5162.03</v>
      </c>
      <c r="CT235" s="19">
        <v>0</v>
      </c>
      <c r="CU235" s="19">
        <v>0</v>
      </c>
      <c r="CV235" s="19">
        <v>0</v>
      </c>
      <c r="CW235" s="19">
        <v>0</v>
      </c>
      <c r="CX235" s="19">
        <v>0</v>
      </c>
      <c r="CY235" s="19">
        <v>0</v>
      </c>
      <c r="CZ235" s="19">
        <v>0</v>
      </c>
      <c r="DA235" s="19">
        <v>11785979.25</v>
      </c>
      <c r="DB235" s="19">
        <v>0</v>
      </c>
      <c r="DC235" s="19">
        <v>0</v>
      </c>
      <c r="DD235" s="19">
        <v>0</v>
      </c>
      <c r="DE235" s="19">
        <v>0</v>
      </c>
      <c r="DF235" s="19">
        <v>11785979.25</v>
      </c>
      <c r="DG235" s="19">
        <v>10018082.362499999</v>
      </c>
      <c r="DH235" s="19">
        <v>0</v>
      </c>
      <c r="DI235" s="19">
        <v>12208199.48</v>
      </c>
      <c r="DJ235" s="19">
        <v>0</v>
      </c>
      <c r="DK235" s="19">
        <v>0</v>
      </c>
      <c r="DL235" s="19">
        <v>0</v>
      </c>
      <c r="DM235" s="19">
        <v>0</v>
      </c>
      <c r="DN235" s="19">
        <v>0</v>
      </c>
      <c r="DO235" s="19">
        <v>0</v>
      </c>
      <c r="DP235" s="19">
        <v>0</v>
      </c>
    </row>
    <row r="236" spans="1:120">
      <c r="A236" s="19">
        <v>3822</v>
      </c>
      <c r="B236" s="19" t="s">
        <v>386</v>
      </c>
      <c r="C236" s="19">
        <v>4531</v>
      </c>
      <c r="D236" s="19">
        <v>4574</v>
      </c>
      <c r="E236" s="19">
        <v>9105</v>
      </c>
      <c r="F236" s="19">
        <v>4553</v>
      </c>
      <c r="G236" s="19">
        <v>69</v>
      </c>
      <c r="H236" s="19">
        <v>1.1599999999999999</v>
      </c>
      <c r="I236" s="19">
        <v>4623</v>
      </c>
      <c r="J236" s="19">
        <v>46853036</v>
      </c>
      <c r="K236" s="19">
        <v>24759004</v>
      </c>
      <c r="L236" s="19">
        <v>17934821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4159211</v>
      </c>
      <c r="S236" s="19">
        <v>47362036</v>
      </c>
      <c r="T236" s="19">
        <v>888348</v>
      </c>
      <c r="U236" s="19">
        <v>0</v>
      </c>
      <c r="V236" s="19">
        <v>7500</v>
      </c>
      <c r="W236" s="19">
        <v>46466188</v>
      </c>
      <c r="X236" s="19">
        <v>4159211</v>
      </c>
      <c r="Y236" s="19">
        <v>0</v>
      </c>
      <c r="Z236" s="19">
        <v>42306977</v>
      </c>
      <c r="AA236" s="19">
        <v>3306720</v>
      </c>
      <c r="AB236" s="19">
        <v>888348</v>
      </c>
      <c r="AC236" s="19">
        <v>2408372</v>
      </c>
      <c r="AD236" s="19">
        <v>0</v>
      </c>
      <c r="AE236" s="19">
        <v>0</v>
      </c>
      <c r="AF236" s="19">
        <v>10000</v>
      </c>
      <c r="AG236" s="19">
        <v>2587379.4900000002</v>
      </c>
      <c r="AH236" s="19">
        <v>414661.33</v>
      </c>
      <c r="AI236" s="19">
        <v>0</v>
      </c>
      <c r="AJ236" s="19">
        <v>0</v>
      </c>
      <c r="AK236" s="19">
        <v>2992040.82</v>
      </c>
      <c r="AL236" s="19">
        <v>45299017.82</v>
      </c>
      <c r="AM236" s="19">
        <v>0</v>
      </c>
      <c r="AN236" s="19">
        <v>0</v>
      </c>
      <c r="AO236" s="19">
        <v>45299017.82</v>
      </c>
      <c r="AP236" s="19">
        <v>45299017.82</v>
      </c>
      <c r="AQ236" s="19">
        <v>1000</v>
      </c>
      <c r="AR236" s="19">
        <v>4623000</v>
      </c>
      <c r="AS236" s="19">
        <v>4623000</v>
      </c>
      <c r="AT236" s="19">
        <v>9391</v>
      </c>
      <c r="AU236" s="19">
        <v>43414593</v>
      </c>
      <c r="AV236" s="19">
        <v>38791593</v>
      </c>
      <c r="AW236" s="19">
        <v>1884424.8200000003</v>
      </c>
      <c r="AX236" s="19">
        <v>638850</v>
      </c>
      <c r="AY236" s="19">
        <v>2953405721</v>
      </c>
      <c r="AZ236" s="19">
        <v>1930000</v>
      </c>
      <c r="BA236" s="19">
        <v>8922390000</v>
      </c>
      <c r="BB236" s="19">
        <v>5.1813E-4</v>
      </c>
      <c r="BC236" s="19">
        <v>5968984279</v>
      </c>
      <c r="BD236" s="19">
        <v>3092709.82</v>
      </c>
      <c r="BE236" s="19">
        <v>1071201</v>
      </c>
      <c r="BF236" s="19">
        <v>4952162223</v>
      </c>
      <c r="BG236" s="19">
        <v>7.8332599999999999E-3</v>
      </c>
      <c r="BH236" s="19">
        <v>1998756502</v>
      </c>
      <c r="BI236" s="19">
        <v>15656779.359999999</v>
      </c>
      <c r="BJ236" s="19">
        <v>531888</v>
      </c>
      <c r="BK236" s="19">
        <v>2458918224</v>
      </c>
      <c r="BL236" s="19">
        <v>7.6636E-4</v>
      </c>
      <c r="BM236" s="19">
        <v>-494487497</v>
      </c>
      <c r="BN236" s="19">
        <v>-378955.44</v>
      </c>
      <c r="BO236" s="19">
        <v>18370534</v>
      </c>
      <c r="BP236" s="19">
        <v>0</v>
      </c>
      <c r="BQ236" s="19">
        <v>0</v>
      </c>
      <c r="BR236" s="19">
        <v>-285021</v>
      </c>
      <c r="BS236" s="19">
        <v>3149</v>
      </c>
      <c r="BT236" s="19">
        <v>0</v>
      </c>
      <c r="BU236" s="19">
        <v>18088662</v>
      </c>
      <c r="BV236" s="19">
        <v>0</v>
      </c>
      <c r="BW236" s="19">
        <v>0</v>
      </c>
      <c r="BX236" s="19">
        <v>0</v>
      </c>
      <c r="BY236" s="19">
        <v>0</v>
      </c>
      <c r="BZ236" s="19">
        <v>0</v>
      </c>
      <c r="CA236" s="19">
        <v>-45</v>
      </c>
      <c r="CB236" s="19">
        <v>18088617</v>
      </c>
      <c r="CC236" s="19">
        <v>0</v>
      </c>
      <c r="CD236" s="19">
        <v>18088617</v>
      </c>
      <c r="CE236" s="19">
        <v>4623</v>
      </c>
      <c r="CF236" s="19">
        <v>0</v>
      </c>
      <c r="CG236" s="19">
        <v>4623</v>
      </c>
      <c r="CH236" s="19">
        <v>42306977</v>
      </c>
      <c r="CI236" s="19">
        <v>2992040.82</v>
      </c>
      <c r="CJ236" s="19">
        <v>0</v>
      </c>
      <c r="CK236" s="19">
        <v>45299017.82</v>
      </c>
      <c r="CL236" s="19">
        <v>9798.6200000000008</v>
      </c>
      <c r="CM236" s="19">
        <v>0</v>
      </c>
      <c r="CN236" s="19">
        <v>0</v>
      </c>
      <c r="CO236" s="19">
        <v>0</v>
      </c>
      <c r="CP236" s="19">
        <v>0</v>
      </c>
      <c r="CQ236" s="19">
        <v>0</v>
      </c>
      <c r="CR236" s="19">
        <v>0</v>
      </c>
      <c r="CS236" s="19">
        <v>3973.73</v>
      </c>
      <c r="CT236" s="19">
        <v>0</v>
      </c>
      <c r="CU236" s="19">
        <v>0</v>
      </c>
      <c r="CV236" s="19">
        <v>0</v>
      </c>
      <c r="CW236" s="19">
        <v>0</v>
      </c>
      <c r="CX236" s="19">
        <v>0</v>
      </c>
      <c r="CY236" s="19">
        <v>0</v>
      </c>
      <c r="CZ236" s="19">
        <v>0</v>
      </c>
      <c r="DA236" s="19">
        <v>18190492.969999999</v>
      </c>
      <c r="DB236" s="19">
        <v>0</v>
      </c>
      <c r="DC236" s="19">
        <v>0</v>
      </c>
      <c r="DD236" s="19">
        <v>0</v>
      </c>
      <c r="DE236" s="19">
        <v>0</v>
      </c>
      <c r="DF236" s="19">
        <v>18190492.969999999</v>
      </c>
      <c r="DG236" s="19">
        <v>15461919.024499999</v>
      </c>
      <c r="DH236" s="19">
        <v>0</v>
      </c>
      <c r="DI236" s="19">
        <v>18370533.739999998</v>
      </c>
      <c r="DJ236" s="19">
        <v>0</v>
      </c>
      <c r="DK236" s="19">
        <v>0</v>
      </c>
      <c r="DL236" s="19">
        <v>0</v>
      </c>
      <c r="DM236" s="19">
        <v>0</v>
      </c>
      <c r="DN236" s="19">
        <v>0</v>
      </c>
      <c r="DO236" s="19">
        <v>0</v>
      </c>
      <c r="DP236" s="19">
        <v>0</v>
      </c>
    </row>
    <row r="237" spans="1:120">
      <c r="A237" s="19">
        <v>3857</v>
      </c>
      <c r="B237" s="19" t="s">
        <v>387</v>
      </c>
      <c r="C237" s="19">
        <v>4772</v>
      </c>
      <c r="D237" s="19">
        <v>4789</v>
      </c>
      <c r="E237" s="19">
        <v>9561</v>
      </c>
      <c r="F237" s="19">
        <v>4781</v>
      </c>
      <c r="G237" s="19">
        <v>26</v>
      </c>
      <c r="H237" s="19">
        <v>0</v>
      </c>
      <c r="I237" s="19">
        <v>4807</v>
      </c>
      <c r="J237" s="19">
        <v>51388860</v>
      </c>
      <c r="K237" s="19">
        <v>28548081</v>
      </c>
      <c r="L237" s="19">
        <v>19489892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3350887</v>
      </c>
      <c r="S237" s="19">
        <v>52235056.840000004</v>
      </c>
      <c r="T237" s="19">
        <v>0</v>
      </c>
      <c r="U237" s="19">
        <v>0</v>
      </c>
      <c r="V237" s="19">
        <v>5000</v>
      </c>
      <c r="W237" s="19">
        <v>52230056.840000004</v>
      </c>
      <c r="X237" s="19">
        <v>3350887</v>
      </c>
      <c r="Y237" s="19">
        <v>0</v>
      </c>
      <c r="Z237" s="19">
        <v>48879169.840000004</v>
      </c>
      <c r="AA237" s="19">
        <v>3149856</v>
      </c>
      <c r="AB237" s="19">
        <v>0</v>
      </c>
      <c r="AC237" s="19">
        <v>3101220</v>
      </c>
      <c r="AD237" s="19">
        <v>0</v>
      </c>
      <c r="AE237" s="19">
        <v>0</v>
      </c>
      <c r="AF237" s="19">
        <v>48636</v>
      </c>
      <c r="AG237" s="19">
        <v>3173267</v>
      </c>
      <c r="AH237" s="19">
        <v>900000</v>
      </c>
      <c r="AI237" s="19">
        <v>0</v>
      </c>
      <c r="AJ237" s="19">
        <v>0</v>
      </c>
      <c r="AK237" s="19">
        <v>4024631</v>
      </c>
      <c r="AL237" s="19">
        <v>52903800.840000004</v>
      </c>
      <c r="AM237" s="19">
        <v>0</v>
      </c>
      <c r="AN237" s="19">
        <v>0</v>
      </c>
      <c r="AO237" s="19">
        <v>52903800.840000004</v>
      </c>
      <c r="AP237" s="19">
        <v>52903800.840000004</v>
      </c>
      <c r="AQ237" s="19">
        <v>1000</v>
      </c>
      <c r="AR237" s="19">
        <v>4807000</v>
      </c>
      <c r="AS237" s="19">
        <v>4807000</v>
      </c>
      <c r="AT237" s="19">
        <v>9391</v>
      </c>
      <c r="AU237" s="19">
        <v>45142537</v>
      </c>
      <c r="AV237" s="19">
        <v>40335537</v>
      </c>
      <c r="AW237" s="19">
        <v>7761263.8400000036</v>
      </c>
      <c r="AX237" s="19">
        <v>609230</v>
      </c>
      <c r="AY237" s="19">
        <v>2928566474</v>
      </c>
      <c r="AZ237" s="19">
        <v>1930000</v>
      </c>
      <c r="BA237" s="19">
        <v>9277510000</v>
      </c>
      <c r="BB237" s="19">
        <v>5.1813E-4</v>
      </c>
      <c r="BC237" s="19">
        <v>6348943526</v>
      </c>
      <c r="BD237" s="19">
        <v>3289578.11</v>
      </c>
      <c r="BE237" s="19">
        <v>1071201</v>
      </c>
      <c r="BF237" s="19">
        <v>5149263207</v>
      </c>
      <c r="BG237" s="19">
        <v>7.8332599999999999E-3</v>
      </c>
      <c r="BH237" s="19">
        <v>2220696733</v>
      </c>
      <c r="BI237" s="19">
        <v>17395294.890000001</v>
      </c>
      <c r="BJ237" s="19">
        <v>531888</v>
      </c>
      <c r="BK237" s="19">
        <v>2556785616</v>
      </c>
      <c r="BL237" s="19">
        <v>3.0355600000000001E-3</v>
      </c>
      <c r="BM237" s="19">
        <v>-371780858</v>
      </c>
      <c r="BN237" s="19">
        <v>-1128563.1000000001</v>
      </c>
      <c r="BO237" s="19">
        <v>19556310</v>
      </c>
      <c r="BP237" s="19">
        <v>0</v>
      </c>
      <c r="BQ237" s="19">
        <v>0</v>
      </c>
      <c r="BR237" s="19">
        <v>-303418</v>
      </c>
      <c r="BS237" s="19">
        <v>3173</v>
      </c>
      <c r="BT237" s="19">
        <v>0</v>
      </c>
      <c r="BU237" s="19">
        <v>19256065</v>
      </c>
      <c r="BV237" s="19">
        <v>0</v>
      </c>
      <c r="BW237" s="19">
        <v>0</v>
      </c>
      <c r="BX237" s="19">
        <v>0</v>
      </c>
      <c r="BY237" s="19">
        <v>0</v>
      </c>
      <c r="BZ237" s="19">
        <v>0</v>
      </c>
      <c r="CA237" s="19">
        <v>-46</v>
      </c>
      <c r="CB237" s="19">
        <v>19256019</v>
      </c>
      <c r="CC237" s="19">
        <v>0</v>
      </c>
      <c r="CD237" s="19">
        <v>19256019</v>
      </c>
      <c r="CE237" s="19">
        <v>4807</v>
      </c>
      <c r="CF237" s="19">
        <v>0</v>
      </c>
      <c r="CG237" s="19">
        <v>4807</v>
      </c>
      <c r="CH237" s="19">
        <v>48879169.840000004</v>
      </c>
      <c r="CI237" s="19">
        <v>4024631</v>
      </c>
      <c r="CJ237" s="19">
        <v>0</v>
      </c>
      <c r="CK237" s="19">
        <v>52903800.840000004</v>
      </c>
      <c r="CL237" s="19">
        <v>11005.58</v>
      </c>
      <c r="CM237" s="19">
        <v>0</v>
      </c>
      <c r="CN237" s="19">
        <v>0</v>
      </c>
      <c r="CO237" s="19">
        <v>0</v>
      </c>
      <c r="CP237" s="19">
        <v>0</v>
      </c>
      <c r="CQ237" s="19">
        <v>0</v>
      </c>
      <c r="CR237" s="19">
        <v>0</v>
      </c>
      <c r="CS237" s="19">
        <v>4068.3</v>
      </c>
      <c r="CT237" s="19">
        <v>0</v>
      </c>
      <c r="CU237" s="19">
        <v>0</v>
      </c>
      <c r="CV237" s="19">
        <v>0</v>
      </c>
      <c r="CW237" s="19">
        <v>0</v>
      </c>
      <c r="CX237" s="19">
        <v>0</v>
      </c>
      <c r="CY237" s="19">
        <v>0</v>
      </c>
      <c r="CZ237" s="19">
        <v>0</v>
      </c>
      <c r="DA237" s="19">
        <v>19783672.890000001</v>
      </c>
      <c r="DB237" s="19">
        <v>0</v>
      </c>
      <c r="DC237" s="19">
        <v>0</v>
      </c>
      <c r="DD237" s="19">
        <v>0</v>
      </c>
      <c r="DE237" s="19">
        <v>0</v>
      </c>
      <c r="DF237" s="19">
        <v>19783672.890000001</v>
      </c>
      <c r="DG237" s="19">
        <v>16816121.956500001</v>
      </c>
      <c r="DH237" s="19">
        <v>0</v>
      </c>
      <c r="DI237" s="19">
        <v>19556309.900000002</v>
      </c>
      <c r="DJ237" s="19">
        <v>0</v>
      </c>
      <c r="DK237" s="19">
        <v>0</v>
      </c>
      <c r="DL237" s="19">
        <v>0</v>
      </c>
      <c r="DM237" s="19">
        <v>0</v>
      </c>
      <c r="DN237" s="19">
        <v>0</v>
      </c>
      <c r="DO237" s="19">
        <v>0</v>
      </c>
      <c r="DP237" s="19">
        <v>0</v>
      </c>
    </row>
    <row r="238" spans="1:120">
      <c r="A238" s="19">
        <v>3871</v>
      </c>
      <c r="B238" s="19" t="s">
        <v>388</v>
      </c>
      <c r="C238" s="19">
        <v>686</v>
      </c>
      <c r="D238" s="19">
        <v>679</v>
      </c>
      <c r="E238" s="19">
        <v>1365</v>
      </c>
      <c r="F238" s="19">
        <v>683</v>
      </c>
      <c r="G238" s="19">
        <v>22</v>
      </c>
      <c r="H238" s="19">
        <v>0</v>
      </c>
      <c r="I238" s="19">
        <v>705</v>
      </c>
      <c r="J238" s="19">
        <v>8303652</v>
      </c>
      <c r="K238" s="19">
        <v>4268560</v>
      </c>
      <c r="L238" s="19">
        <v>2951172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1083920</v>
      </c>
      <c r="S238" s="19">
        <v>8303652</v>
      </c>
      <c r="T238" s="19">
        <v>0</v>
      </c>
      <c r="U238" s="19">
        <v>0</v>
      </c>
      <c r="V238" s="19">
        <v>0</v>
      </c>
      <c r="W238" s="19">
        <v>8303652</v>
      </c>
      <c r="X238" s="19">
        <v>1083920</v>
      </c>
      <c r="Y238" s="19">
        <v>0</v>
      </c>
      <c r="Z238" s="19">
        <v>7219732</v>
      </c>
      <c r="AA238" s="19">
        <v>994612.5</v>
      </c>
      <c r="AB238" s="19">
        <v>0</v>
      </c>
      <c r="AC238" s="19">
        <v>994612.5</v>
      </c>
      <c r="AD238" s="19">
        <v>0</v>
      </c>
      <c r="AE238" s="19">
        <v>0</v>
      </c>
      <c r="AF238" s="19">
        <v>0</v>
      </c>
      <c r="AG238" s="19">
        <v>1006175.72</v>
      </c>
      <c r="AH238" s="19">
        <v>0</v>
      </c>
      <c r="AI238" s="19">
        <v>0</v>
      </c>
      <c r="AJ238" s="19">
        <v>0</v>
      </c>
      <c r="AK238" s="19">
        <v>1006175.72</v>
      </c>
      <c r="AL238" s="19">
        <v>8225907.7199999997</v>
      </c>
      <c r="AM238" s="19">
        <v>0</v>
      </c>
      <c r="AN238" s="19">
        <v>0</v>
      </c>
      <c r="AO238" s="19">
        <v>8225907.7199999997</v>
      </c>
      <c r="AP238" s="19">
        <v>8225907.7199999997</v>
      </c>
      <c r="AQ238" s="19">
        <v>1000</v>
      </c>
      <c r="AR238" s="19">
        <v>705000</v>
      </c>
      <c r="AS238" s="19">
        <v>705000</v>
      </c>
      <c r="AT238" s="19">
        <v>9391</v>
      </c>
      <c r="AU238" s="19">
        <v>6620655</v>
      </c>
      <c r="AV238" s="19">
        <v>5915655</v>
      </c>
      <c r="AW238" s="19">
        <v>1605252.7199999997</v>
      </c>
      <c r="AX238" s="19">
        <v>654970</v>
      </c>
      <c r="AY238" s="19">
        <v>461753867</v>
      </c>
      <c r="AZ238" s="19">
        <v>1930000</v>
      </c>
      <c r="BA238" s="19">
        <v>1360650000</v>
      </c>
      <c r="BB238" s="19">
        <v>5.1813E-4</v>
      </c>
      <c r="BC238" s="19">
        <v>898896133</v>
      </c>
      <c r="BD238" s="19">
        <v>465745.05</v>
      </c>
      <c r="BE238" s="19">
        <v>1071201</v>
      </c>
      <c r="BF238" s="19">
        <v>755196705</v>
      </c>
      <c r="BG238" s="19">
        <v>7.8332599999999999E-3</v>
      </c>
      <c r="BH238" s="19">
        <v>293442838</v>
      </c>
      <c r="BI238" s="19">
        <v>2298614.0499999998</v>
      </c>
      <c r="BJ238" s="19">
        <v>531888</v>
      </c>
      <c r="BK238" s="19">
        <v>374981040</v>
      </c>
      <c r="BL238" s="19">
        <v>4.2808899999999999E-3</v>
      </c>
      <c r="BM238" s="19">
        <v>-86772827</v>
      </c>
      <c r="BN238" s="19">
        <v>-371464.93</v>
      </c>
      <c r="BO238" s="19">
        <v>2392894</v>
      </c>
      <c r="BP238" s="19">
        <v>0</v>
      </c>
      <c r="BQ238" s="19">
        <v>0</v>
      </c>
      <c r="BR238" s="19">
        <v>-37126</v>
      </c>
      <c r="BS238" s="19">
        <v>8509</v>
      </c>
      <c r="BT238" s="19">
        <v>0</v>
      </c>
      <c r="BU238" s="19">
        <v>2364277</v>
      </c>
      <c r="BV238" s="19">
        <v>114302</v>
      </c>
      <c r="BW238" s="19">
        <v>0</v>
      </c>
      <c r="BX238" s="19">
        <v>-1773</v>
      </c>
      <c r="BY238" s="19">
        <v>0</v>
      </c>
      <c r="BZ238" s="19">
        <v>112529</v>
      </c>
      <c r="CA238" s="19">
        <v>-125</v>
      </c>
      <c r="CB238" s="19">
        <v>2476681</v>
      </c>
      <c r="CC238" s="19">
        <v>0</v>
      </c>
      <c r="CD238" s="19">
        <v>2476681</v>
      </c>
      <c r="CE238" s="19">
        <v>705</v>
      </c>
      <c r="CF238" s="19">
        <v>0</v>
      </c>
      <c r="CG238" s="19">
        <v>705</v>
      </c>
      <c r="CH238" s="19">
        <v>7219732</v>
      </c>
      <c r="CI238" s="19">
        <v>1006175.72</v>
      </c>
      <c r="CJ238" s="19">
        <v>0</v>
      </c>
      <c r="CK238" s="19">
        <v>8225907.7199999997</v>
      </c>
      <c r="CL238" s="19">
        <v>11667.95</v>
      </c>
      <c r="CM238" s="19">
        <v>0</v>
      </c>
      <c r="CN238" s="19">
        <v>0</v>
      </c>
      <c r="CO238" s="19">
        <v>0</v>
      </c>
      <c r="CP238" s="19">
        <v>0</v>
      </c>
      <c r="CQ238" s="19">
        <v>0</v>
      </c>
      <c r="CR238" s="19">
        <v>0</v>
      </c>
      <c r="CS238" s="19">
        <v>3394.18</v>
      </c>
      <c r="CT238" s="19">
        <v>0</v>
      </c>
      <c r="CU238" s="19">
        <v>0</v>
      </c>
      <c r="CV238" s="19">
        <v>0</v>
      </c>
      <c r="CW238" s="19">
        <v>0</v>
      </c>
      <c r="CX238" s="19">
        <v>0</v>
      </c>
      <c r="CY238" s="19">
        <v>0</v>
      </c>
      <c r="CZ238" s="19">
        <v>0</v>
      </c>
      <c r="DA238" s="19">
        <v>2959069.66</v>
      </c>
      <c r="DB238" s="19">
        <v>0</v>
      </c>
      <c r="DC238" s="19">
        <v>0</v>
      </c>
      <c r="DD238" s="19">
        <v>0</v>
      </c>
      <c r="DE238" s="19">
        <v>9427</v>
      </c>
      <c r="DF238" s="19">
        <v>2949642.66</v>
      </c>
      <c r="DG238" s="19">
        <v>2507196.2609999999</v>
      </c>
      <c r="DH238" s="19">
        <v>0</v>
      </c>
      <c r="DI238" s="19">
        <v>2507196.2609999999</v>
      </c>
      <c r="DJ238" s="19">
        <v>114302</v>
      </c>
      <c r="DK238" s="19">
        <v>114302</v>
      </c>
      <c r="DL238" s="19">
        <v>0</v>
      </c>
      <c r="DM238" s="19">
        <v>-1773</v>
      </c>
      <c r="DN238" s="19">
        <v>0</v>
      </c>
      <c r="DO238" s="19">
        <v>112529</v>
      </c>
      <c r="DP238" s="19">
        <v>0</v>
      </c>
    </row>
    <row r="239" spans="1:120">
      <c r="A239" s="19">
        <v>3892</v>
      </c>
      <c r="B239" s="19" t="s">
        <v>389</v>
      </c>
      <c r="C239" s="19">
        <v>6288</v>
      </c>
      <c r="D239" s="19">
        <v>6289</v>
      </c>
      <c r="E239" s="19">
        <v>12577</v>
      </c>
      <c r="F239" s="19">
        <v>6289</v>
      </c>
      <c r="G239" s="19">
        <v>162</v>
      </c>
      <c r="H239" s="19">
        <v>0</v>
      </c>
      <c r="I239" s="19">
        <v>6451</v>
      </c>
      <c r="J239" s="19">
        <v>62637724</v>
      </c>
      <c r="K239" s="19">
        <v>28884958</v>
      </c>
      <c r="L239" s="19">
        <v>29470447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4282319</v>
      </c>
      <c r="S239" s="19">
        <v>62877760</v>
      </c>
      <c r="T239" s="19">
        <v>0</v>
      </c>
      <c r="U239" s="19">
        <v>0</v>
      </c>
      <c r="V239" s="19">
        <v>20000</v>
      </c>
      <c r="W239" s="19">
        <v>62857760</v>
      </c>
      <c r="X239" s="19">
        <v>4282319</v>
      </c>
      <c r="Y239" s="19">
        <v>0</v>
      </c>
      <c r="Z239" s="19">
        <v>58575441</v>
      </c>
      <c r="AA239" s="19">
        <v>52000</v>
      </c>
      <c r="AB239" s="19">
        <v>0</v>
      </c>
      <c r="AC239" s="19">
        <v>49900</v>
      </c>
      <c r="AD239" s="19">
        <v>0</v>
      </c>
      <c r="AE239" s="19">
        <v>0</v>
      </c>
      <c r="AF239" s="19">
        <v>2100</v>
      </c>
      <c r="AG239" s="19">
        <v>252800</v>
      </c>
      <c r="AH239" s="19">
        <v>463967.09</v>
      </c>
      <c r="AI239" s="19">
        <v>0</v>
      </c>
      <c r="AJ239" s="19">
        <v>0</v>
      </c>
      <c r="AK239" s="19">
        <v>714667.09</v>
      </c>
      <c r="AL239" s="19">
        <v>59290108.090000004</v>
      </c>
      <c r="AM239" s="19">
        <v>0</v>
      </c>
      <c r="AN239" s="19">
        <v>0</v>
      </c>
      <c r="AO239" s="19">
        <v>59290108.090000004</v>
      </c>
      <c r="AP239" s="19">
        <v>59290108.090000004</v>
      </c>
      <c r="AQ239" s="19">
        <v>1000</v>
      </c>
      <c r="AR239" s="19">
        <v>6451000</v>
      </c>
      <c r="AS239" s="19">
        <v>6451000</v>
      </c>
      <c r="AT239" s="19">
        <v>9391</v>
      </c>
      <c r="AU239" s="19">
        <v>60581341</v>
      </c>
      <c r="AV239" s="19">
        <v>52839108.090000004</v>
      </c>
      <c r="AW239" s="19">
        <v>0</v>
      </c>
      <c r="AX239" s="19">
        <v>565637</v>
      </c>
      <c r="AY239" s="19">
        <v>3648926243</v>
      </c>
      <c r="AZ239" s="19">
        <v>1930000</v>
      </c>
      <c r="BA239" s="19">
        <v>12450430000</v>
      </c>
      <c r="BB239" s="19">
        <v>5.1813E-4</v>
      </c>
      <c r="BC239" s="19">
        <v>8801503757</v>
      </c>
      <c r="BD239" s="19">
        <v>4560323.1399999997</v>
      </c>
      <c r="BE239" s="19">
        <v>1071201</v>
      </c>
      <c r="BF239" s="19">
        <v>6910317651</v>
      </c>
      <c r="BG239" s="19">
        <v>7.6464100000000002E-3</v>
      </c>
      <c r="BH239" s="19">
        <v>3261391408</v>
      </c>
      <c r="BI239" s="19">
        <v>24937935.879999999</v>
      </c>
      <c r="BJ239" s="19">
        <v>531888</v>
      </c>
      <c r="BK239" s="19">
        <v>3431209488</v>
      </c>
      <c r="BL239" s="19">
        <v>0</v>
      </c>
      <c r="BM239" s="19">
        <v>-217716755</v>
      </c>
      <c r="BN239" s="19">
        <v>0</v>
      </c>
      <c r="BO239" s="19">
        <v>29498259</v>
      </c>
      <c r="BP239" s="19">
        <v>0</v>
      </c>
      <c r="BQ239" s="19">
        <v>0</v>
      </c>
      <c r="BR239" s="19">
        <v>-457669</v>
      </c>
      <c r="BS239" s="19">
        <v>3740</v>
      </c>
      <c r="BT239" s="19">
        <v>0</v>
      </c>
      <c r="BU239" s="19">
        <v>29044330</v>
      </c>
      <c r="BV239" s="19">
        <v>0</v>
      </c>
      <c r="BW239" s="19">
        <v>0</v>
      </c>
      <c r="BX239" s="19">
        <v>0</v>
      </c>
      <c r="BY239" s="19">
        <v>0</v>
      </c>
      <c r="BZ239" s="19">
        <v>0</v>
      </c>
      <c r="CA239" s="19">
        <v>-54</v>
      </c>
      <c r="CB239" s="19">
        <v>29044276</v>
      </c>
      <c r="CC239" s="19">
        <v>0</v>
      </c>
      <c r="CD239" s="19">
        <v>29044276</v>
      </c>
      <c r="CE239" s="19">
        <v>6451</v>
      </c>
      <c r="CF239" s="19">
        <v>0</v>
      </c>
      <c r="CG239" s="19">
        <v>6451</v>
      </c>
      <c r="CH239" s="19">
        <v>58575441</v>
      </c>
      <c r="CI239" s="19">
        <v>714667.09</v>
      </c>
      <c r="CJ239" s="19">
        <v>0</v>
      </c>
      <c r="CK239" s="19">
        <v>59290108.090000004</v>
      </c>
      <c r="CL239" s="19">
        <v>9190.84</v>
      </c>
      <c r="CM239" s="19">
        <v>0</v>
      </c>
      <c r="CN239" s="19">
        <v>0</v>
      </c>
      <c r="CO239" s="19">
        <v>0</v>
      </c>
      <c r="CP239" s="19">
        <v>0</v>
      </c>
      <c r="CQ239" s="19">
        <v>0</v>
      </c>
      <c r="CR239" s="19">
        <v>0</v>
      </c>
      <c r="CS239" s="19">
        <v>4572.66</v>
      </c>
      <c r="CT239" s="19">
        <v>0</v>
      </c>
      <c r="CU239" s="19">
        <v>0</v>
      </c>
      <c r="CV239" s="19">
        <v>0</v>
      </c>
      <c r="CW239" s="19">
        <v>0</v>
      </c>
      <c r="CX239" s="19">
        <v>0</v>
      </c>
      <c r="CY239" s="19">
        <v>0</v>
      </c>
      <c r="CZ239" s="19">
        <v>0</v>
      </c>
      <c r="DA239" s="19">
        <v>29773433.09</v>
      </c>
      <c r="DB239" s="19">
        <v>0</v>
      </c>
      <c r="DC239" s="19">
        <v>0</v>
      </c>
      <c r="DD239" s="19">
        <v>0</v>
      </c>
      <c r="DE239" s="19">
        <v>0</v>
      </c>
      <c r="DF239" s="19">
        <v>29773433.09</v>
      </c>
      <c r="DG239" s="19">
        <v>25307418.126499999</v>
      </c>
      <c r="DH239" s="19">
        <v>0</v>
      </c>
      <c r="DI239" s="19">
        <v>29498259.02</v>
      </c>
      <c r="DJ239" s="19">
        <v>0</v>
      </c>
      <c r="DK239" s="19">
        <v>0</v>
      </c>
      <c r="DL239" s="19">
        <v>0</v>
      </c>
      <c r="DM239" s="19">
        <v>0</v>
      </c>
      <c r="DN239" s="19">
        <v>0</v>
      </c>
      <c r="DO239" s="19">
        <v>0</v>
      </c>
      <c r="DP239" s="19">
        <v>0</v>
      </c>
    </row>
    <row r="240" spans="1:120">
      <c r="A240" s="19">
        <v>3899</v>
      </c>
      <c r="B240" s="19" t="s">
        <v>390</v>
      </c>
      <c r="C240" s="19">
        <v>988</v>
      </c>
      <c r="D240" s="19">
        <v>990</v>
      </c>
      <c r="E240" s="19">
        <v>1978</v>
      </c>
      <c r="F240" s="19">
        <v>989</v>
      </c>
      <c r="G240" s="19">
        <v>32</v>
      </c>
      <c r="H240" s="19">
        <v>0</v>
      </c>
      <c r="I240" s="19">
        <v>1021</v>
      </c>
      <c r="J240" s="19">
        <v>10212736</v>
      </c>
      <c r="K240" s="19">
        <v>3401241</v>
      </c>
      <c r="L240" s="19">
        <v>5823320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988175</v>
      </c>
      <c r="S240" s="19">
        <v>10359109.060000001</v>
      </c>
      <c r="T240" s="19">
        <v>852.06</v>
      </c>
      <c r="U240" s="19">
        <v>0</v>
      </c>
      <c r="V240" s="19">
        <v>0</v>
      </c>
      <c r="W240" s="19">
        <v>10358257</v>
      </c>
      <c r="X240" s="19">
        <v>988175</v>
      </c>
      <c r="Y240" s="19">
        <v>0</v>
      </c>
      <c r="Z240" s="19">
        <v>9370082</v>
      </c>
      <c r="AA240" s="19">
        <v>348452.06</v>
      </c>
      <c r="AB240" s="19">
        <v>852.06</v>
      </c>
      <c r="AC240" s="19">
        <v>347000</v>
      </c>
      <c r="AD240" s="19">
        <v>0</v>
      </c>
      <c r="AE240" s="19">
        <v>0</v>
      </c>
      <c r="AF240" s="19">
        <v>600</v>
      </c>
      <c r="AG240" s="19">
        <v>400400</v>
      </c>
      <c r="AH240" s="19">
        <v>0</v>
      </c>
      <c r="AI240" s="19">
        <v>0</v>
      </c>
      <c r="AJ240" s="19">
        <v>0</v>
      </c>
      <c r="AK240" s="19">
        <v>399800</v>
      </c>
      <c r="AL240" s="19">
        <v>9769882</v>
      </c>
      <c r="AM240" s="19">
        <v>0</v>
      </c>
      <c r="AN240" s="19">
        <v>0</v>
      </c>
      <c r="AO240" s="19">
        <v>9769882</v>
      </c>
      <c r="AP240" s="19">
        <v>9769882</v>
      </c>
      <c r="AQ240" s="19">
        <v>1000</v>
      </c>
      <c r="AR240" s="19">
        <v>1021000</v>
      </c>
      <c r="AS240" s="19">
        <v>1021000</v>
      </c>
      <c r="AT240" s="19">
        <v>9391</v>
      </c>
      <c r="AU240" s="19">
        <v>9588211</v>
      </c>
      <c r="AV240" s="19">
        <v>8567211</v>
      </c>
      <c r="AW240" s="19">
        <v>181671</v>
      </c>
      <c r="AX240" s="19">
        <v>437493</v>
      </c>
      <c r="AY240" s="19">
        <v>446680471</v>
      </c>
      <c r="AZ240" s="19">
        <v>1930000</v>
      </c>
      <c r="BA240" s="19">
        <v>1970530000</v>
      </c>
      <c r="BB240" s="19">
        <v>5.1813E-4</v>
      </c>
      <c r="BC240" s="19">
        <v>1523849529</v>
      </c>
      <c r="BD240" s="19">
        <v>789552.16</v>
      </c>
      <c r="BE240" s="19">
        <v>1071201</v>
      </c>
      <c r="BF240" s="19">
        <v>1093696221</v>
      </c>
      <c r="BG240" s="19">
        <v>7.8332599999999999E-3</v>
      </c>
      <c r="BH240" s="19">
        <v>647015750</v>
      </c>
      <c r="BI240" s="19">
        <v>5068242.59</v>
      </c>
      <c r="BJ240" s="19">
        <v>531888</v>
      </c>
      <c r="BK240" s="19">
        <v>543057648</v>
      </c>
      <c r="BL240" s="19">
        <v>3.3452999999999998E-4</v>
      </c>
      <c r="BM240" s="19">
        <v>96377177</v>
      </c>
      <c r="BN240" s="19">
        <v>32241.06</v>
      </c>
      <c r="BO240" s="19">
        <v>5890036</v>
      </c>
      <c r="BP240" s="19">
        <v>0</v>
      </c>
      <c r="BQ240" s="19">
        <v>0</v>
      </c>
      <c r="BR240" s="19">
        <v>-91385</v>
      </c>
      <c r="BS240" s="19">
        <v>458</v>
      </c>
      <c r="BT240" s="19">
        <v>0</v>
      </c>
      <c r="BU240" s="19">
        <v>5799109</v>
      </c>
      <c r="BV240" s="19">
        <v>0</v>
      </c>
      <c r="BW240" s="19">
        <v>0</v>
      </c>
      <c r="BX240" s="19">
        <v>0</v>
      </c>
      <c r="BY240" s="19">
        <v>0</v>
      </c>
      <c r="BZ240" s="19">
        <v>0</v>
      </c>
      <c r="CA240" s="19">
        <v>-6</v>
      </c>
      <c r="CB240" s="19">
        <v>5799103</v>
      </c>
      <c r="CC240" s="19">
        <v>0</v>
      </c>
      <c r="CD240" s="19">
        <v>5799103</v>
      </c>
      <c r="CE240" s="19">
        <v>1021</v>
      </c>
      <c r="CF240" s="19">
        <v>0</v>
      </c>
      <c r="CG240" s="19">
        <v>1021</v>
      </c>
      <c r="CH240" s="19">
        <v>9370082</v>
      </c>
      <c r="CI240" s="19">
        <v>399800</v>
      </c>
      <c r="CJ240" s="19">
        <v>0</v>
      </c>
      <c r="CK240" s="19">
        <v>9769882</v>
      </c>
      <c r="CL240" s="19">
        <v>9568.93</v>
      </c>
      <c r="CM240" s="19">
        <v>0</v>
      </c>
      <c r="CN240" s="19">
        <v>0</v>
      </c>
      <c r="CO240" s="19">
        <v>0</v>
      </c>
      <c r="CP240" s="19">
        <v>0</v>
      </c>
      <c r="CQ240" s="19">
        <v>0</v>
      </c>
      <c r="CR240" s="19">
        <v>0</v>
      </c>
      <c r="CS240" s="19">
        <v>5768.89</v>
      </c>
      <c r="CT240" s="19">
        <v>0</v>
      </c>
      <c r="CU240" s="19">
        <v>0</v>
      </c>
      <c r="CV240" s="19">
        <v>0</v>
      </c>
      <c r="CW240" s="19">
        <v>0</v>
      </c>
      <c r="CX240" s="19">
        <v>0</v>
      </c>
      <c r="CY240" s="19">
        <v>0</v>
      </c>
      <c r="CZ240" s="19">
        <v>0</v>
      </c>
      <c r="DA240" s="19">
        <v>5839432.1799999997</v>
      </c>
      <c r="DB240" s="19">
        <v>0</v>
      </c>
      <c r="DC240" s="19">
        <v>0</v>
      </c>
      <c r="DD240" s="19">
        <v>0</v>
      </c>
      <c r="DE240" s="19">
        <v>0</v>
      </c>
      <c r="DF240" s="19">
        <v>5839432.1799999997</v>
      </c>
      <c r="DG240" s="19">
        <v>4963517.3529999992</v>
      </c>
      <c r="DH240" s="19">
        <v>0</v>
      </c>
      <c r="DI240" s="19">
        <v>5890035.8099999996</v>
      </c>
      <c r="DJ240" s="19">
        <v>0</v>
      </c>
      <c r="DK240" s="19">
        <v>0</v>
      </c>
      <c r="DL240" s="19">
        <v>0</v>
      </c>
      <c r="DM240" s="19">
        <v>0</v>
      </c>
      <c r="DN240" s="19">
        <v>0</v>
      </c>
      <c r="DO240" s="19">
        <v>0</v>
      </c>
      <c r="DP240" s="19">
        <v>0</v>
      </c>
    </row>
    <row r="241" spans="1:120">
      <c r="A241" s="19">
        <v>3906</v>
      </c>
      <c r="B241" s="19" t="s">
        <v>391</v>
      </c>
      <c r="C241" s="19">
        <v>1244</v>
      </c>
      <c r="D241" s="19">
        <v>1252</v>
      </c>
      <c r="E241" s="19">
        <v>2496</v>
      </c>
      <c r="F241" s="19">
        <v>1248</v>
      </c>
      <c r="G241" s="19">
        <v>26</v>
      </c>
      <c r="H241" s="19">
        <v>0</v>
      </c>
      <c r="I241" s="19">
        <v>1274</v>
      </c>
      <c r="J241" s="19">
        <v>13634456</v>
      </c>
      <c r="K241" s="19">
        <v>8566559</v>
      </c>
      <c r="L241" s="19">
        <v>3168621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1899276</v>
      </c>
      <c r="S241" s="19">
        <v>13634456</v>
      </c>
      <c r="T241" s="19">
        <v>0</v>
      </c>
      <c r="U241" s="19">
        <v>0</v>
      </c>
      <c r="V241" s="19">
        <v>0</v>
      </c>
      <c r="W241" s="19">
        <v>13634456</v>
      </c>
      <c r="X241" s="19">
        <v>1899276</v>
      </c>
      <c r="Y241" s="19">
        <v>0</v>
      </c>
      <c r="Z241" s="19">
        <v>11735180</v>
      </c>
      <c r="AA241" s="19">
        <v>1588822</v>
      </c>
      <c r="AB241" s="19">
        <v>0</v>
      </c>
      <c r="AC241" s="19">
        <v>1588622</v>
      </c>
      <c r="AD241" s="19">
        <v>0</v>
      </c>
      <c r="AE241" s="19">
        <v>0</v>
      </c>
      <c r="AF241" s="19">
        <v>200</v>
      </c>
      <c r="AG241" s="19">
        <v>1595998</v>
      </c>
      <c r="AH241" s="19">
        <v>0</v>
      </c>
      <c r="AI241" s="19">
        <v>0</v>
      </c>
      <c r="AJ241" s="19">
        <v>0</v>
      </c>
      <c r="AK241" s="19">
        <v>1595798</v>
      </c>
      <c r="AL241" s="19">
        <v>13330978</v>
      </c>
      <c r="AM241" s="19">
        <v>0</v>
      </c>
      <c r="AN241" s="19">
        <v>0</v>
      </c>
      <c r="AO241" s="19">
        <v>13330978</v>
      </c>
      <c r="AP241" s="19">
        <v>13330978</v>
      </c>
      <c r="AQ241" s="19">
        <v>1000</v>
      </c>
      <c r="AR241" s="19">
        <v>1274000</v>
      </c>
      <c r="AS241" s="19">
        <v>1274000</v>
      </c>
      <c r="AT241" s="19">
        <v>9391</v>
      </c>
      <c r="AU241" s="19">
        <v>11964134</v>
      </c>
      <c r="AV241" s="19">
        <v>10690134</v>
      </c>
      <c r="AW241" s="19">
        <v>1366844</v>
      </c>
      <c r="AX241" s="19">
        <v>730770</v>
      </c>
      <c r="AY241" s="19">
        <v>931000904</v>
      </c>
      <c r="AZ241" s="19">
        <v>1930000</v>
      </c>
      <c r="BA241" s="19">
        <v>2458820000</v>
      </c>
      <c r="BB241" s="19">
        <v>5.1813E-4</v>
      </c>
      <c r="BC241" s="19">
        <v>1527819096</v>
      </c>
      <c r="BD241" s="19">
        <v>791608.91</v>
      </c>
      <c r="BE241" s="19">
        <v>1071201</v>
      </c>
      <c r="BF241" s="19">
        <v>1364710074</v>
      </c>
      <c r="BG241" s="19">
        <v>7.8332599999999999E-3</v>
      </c>
      <c r="BH241" s="19">
        <v>433709170</v>
      </c>
      <c r="BI241" s="19">
        <v>3397356.69</v>
      </c>
      <c r="BJ241" s="19">
        <v>531888</v>
      </c>
      <c r="BK241" s="19">
        <v>677625312</v>
      </c>
      <c r="BL241" s="19">
        <v>2.0171099999999999E-3</v>
      </c>
      <c r="BM241" s="19">
        <v>-253375592</v>
      </c>
      <c r="BN241" s="19">
        <v>-511086.44</v>
      </c>
      <c r="BO241" s="19">
        <v>3677879</v>
      </c>
      <c r="BP241" s="19">
        <v>0</v>
      </c>
      <c r="BQ241" s="19">
        <v>0</v>
      </c>
      <c r="BR241" s="19">
        <v>-57063</v>
      </c>
      <c r="BS241" s="19">
        <v>1026</v>
      </c>
      <c r="BT241" s="19">
        <v>0</v>
      </c>
      <c r="BU241" s="19">
        <v>3621842</v>
      </c>
      <c r="BV241" s="19">
        <v>0</v>
      </c>
      <c r="BW241" s="19">
        <v>0</v>
      </c>
      <c r="BX241" s="19">
        <v>0</v>
      </c>
      <c r="BY241" s="19">
        <v>0</v>
      </c>
      <c r="BZ241" s="19">
        <v>0</v>
      </c>
      <c r="CA241" s="19">
        <v>-15</v>
      </c>
      <c r="CB241" s="19">
        <v>3621827</v>
      </c>
      <c r="CC241" s="19">
        <v>0</v>
      </c>
      <c r="CD241" s="19">
        <v>3621827</v>
      </c>
      <c r="CE241" s="19">
        <v>1274</v>
      </c>
      <c r="CF241" s="19">
        <v>0</v>
      </c>
      <c r="CG241" s="19">
        <v>1274</v>
      </c>
      <c r="CH241" s="19">
        <v>11735180</v>
      </c>
      <c r="CI241" s="19">
        <v>1595798</v>
      </c>
      <c r="CJ241" s="19">
        <v>0</v>
      </c>
      <c r="CK241" s="19">
        <v>13330978</v>
      </c>
      <c r="CL241" s="19">
        <v>10463.879999999999</v>
      </c>
      <c r="CM241" s="19">
        <v>0</v>
      </c>
      <c r="CN241" s="19">
        <v>0</v>
      </c>
      <c r="CO241" s="19">
        <v>0</v>
      </c>
      <c r="CP241" s="19">
        <v>0</v>
      </c>
      <c r="CQ241" s="19">
        <v>0</v>
      </c>
      <c r="CR241" s="19">
        <v>0</v>
      </c>
      <c r="CS241" s="19">
        <v>2886.88</v>
      </c>
      <c r="CT241" s="19">
        <v>0</v>
      </c>
      <c r="CU241" s="19">
        <v>0</v>
      </c>
      <c r="CV241" s="19">
        <v>0</v>
      </c>
      <c r="CW241" s="19">
        <v>0</v>
      </c>
      <c r="CX241" s="19">
        <v>0</v>
      </c>
      <c r="CY241" s="19">
        <v>0</v>
      </c>
      <c r="CZ241" s="19">
        <v>0</v>
      </c>
      <c r="DA241" s="19">
        <v>3217025.93</v>
      </c>
      <c r="DB241" s="19">
        <v>0</v>
      </c>
      <c r="DC241" s="19">
        <v>0</v>
      </c>
      <c r="DD241" s="19">
        <v>0</v>
      </c>
      <c r="DE241" s="19">
        <v>0</v>
      </c>
      <c r="DF241" s="19">
        <v>3217025.93</v>
      </c>
      <c r="DG241" s="19">
        <v>2734472.0405000001</v>
      </c>
      <c r="DH241" s="19">
        <v>0</v>
      </c>
      <c r="DI241" s="19">
        <v>3677879.16</v>
      </c>
      <c r="DJ241" s="19">
        <v>0</v>
      </c>
      <c r="DK241" s="19">
        <v>0</v>
      </c>
      <c r="DL241" s="19">
        <v>0</v>
      </c>
      <c r="DM241" s="19">
        <v>0</v>
      </c>
      <c r="DN241" s="19">
        <v>0</v>
      </c>
      <c r="DO241" s="19">
        <v>0</v>
      </c>
      <c r="DP241" s="19">
        <v>0</v>
      </c>
    </row>
    <row r="242" spans="1:120">
      <c r="A242" s="19">
        <v>3913</v>
      </c>
      <c r="B242" s="19" t="s">
        <v>392</v>
      </c>
      <c r="C242" s="19">
        <v>204</v>
      </c>
      <c r="D242" s="19">
        <v>205</v>
      </c>
      <c r="E242" s="19">
        <v>409</v>
      </c>
      <c r="F242" s="19">
        <v>205</v>
      </c>
      <c r="G242" s="19">
        <v>2</v>
      </c>
      <c r="H242" s="19">
        <v>0</v>
      </c>
      <c r="I242" s="19">
        <v>207</v>
      </c>
      <c r="J242" s="19">
        <v>2362782</v>
      </c>
      <c r="K242" s="19">
        <v>1058546</v>
      </c>
      <c r="L242" s="19">
        <v>976343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327893</v>
      </c>
      <c r="S242" s="19">
        <v>2362782</v>
      </c>
      <c r="T242" s="19">
        <v>17297.599999999999</v>
      </c>
      <c r="U242" s="19">
        <v>0</v>
      </c>
      <c r="V242" s="19">
        <v>0</v>
      </c>
      <c r="W242" s="19">
        <v>2345484.4</v>
      </c>
      <c r="X242" s="19">
        <v>327893</v>
      </c>
      <c r="Y242" s="19">
        <v>0</v>
      </c>
      <c r="Z242" s="19">
        <v>2017591.4</v>
      </c>
      <c r="AA242" s="19">
        <v>17297.599999999999</v>
      </c>
      <c r="AB242" s="19">
        <v>17297.599999999999</v>
      </c>
      <c r="AC242" s="19">
        <v>0</v>
      </c>
      <c r="AD242" s="19">
        <v>0</v>
      </c>
      <c r="AE242" s="19">
        <v>0</v>
      </c>
      <c r="AF242" s="19">
        <v>0</v>
      </c>
      <c r="AG242" s="19">
        <v>17297.599999999999</v>
      </c>
      <c r="AH242" s="19">
        <v>0</v>
      </c>
      <c r="AI242" s="19">
        <v>0</v>
      </c>
      <c r="AJ242" s="19">
        <v>0</v>
      </c>
      <c r="AK242" s="19">
        <v>17297.599999999999</v>
      </c>
      <c r="AL242" s="19">
        <v>2034889</v>
      </c>
      <c r="AM242" s="19">
        <v>0</v>
      </c>
      <c r="AN242" s="19">
        <v>0</v>
      </c>
      <c r="AO242" s="19">
        <v>2034889</v>
      </c>
      <c r="AP242" s="19">
        <v>2034889</v>
      </c>
      <c r="AQ242" s="19">
        <v>1000</v>
      </c>
      <c r="AR242" s="19">
        <v>207000</v>
      </c>
      <c r="AS242" s="19">
        <v>207000</v>
      </c>
      <c r="AT242" s="19">
        <v>9391</v>
      </c>
      <c r="AU242" s="19">
        <v>1943937</v>
      </c>
      <c r="AV242" s="19">
        <v>1736937</v>
      </c>
      <c r="AW242" s="19">
        <v>90952</v>
      </c>
      <c r="AX242" s="19">
        <v>815036</v>
      </c>
      <c r="AY242" s="19">
        <v>168712426</v>
      </c>
      <c r="AZ242" s="19">
        <v>2895000</v>
      </c>
      <c r="BA242" s="19">
        <v>599265000</v>
      </c>
      <c r="BB242" s="19">
        <v>3.4541999999999998E-4</v>
      </c>
      <c r="BC242" s="19">
        <v>430552574</v>
      </c>
      <c r="BD242" s="19">
        <v>148721.47</v>
      </c>
      <c r="BE242" s="19">
        <v>1606801</v>
      </c>
      <c r="BF242" s="19">
        <v>332607807</v>
      </c>
      <c r="BG242" s="19">
        <v>5.2221799999999999E-3</v>
      </c>
      <c r="BH242" s="19">
        <v>163895381</v>
      </c>
      <c r="BI242" s="19">
        <v>855891.18</v>
      </c>
      <c r="BJ242" s="19">
        <v>797832</v>
      </c>
      <c r="BK242" s="19">
        <v>165151224</v>
      </c>
      <c r="BL242" s="19">
        <v>5.5071999999999999E-4</v>
      </c>
      <c r="BM242" s="19">
        <v>-3561202</v>
      </c>
      <c r="BN242" s="19">
        <v>-1961.23</v>
      </c>
      <c r="BO242" s="19">
        <v>1002651</v>
      </c>
      <c r="BP242" s="19">
        <v>0</v>
      </c>
      <c r="BQ242" s="19">
        <v>0</v>
      </c>
      <c r="BR242" s="19">
        <v>-15556</v>
      </c>
      <c r="BS242" s="19">
        <v>122</v>
      </c>
      <c r="BT242" s="19">
        <v>0</v>
      </c>
      <c r="BU242" s="19">
        <v>987217</v>
      </c>
      <c r="BV242" s="19">
        <v>0</v>
      </c>
      <c r="BW242" s="19">
        <v>0</v>
      </c>
      <c r="BX242" s="19">
        <v>0</v>
      </c>
      <c r="BY242" s="19">
        <v>0</v>
      </c>
      <c r="BZ242" s="19">
        <v>0</v>
      </c>
      <c r="CA242" s="19">
        <v>-2</v>
      </c>
      <c r="CB242" s="19">
        <v>987215</v>
      </c>
      <c r="CC242" s="19">
        <v>0</v>
      </c>
      <c r="CD242" s="19">
        <v>987215</v>
      </c>
      <c r="CE242" s="19">
        <v>207</v>
      </c>
      <c r="CF242" s="19">
        <v>0</v>
      </c>
      <c r="CG242" s="19">
        <v>207</v>
      </c>
      <c r="CH242" s="19">
        <v>2017591.4</v>
      </c>
      <c r="CI242" s="19">
        <v>17297.599999999999</v>
      </c>
      <c r="CJ242" s="19">
        <v>0</v>
      </c>
      <c r="CK242" s="19">
        <v>2034889</v>
      </c>
      <c r="CL242" s="19">
        <v>9830.3799999999992</v>
      </c>
      <c r="CM242" s="19">
        <v>0</v>
      </c>
      <c r="CN242" s="19">
        <v>0</v>
      </c>
      <c r="CO242" s="19">
        <v>0</v>
      </c>
      <c r="CP242" s="19">
        <v>0</v>
      </c>
      <c r="CQ242" s="19">
        <v>0</v>
      </c>
      <c r="CR242" s="19">
        <v>0</v>
      </c>
      <c r="CS242" s="19">
        <v>4843.7299999999996</v>
      </c>
      <c r="CT242" s="19">
        <v>0</v>
      </c>
      <c r="CU242" s="19">
        <v>0</v>
      </c>
      <c r="CV242" s="19">
        <v>0</v>
      </c>
      <c r="CW242" s="19">
        <v>0</v>
      </c>
      <c r="CX242" s="19">
        <v>0</v>
      </c>
      <c r="CY242" s="19">
        <v>0</v>
      </c>
      <c r="CZ242" s="19">
        <v>0</v>
      </c>
      <c r="DA242" s="19">
        <v>991014.83</v>
      </c>
      <c r="DB242" s="19">
        <v>0</v>
      </c>
      <c r="DC242" s="19">
        <v>0</v>
      </c>
      <c r="DD242" s="19">
        <v>0</v>
      </c>
      <c r="DE242" s="19">
        <v>0</v>
      </c>
      <c r="DF242" s="19">
        <v>991014.83</v>
      </c>
      <c r="DG242" s="19">
        <v>842362.60549999995</v>
      </c>
      <c r="DH242" s="19">
        <v>0</v>
      </c>
      <c r="DI242" s="19">
        <v>1002651.42</v>
      </c>
      <c r="DJ242" s="19">
        <v>0</v>
      </c>
      <c r="DK242" s="19">
        <v>0</v>
      </c>
      <c r="DL242" s="19">
        <v>0</v>
      </c>
      <c r="DM242" s="19">
        <v>0</v>
      </c>
      <c r="DN242" s="19">
        <v>0</v>
      </c>
      <c r="DO242" s="19">
        <v>0</v>
      </c>
      <c r="DP242" s="19">
        <v>0</v>
      </c>
    </row>
    <row r="243" spans="1:120">
      <c r="A243" s="19">
        <v>3920</v>
      </c>
      <c r="B243" s="19" t="s">
        <v>393</v>
      </c>
      <c r="C243" s="19">
        <v>295</v>
      </c>
      <c r="D243" s="19">
        <v>289</v>
      </c>
      <c r="E243" s="19">
        <v>584</v>
      </c>
      <c r="F243" s="19">
        <v>292</v>
      </c>
      <c r="G243" s="19">
        <v>6</v>
      </c>
      <c r="H243" s="19">
        <v>0</v>
      </c>
      <c r="I243" s="19">
        <v>298</v>
      </c>
      <c r="J243" s="19">
        <v>4068272</v>
      </c>
      <c r="K243" s="19">
        <v>2633931</v>
      </c>
      <c r="L243" s="19">
        <v>506308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928033</v>
      </c>
      <c r="S243" s="19">
        <v>4050175</v>
      </c>
      <c r="T243" s="19">
        <v>32000</v>
      </c>
      <c r="U243" s="19">
        <v>0</v>
      </c>
      <c r="V243" s="19">
        <v>0</v>
      </c>
      <c r="W243" s="19">
        <v>4018175</v>
      </c>
      <c r="X243" s="19">
        <v>928033</v>
      </c>
      <c r="Y243" s="19">
        <v>0</v>
      </c>
      <c r="Z243" s="19">
        <v>3090142</v>
      </c>
      <c r="AA243" s="19">
        <v>453247.25</v>
      </c>
      <c r="AB243" s="19">
        <v>32000</v>
      </c>
      <c r="AC243" s="19">
        <v>420847.25</v>
      </c>
      <c r="AD243" s="19">
        <v>0</v>
      </c>
      <c r="AE243" s="19">
        <v>0</v>
      </c>
      <c r="AF243" s="19">
        <v>400</v>
      </c>
      <c r="AG243" s="19">
        <v>443693</v>
      </c>
      <c r="AH243" s="19">
        <v>0</v>
      </c>
      <c r="AI243" s="19">
        <v>0</v>
      </c>
      <c r="AJ243" s="19">
        <v>0</v>
      </c>
      <c r="AK243" s="19">
        <v>443293</v>
      </c>
      <c r="AL243" s="19">
        <v>3533435</v>
      </c>
      <c r="AM243" s="19">
        <v>0</v>
      </c>
      <c r="AN243" s="19">
        <v>0</v>
      </c>
      <c r="AO243" s="19">
        <v>3533435</v>
      </c>
      <c r="AP243" s="19">
        <v>3533435</v>
      </c>
      <c r="AQ243" s="19">
        <v>1000</v>
      </c>
      <c r="AR243" s="19">
        <v>298000</v>
      </c>
      <c r="AS243" s="19">
        <v>298000</v>
      </c>
      <c r="AT243" s="19">
        <v>9391</v>
      </c>
      <c r="AU243" s="19">
        <v>2798518</v>
      </c>
      <c r="AV243" s="19">
        <v>2500518</v>
      </c>
      <c r="AW243" s="19">
        <v>734917</v>
      </c>
      <c r="AX243" s="19">
        <v>950271</v>
      </c>
      <c r="AY243" s="19">
        <v>283180735</v>
      </c>
      <c r="AZ243" s="19">
        <v>1930000</v>
      </c>
      <c r="BA243" s="19">
        <v>575140000</v>
      </c>
      <c r="BB243" s="19">
        <v>5.1813E-4</v>
      </c>
      <c r="BC243" s="19">
        <v>291959265</v>
      </c>
      <c r="BD243" s="19">
        <v>151272.85</v>
      </c>
      <c r="BE243" s="19">
        <v>1071201</v>
      </c>
      <c r="BF243" s="19">
        <v>319217898</v>
      </c>
      <c r="BG243" s="19">
        <v>7.8332599999999999E-3</v>
      </c>
      <c r="BH243" s="19">
        <v>36037163</v>
      </c>
      <c r="BI243" s="19">
        <v>282288.46999999997</v>
      </c>
      <c r="BJ243" s="19">
        <v>531888</v>
      </c>
      <c r="BK243" s="19">
        <v>158502624</v>
      </c>
      <c r="BL243" s="19">
        <v>4.6366200000000002E-3</v>
      </c>
      <c r="BM243" s="19">
        <v>-124678111</v>
      </c>
      <c r="BN243" s="19">
        <v>-578085.02</v>
      </c>
      <c r="BO243" s="19">
        <v>151273</v>
      </c>
      <c r="BP243" s="19">
        <v>0</v>
      </c>
      <c r="BQ243" s="19">
        <v>0</v>
      </c>
      <c r="BR243" s="19">
        <v>-2347</v>
      </c>
      <c r="BS243" s="19">
        <v>306</v>
      </c>
      <c r="BT243" s="19">
        <v>0</v>
      </c>
      <c r="BU243" s="19">
        <v>149232</v>
      </c>
      <c r="BV243" s="19">
        <v>269373</v>
      </c>
      <c r="BW243" s="19">
        <v>0</v>
      </c>
      <c r="BX243" s="19">
        <v>-4179</v>
      </c>
      <c r="BY243" s="19">
        <v>-306</v>
      </c>
      <c r="BZ243" s="19">
        <v>264888</v>
      </c>
      <c r="CA243" s="19">
        <v>-1</v>
      </c>
      <c r="CB243" s="19">
        <v>414119</v>
      </c>
      <c r="CC243" s="19">
        <v>0</v>
      </c>
      <c r="CD243" s="19">
        <v>414119</v>
      </c>
      <c r="CE243" s="19">
        <v>298</v>
      </c>
      <c r="CF243" s="19">
        <v>0</v>
      </c>
      <c r="CG243" s="19">
        <v>298</v>
      </c>
      <c r="CH243" s="19">
        <v>3090142</v>
      </c>
      <c r="CI243" s="19">
        <v>443293</v>
      </c>
      <c r="CJ243" s="19">
        <v>0</v>
      </c>
      <c r="CK243" s="19">
        <v>3533435</v>
      </c>
      <c r="CL243" s="19">
        <v>11857.16</v>
      </c>
      <c r="CM243" s="19">
        <v>0</v>
      </c>
      <c r="CN243" s="19">
        <v>0</v>
      </c>
      <c r="CO243" s="19">
        <v>0</v>
      </c>
      <c r="CP243" s="19">
        <v>0</v>
      </c>
      <c r="CQ243" s="19">
        <v>0</v>
      </c>
      <c r="CR243" s="19">
        <v>0</v>
      </c>
      <c r="CS243" s="19">
        <v>507.63</v>
      </c>
      <c r="CT243" s="19">
        <v>0</v>
      </c>
      <c r="CU243" s="19">
        <v>0</v>
      </c>
      <c r="CV243" s="19">
        <v>0</v>
      </c>
      <c r="CW243" s="19">
        <v>0</v>
      </c>
      <c r="CX243" s="19">
        <v>0</v>
      </c>
      <c r="CY243" s="19">
        <v>0</v>
      </c>
      <c r="CZ243" s="19">
        <v>0</v>
      </c>
      <c r="DA243" s="19">
        <v>253407.64</v>
      </c>
      <c r="DB243" s="19">
        <v>241470.26</v>
      </c>
      <c r="DC243" s="19">
        <v>0</v>
      </c>
      <c r="DD243" s="19">
        <v>0</v>
      </c>
      <c r="DE243" s="19">
        <v>0</v>
      </c>
      <c r="DF243" s="19">
        <v>494877.9</v>
      </c>
      <c r="DG243" s="19">
        <v>420646.21500000003</v>
      </c>
      <c r="DH243" s="19">
        <v>0</v>
      </c>
      <c r="DI243" s="19">
        <v>420646.21499999997</v>
      </c>
      <c r="DJ243" s="19">
        <v>269373</v>
      </c>
      <c r="DK243" s="19">
        <v>269373</v>
      </c>
      <c r="DL243" s="19">
        <v>0</v>
      </c>
      <c r="DM243" s="19">
        <v>-4179</v>
      </c>
      <c r="DN243" s="19">
        <v>-306</v>
      </c>
      <c r="DO243" s="19">
        <v>264888</v>
      </c>
      <c r="DP243" s="19">
        <v>0</v>
      </c>
    </row>
    <row r="244" spans="1:120">
      <c r="A244" s="19">
        <v>3925</v>
      </c>
      <c r="B244" s="19" t="s">
        <v>394</v>
      </c>
      <c r="C244" s="19">
        <v>4629.7</v>
      </c>
      <c r="D244" s="19">
        <v>4606.7</v>
      </c>
      <c r="E244" s="19">
        <v>9236.4</v>
      </c>
      <c r="F244" s="19">
        <v>4618</v>
      </c>
      <c r="G244" s="19">
        <v>20</v>
      </c>
      <c r="H244" s="19">
        <v>7.0000000000000007E-2</v>
      </c>
      <c r="I244" s="19">
        <v>4638</v>
      </c>
      <c r="J244" s="19">
        <v>48409922.979999997</v>
      </c>
      <c r="K244" s="19">
        <v>41222249</v>
      </c>
      <c r="L244" s="19">
        <v>4402267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2785406.98</v>
      </c>
      <c r="S244" s="19">
        <v>49029959.649999999</v>
      </c>
      <c r="T244" s="19">
        <v>0</v>
      </c>
      <c r="U244" s="19">
        <v>0</v>
      </c>
      <c r="V244" s="19">
        <v>10800</v>
      </c>
      <c r="W244" s="19">
        <v>49019159.649999999</v>
      </c>
      <c r="X244" s="19">
        <v>2785406.98</v>
      </c>
      <c r="Y244" s="19">
        <v>0</v>
      </c>
      <c r="Z244" s="19">
        <v>46233752.670000002</v>
      </c>
      <c r="AA244" s="19">
        <v>5615056.3799999999</v>
      </c>
      <c r="AB244" s="19">
        <v>0</v>
      </c>
      <c r="AC244" s="19">
        <v>5357732</v>
      </c>
      <c r="AD244" s="19">
        <v>0</v>
      </c>
      <c r="AE244" s="19">
        <v>0</v>
      </c>
      <c r="AF244" s="19">
        <v>257324.38</v>
      </c>
      <c r="AG244" s="19">
        <v>5469105</v>
      </c>
      <c r="AH244" s="19">
        <v>1152000</v>
      </c>
      <c r="AI244" s="19">
        <v>0</v>
      </c>
      <c r="AJ244" s="19">
        <v>0</v>
      </c>
      <c r="AK244" s="19">
        <v>6363780.6200000001</v>
      </c>
      <c r="AL244" s="19">
        <v>52597533.289999999</v>
      </c>
      <c r="AM244" s="19">
        <v>0</v>
      </c>
      <c r="AN244" s="19">
        <v>0</v>
      </c>
      <c r="AO244" s="19">
        <v>52597533.289999999</v>
      </c>
      <c r="AP244" s="19">
        <v>52597533.289999999</v>
      </c>
      <c r="AQ244" s="19">
        <v>1000</v>
      </c>
      <c r="AR244" s="19">
        <v>4638000</v>
      </c>
      <c r="AS244" s="19">
        <v>4638000</v>
      </c>
      <c r="AT244" s="19">
        <v>9391</v>
      </c>
      <c r="AU244" s="19">
        <v>43555458</v>
      </c>
      <c r="AV244" s="19">
        <v>38917458</v>
      </c>
      <c r="AW244" s="19">
        <v>9042075.2899999991</v>
      </c>
      <c r="AX244" s="19">
        <v>904091</v>
      </c>
      <c r="AY244" s="19">
        <v>4193175970</v>
      </c>
      <c r="AZ244" s="19">
        <v>1930000</v>
      </c>
      <c r="BA244" s="19">
        <v>8951340000</v>
      </c>
      <c r="BB244" s="19">
        <v>5.1813E-4</v>
      </c>
      <c r="BC244" s="19">
        <v>4758164030</v>
      </c>
      <c r="BD244" s="19">
        <v>2465347.5299999998</v>
      </c>
      <c r="BE244" s="19">
        <v>1071201</v>
      </c>
      <c r="BF244" s="19">
        <v>4968230238</v>
      </c>
      <c r="BG244" s="19">
        <v>7.8332599999999999E-3</v>
      </c>
      <c r="BH244" s="19">
        <v>775054268</v>
      </c>
      <c r="BI244" s="19">
        <v>6071201.5999999996</v>
      </c>
      <c r="BJ244" s="19">
        <v>531888</v>
      </c>
      <c r="BK244" s="19">
        <v>2466896544</v>
      </c>
      <c r="BL244" s="19">
        <v>3.6653599999999999E-3</v>
      </c>
      <c r="BM244" s="19">
        <v>-1726279426</v>
      </c>
      <c r="BN244" s="19">
        <v>-6327435.5599999996</v>
      </c>
      <c r="BO244" s="19">
        <v>2465348</v>
      </c>
      <c r="BP244" s="19">
        <v>0</v>
      </c>
      <c r="BQ244" s="19">
        <v>0</v>
      </c>
      <c r="BR244" s="19">
        <v>-38250</v>
      </c>
      <c r="BS244" s="19">
        <v>-431396</v>
      </c>
      <c r="BT244" s="19">
        <v>0</v>
      </c>
      <c r="BU244" s="19">
        <v>1995702</v>
      </c>
      <c r="BV244" s="19">
        <v>1480033</v>
      </c>
      <c r="BW244" s="19">
        <v>0</v>
      </c>
      <c r="BX244" s="19">
        <v>-22963</v>
      </c>
      <c r="BY244" s="19">
        <v>431396</v>
      </c>
      <c r="BZ244" s="19">
        <v>1888466</v>
      </c>
      <c r="CA244" s="19">
        <v>0</v>
      </c>
      <c r="CB244" s="19">
        <v>3884168</v>
      </c>
      <c r="CC244" s="19">
        <v>0</v>
      </c>
      <c r="CD244" s="19">
        <v>3884168</v>
      </c>
      <c r="CE244" s="19">
        <v>4638</v>
      </c>
      <c r="CF244" s="19">
        <v>11.39</v>
      </c>
      <c r="CG244" s="19">
        <v>4649.3900000000003</v>
      </c>
      <c r="CH244" s="19">
        <v>46233752.670000002</v>
      </c>
      <c r="CI244" s="19">
        <v>6363780.6200000001</v>
      </c>
      <c r="CJ244" s="19">
        <v>171357</v>
      </c>
      <c r="CK244" s="19">
        <v>52768890.289999999</v>
      </c>
      <c r="CL244" s="19">
        <v>11349.64</v>
      </c>
      <c r="CM244" s="19">
        <v>129272</v>
      </c>
      <c r="CN244" s="19">
        <v>129272</v>
      </c>
      <c r="CO244" s="19">
        <v>0</v>
      </c>
      <c r="CP244" s="19">
        <v>-2006</v>
      </c>
      <c r="CQ244" s="19">
        <v>2176</v>
      </c>
      <c r="CR244" s="19">
        <v>129442</v>
      </c>
      <c r="CS244" s="19">
        <v>531.54999999999995</v>
      </c>
      <c r="CT244" s="19">
        <v>0</v>
      </c>
      <c r="CU244" s="19">
        <v>0</v>
      </c>
      <c r="CV244" s="19">
        <v>0</v>
      </c>
      <c r="CW244" s="19">
        <v>0</v>
      </c>
      <c r="CX244" s="19">
        <v>0</v>
      </c>
      <c r="CY244" s="19">
        <v>0</v>
      </c>
      <c r="CZ244" s="19">
        <v>0</v>
      </c>
      <c r="DA244" s="19">
        <v>3151770.14</v>
      </c>
      <c r="DB244" s="19">
        <v>1313773.53</v>
      </c>
      <c r="DC244" s="19">
        <v>176080.8</v>
      </c>
      <c r="DD244" s="19">
        <v>0</v>
      </c>
      <c r="DE244" s="19">
        <v>0</v>
      </c>
      <c r="DF244" s="19">
        <v>4641624.47</v>
      </c>
      <c r="DG244" s="19">
        <v>3945380.7994999997</v>
      </c>
      <c r="DH244" s="19">
        <v>129272.4</v>
      </c>
      <c r="DI244" s="19">
        <v>3945380.7994999997</v>
      </c>
      <c r="DJ244" s="19">
        <v>1350761</v>
      </c>
      <c r="DK244" s="19">
        <v>1350761</v>
      </c>
      <c r="DL244" s="19">
        <v>0</v>
      </c>
      <c r="DM244" s="19">
        <v>-20957</v>
      </c>
      <c r="DN244" s="19">
        <v>429220</v>
      </c>
      <c r="DO244" s="19">
        <v>1759024</v>
      </c>
      <c r="DP244" s="19">
        <v>0</v>
      </c>
    </row>
    <row r="245" spans="1:120">
      <c r="A245" s="19">
        <v>3934</v>
      </c>
      <c r="B245" s="19" t="s">
        <v>395</v>
      </c>
      <c r="C245" s="19">
        <v>862</v>
      </c>
      <c r="D245" s="19">
        <v>869</v>
      </c>
      <c r="E245" s="19">
        <v>1731</v>
      </c>
      <c r="F245" s="19">
        <v>866</v>
      </c>
      <c r="G245" s="19">
        <v>24</v>
      </c>
      <c r="H245" s="19">
        <v>0</v>
      </c>
      <c r="I245" s="19">
        <v>890</v>
      </c>
      <c r="J245" s="19">
        <v>9727092</v>
      </c>
      <c r="K245" s="19">
        <v>3669091</v>
      </c>
      <c r="L245" s="19">
        <v>5152036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905965</v>
      </c>
      <c r="S245" s="19">
        <v>9727092</v>
      </c>
      <c r="T245" s="19">
        <v>0</v>
      </c>
      <c r="U245" s="19">
        <v>0</v>
      </c>
      <c r="V245" s="19">
        <v>500</v>
      </c>
      <c r="W245" s="19">
        <v>9726592</v>
      </c>
      <c r="X245" s="19">
        <v>905965</v>
      </c>
      <c r="Y245" s="19">
        <v>0</v>
      </c>
      <c r="Z245" s="19">
        <v>8820627</v>
      </c>
      <c r="AA245" s="19">
        <v>850886</v>
      </c>
      <c r="AB245" s="19">
        <v>0</v>
      </c>
      <c r="AC245" s="19">
        <v>803000</v>
      </c>
      <c r="AD245" s="19">
        <v>0</v>
      </c>
      <c r="AE245" s="19">
        <v>0</v>
      </c>
      <c r="AF245" s="19">
        <v>47886</v>
      </c>
      <c r="AG245" s="19">
        <v>855420</v>
      </c>
      <c r="AH245" s="19">
        <v>0</v>
      </c>
      <c r="AI245" s="19">
        <v>0</v>
      </c>
      <c r="AJ245" s="19">
        <v>0</v>
      </c>
      <c r="AK245" s="19">
        <v>807534</v>
      </c>
      <c r="AL245" s="19">
        <v>9628161</v>
      </c>
      <c r="AM245" s="19">
        <v>0</v>
      </c>
      <c r="AN245" s="19">
        <v>0</v>
      </c>
      <c r="AO245" s="19">
        <v>9628161</v>
      </c>
      <c r="AP245" s="19">
        <v>9628161</v>
      </c>
      <c r="AQ245" s="19">
        <v>1000</v>
      </c>
      <c r="AR245" s="19">
        <v>890000</v>
      </c>
      <c r="AS245" s="19">
        <v>890000</v>
      </c>
      <c r="AT245" s="19">
        <v>9391</v>
      </c>
      <c r="AU245" s="19">
        <v>8357990</v>
      </c>
      <c r="AV245" s="19">
        <v>7467990</v>
      </c>
      <c r="AW245" s="19">
        <v>1270171</v>
      </c>
      <c r="AX245" s="19">
        <v>432519</v>
      </c>
      <c r="AY245" s="19">
        <v>384942159</v>
      </c>
      <c r="AZ245" s="19">
        <v>1930000</v>
      </c>
      <c r="BA245" s="19">
        <v>1717700000</v>
      </c>
      <c r="BB245" s="19">
        <v>5.1813E-4</v>
      </c>
      <c r="BC245" s="19">
        <v>1332757841</v>
      </c>
      <c r="BD245" s="19">
        <v>690541.82</v>
      </c>
      <c r="BE245" s="19">
        <v>1071201</v>
      </c>
      <c r="BF245" s="19">
        <v>953368890</v>
      </c>
      <c r="BG245" s="19">
        <v>7.8332599999999999E-3</v>
      </c>
      <c r="BH245" s="19">
        <v>568426731</v>
      </c>
      <c r="BI245" s="19">
        <v>4452634.37</v>
      </c>
      <c r="BJ245" s="19">
        <v>531888</v>
      </c>
      <c r="BK245" s="19">
        <v>473380320</v>
      </c>
      <c r="BL245" s="19">
        <v>2.6831899999999998E-3</v>
      </c>
      <c r="BM245" s="19">
        <v>88438161</v>
      </c>
      <c r="BN245" s="19">
        <v>237296.39</v>
      </c>
      <c r="BO245" s="19">
        <v>5380473</v>
      </c>
      <c r="BP245" s="19">
        <v>0</v>
      </c>
      <c r="BQ245" s="19">
        <v>0</v>
      </c>
      <c r="BR245" s="19">
        <v>-83479</v>
      </c>
      <c r="BS245" s="19">
        <v>420</v>
      </c>
      <c r="BT245" s="19">
        <v>0</v>
      </c>
      <c r="BU245" s="19">
        <v>5297414</v>
      </c>
      <c r="BV245" s="19">
        <v>0</v>
      </c>
      <c r="BW245" s="19">
        <v>0</v>
      </c>
      <c r="BX245" s="19">
        <v>0</v>
      </c>
      <c r="BY245" s="19">
        <v>0</v>
      </c>
      <c r="BZ245" s="19">
        <v>0</v>
      </c>
      <c r="CA245" s="19">
        <v>-6</v>
      </c>
      <c r="CB245" s="19">
        <v>5297408</v>
      </c>
      <c r="CC245" s="19">
        <v>0</v>
      </c>
      <c r="CD245" s="19">
        <v>5297408</v>
      </c>
      <c r="CE245" s="19">
        <v>890</v>
      </c>
      <c r="CF245" s="19">
        <v>0</v>
      </c>
      <c r="CG245" s="19">
        <v>890</v>
      </c>
      <c r="CH245" s="19">
        <v>8820627</v>
      </c>
      <c r="CI245" s="19">
        <v>807534</v>
      </c>
      <c r="CJ245" s="19">
        <v>0</v>
      </c>
      <c r="CK245" s="19">
        <v>9628161</v>
      </c>
      <c r="CL245" s="19">
        <v>10818.16</v>
      </c>
      <c r="CM245" s="19">
        <v>0</v>
      </c>
      <c r="CN245" s="19">
        <v>0</v>
      </c>
      <c r="CO245" s="19">
        <v>0</v>
      </c>
      <c r="CP245" s="19">
        <v>0</v>
      </c>
      <c r="CQ245" s="19">
        <v>0</v>
      </c>
      <c r="CR245" s="19">
        <v>0</v>
      </c>
      <c r="CS245" s="19">
        <v>6045.47</v>
      </c>
      <c r="CT245" s="19">
        <v>0</v>
      </c>
      <c r="CU245" s="19">
        <v>0</v>
      </c>
      <c r="CV245" s="19">
        <v>0</v>
      </c>
      <c r="CW245" s="19">
        <v>0</v>
      </c>
      <c r="CX245" s="19">
        <v>0</v>
      </c>
      <c r="CY245" s="19">
        <v>0</v>
      </c>
      <c r="CZ245" s="19">
        <v>0</v>
      </c>
      <c r="DA245" s="19">
        <v>5229162.71</v>
      </c>
      <c r="DB245" s="19">
        <v>0</v>
      </c>
      <c r="DC245" s="19">
        <v>0</v>
      </c>
      <c r="DD245" s="19">
        <v>0</v>
      </c>
      <c r="DE245" s="19">
        <v>0</v>
      </c>
      <c r="DF245" s="19">
        <v>5229162.71</v>
      </c>
      <c r="DG245" s="19">
        <v>4444788.3034999995</v>
      </c>
      <c r="DH245" s="19">
        <v>0</v>
      </c>
      <c r="DI245" s="19">
        <v>5380472.5800000001</v>
      </c>
      <c r="DJ245" s="19">
        <v>0</v>
      </c>
      <c r="DK245" s="19">
        <v>0</v>
      </c>
      <c r="DL245" s="19">
        <v>0</v>
      </c>
      <c r="DM245" s="19">
        <v>0</v>
      </c>
      <c r="DN245" s="19">
        <v>0</v>
      </c>
      <c r="DO245" s="19">
        <v>0</v>
      </c>
      <c r="DP245" s="19">
        <v>0</v>
      </c>
    </row>
    <row r="246" spans="1:120">
      <c r="A246" s="19">
        <v>3941</v>
      </c>
      <c r="B246" s="19" t="s">
        <v>396</v>
      </c>
      <c r="C246" s="19">
        <v>1148</v>
      </c>
      <c r="D246" s="19">
        <v>1142</v>
      </c>
      <c r="E246" s="19">
        <v>2290</v>
      </c>
      <c r="F246" s="19">
        <v>1145</v>
      </c>
      <c r="G246" s="19">
        <v>34</v>
      </c>
      <c r="H246" s="19">
        <v>0</v>
      </c>
      <c r="I246" s="19">
        <v>1179</v>
      </c>
      <c r="J246" s="19">
        <v>11705646</v>
      </c>
      <c r="K246" s="19">
        <v>5158843</v>
      </c>
      <c r="L246" s="19">
        <v>5485017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1061786</v>
      </c>
      <c r="S246" s="19">
        <v>12650646</v>
      </c>
      <c r="T246" s="19">
        <v>0</v>
      </c>
      <c r="U246" s="19">
        <v>0</v>
      </c>
      <c r="V246" s="19">
        <v>0</v>
      </c>
      <c r="W246" s="19">
        <v>12650646</v>
      </c>
      <c r="X246" s="19">
        <v>1061786</v>
      </c>
      <c r="Y246" s="19">
        <v>0</v>
      </c>
      <c r="Z246" s="19">
        <v>11588860</v>
      </c>
      <c r="AA246" s="19">
        <v>1125388</v>
      </c>
      <c r="AB246" s="19">
        <v>0</v>
      </c>
      <c r="AC246" s="19">
        <v>1124888</v>
      </c>
      <c r="AD246" s="19">
        <v>0</v>
      </c>
      <c r="AE246" s="19">
        <v>0</v>
      </c>
      <c r="AF246" s="19">
        <v>500</v>
      </c>
      <c r="AG246" s="19">
        <v>1138638</v>
      </c>
      <c r="AH246" s="19">
        <v>0</v>
      </c>
      <c r="AI246" s="19">
        <v>0</v>
      </c>
      <c r="AJ246" s="19">
        <v>0</v>
      </c>
      <c r="AK246" s="19">
        <v>1138138</v>
      </c>
      <c r="AL246" s="19">
        <v>12726998</v>
      </c>
      <c r="AM246" s="19">
        <v>0</v>
      </c>
      <c r="AN246" s="19">
        <v>0</v>
      </c>
      <c r="AO246" s="19">
        <v>12726998</v>
      </c>
      <c r="AP246" s="19">
        <v>12726998</v>
      </c>
      <c r="AQ246" s="19">
        <v>1000</v>
      </c>
      <c r="AR246" s="19">
        <v>1179000</v>
      </c>
      <c r="AS246" s="19">
        <v>1179000</v>
      </c>
      <c r="AT246" s="19">
        <v>9391</v>
      </c>
      <c r="AU246" s="19">
        <v>11071989</v>
      </c>
      <c r="AV246" s="19">
        <v>9892989</v>
      </c>
      <c r="AW246" s="19">
        <v>1655009</v>
      </c>
      <c r="AX246" s="19">
        <v>558312</v>
      </c>
      <c r="AY246" s="19">
        <v>658249603</v>
      </c>
      <c r="AZ246" s="19">
        <v>1930000</v>
      </c>
      <c r="BA246" s="19">
        <v>2275470000</v>
      </c>
      <c r="BB246" s="19">
        <v>5.1813E-4</v>
      </c>
      <c r="BC246" s="19">
        <v>1617220397</v>
      </c>
      <c r="BD246" s="19">
        <v>837930.4</v>
      </c>
      <c r="BE246" s="19">
        <v>1071201</v>
      </c>
      <c r="BF246" s="19">
        <v>1262945979</v>
      </c>
      <c r="BG246" s="19">
        <v>7.8332599999999999E-3</v>
      </c>
      <c r="BH246" s="19">
        <v>604696376</v>
      </c>
      <c r="BI246" s="19">
        <v>4736743.93</v>
      </c>
      <c r="BJ246" s="19">
        <v>531888</v>
      </c>
      <c r="BK246" s="19">
        <v>627095952</v>
      </c>
      <c r="BL246" s="19">
        <v>2.6391600000000002E-3</v>
      </c>
      <c r="BM246" s="19">
        <v>-31153651</v>
      </c>
      <c r="BN246" s="19">
        <v>-82219.47</v>
      </c>
      <c r="BO246" s="19">
        <v>5492455</v>
      </c>
      <c r="BP246" s="19">
        <v>0</v>
      </c>
      <c r="BQ246" s="19">
        <v>0</v>
      </c>
      <c r="BR246" s="19">
        <v>-85216</v>
      </c>
      <c r="BS246" s="19">
        <v>685</v>
      </c>
      <c r="BT246" s="19">
        <v>0</v>
      </c>
      <c r="BU246" s="19">
        <v>5407924</v>
      </c>
      <c r="BV246" s="19">
        <v>0</v>
      </c>
      <c r="BW246" s="19">
        <v>0</v>
      </c>
      <c r="BX246" s="19">
        <v>0</v>
      </c>
      <c r="BY246" s="19">
        <v>0</v>
      </c>
      <c r="BZ246" s="19">
        <v>0</v>
      </c>
      <c r="CA246" s="19">
        <v>-10</v>
      </c>
      <c r="CB246" s="19">
        <v>5407914</v>
      </c>
      <c r="CC246" s="19">
        <v>0</v>
      </c>
      <c r="CD246" s="19">
        <v>5407914</v>
      </c>
      <c r="CE246" s="19">
        <v>1179</v>
      </c>
      <c r="CF246" s="19">
        <v>0</v>
      </c>
      <c r="CG246" s="19">
        <v>1179</v>
      </c>
      <c r="CH246" s="19">
        <v>11588860</v>
      </c>
      <c r="CI246" s="19">
        <v>1138138</v>
      </c>
      <c r="CJ246" s="19">
        <v>0</v>
      </c>
      <c r="CK246" s="19">
        <v>12726998</v>
      </c>
      <c r="CL246" s="19">
        <v>10794.74</v>
      </c>
      <c r="CM246" s="19">
        <v>0</v>
      </c>
      <c r="CN246" s="19">
        <v>0</v>
      </c>
      <c r="CO246" s="19">
        <v>0</v>
      </c>
      <c r="CP246" s="19">
        <v>0</v>
      </c>
      <c r="CQ246" s="19">
        <v>0</v>
      </c>
      <c r="CR246" s="19">
        <v>0</v>
      </c>
      <c r="CS246" s="19">
        <v>4658.57</v>
      </c>
      <c r="CT246" s="19">
        <v>0</v>
      </c>
      <c r="CU246" s="19">
        <v>0</v>
      </c>
      <c r="CV246" s="19">
        <v>0</v>
      </c>
      <c r="CW246" s="19">
        <v>0</v>
      </c>
      <c r="CX246" s="19">
        <v>0</v>
      </c>
      <c r="CY246" s="19">
        <v>0</v>
      </c>
      <c r="CZ246" s="19">
        <v>0</v>
      </c>
      <c r="DA246" s="19">
        <v>5567661.4699999997</v>
      </c>
      <c r="DB246" s="19">
        <v>0</v>
      </c>
      <c r="DC246" s="19">
        <v>0</v>
      </c>
      <c r="DD246" s="19">
        <v>0</v>
      </c>
      <c r="DE246" s="19">
        <v>1</v>
      </c>
      <c r="DF246" s="19">
        <v>5567660.4699999997</v>
      </c>
      <c r="DG246" s="19">
        <v>4732511.3994999994</v>
      </c>
      <c r="DH246" s="19">
        <v>0</v>
      </c>
      <c r="DI246" s="19">
        <v>5492454.8600000003</v>
      </c>
      <c r="DJ246" s="19">
        <v>0</v>
      </c>
      <c r="DK246" s="19">
        <v>0</v>
      </c>
      <c r="DL246" s="19">
        <v>0</v>
      </c>
      <c r="DM246" s="19">
        <v>0</v>
      </c>
      <c r="DN246" s="19">
        <v>0</v>
      </c>
      <c r="DO246" s="19">
        <v>0</v>
      </c>
      <c r="DP246" s="19">
        <v>0</v>
      </c>
    </row>
    <row r="247" spans="1:120">
      <c r="A247" s="19">
        <v>3948</v>
      </c>
      <c r="B247" s="19" t="s">
        <v>397</v>
      </c>
      <c r="C247" s="19">
        <v>629</v>
      </c>
      <c r="D247" s="19">
        <v>625</v>
      </c>
      <c r="E247" s="19">
        <v>1254</v>
      </c>
      <c r="F247" s="19">
        <v>627</v>
      </c>
      <c r="G247" s="19">
        <v>11</v>
      </c>
      <c r="H247" s="19">
        <v>0.91</v>
      </c>
      <c r="I247" s="19">
        <v>639</v>
      </c>
      <c r="J247" s="19">
        <v>7422631</v>
      </c>
      <c r="K247" s="19">
        <v>2938550</v>
      </c>
      <c r="L247" s="19">
        <v>2855706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1628375</v>
      </c>
      <c r="S247" s="19">
        <v>7422631</v>
      </c>
      <c r="T247" s="19">
        <v>0</v>
      </c>
      <c r="U247" s="19">
        <v>0</v>
      </c>
      <c r="V247" s="19">
        <v>0</v>
      </c>
      <c r="W247" s="19">
        <v>7422631</v>
      </c>
      <c r="X247" s="19">
        <v>1628375</v>
      </c>
      <c r="Y247" s="19">
        <v>0</v>
      </c>
      <c r="Z247" s="19">
        <v>5794256</v>
      </c>
      <c r="AA247" s="19">
        <v>746902</v>
      </c>
      <c r="AB247" s="19">
        <v>0</v>
      </c>
      <c r="AC247" s="19">
        <v>745902</v>
      </c>
      <c r="AD247" s="19">
        <v>0</v>
      </c>
      <c r="AE247" s="19">
        <v>0</v>
      </c>
      <c r="AF247" s="19">
        <v>1000</v>
      </c>
      <c r="AG247" s="19">
        <v>756802.1</v>
      </c>
      <c r="AH247" s="19">
        <v>0</v>
      </c>
      <c r="AI247" s="19">
        <v>0</v>
      </c>
      <c r="AJ247" s="19">
        <v>0</v>
      </c>
      <c r="AK247" s="19">
        <v>755802.1</v>
      </c>
      <c r="AL247" s="19">
        <v>6550058.0999999996</v>
      </c>
      <c r="AM247" s="19">
        <v>0</v>
      </c>
      <c r="AN247" s="19">
        <v>0</v>
      </c>
      <c r="AO247" s="19">
        <v>6550058.0999999996</v>
      </c>
      <c r="AP247" s="19">
        <v>6550058.0999999996</v>
      </c>
      <c r="AQ247" s="19">
        <v>1000</v>
      </c>
      <c r="AR247" s="19">
        <v>639000</v>
      </c>
      <c r="AS247" s="19">
        <v>639000</v>
      </c>
      <c r="AT247" s="19">
        <v>9391</v>
      </c>
      <c r="AU247" s="19">
        <v>6000849</v>
      </c>
      <c r="AV247" s="19">
        <v>5361849</v>
      </c>
      <c r="AW247" s="19">
        <v>549209.09999999963</v>
      </c>
      <c r="AX247" s="19">
        <v>525971</v>
      </c>
      <c r="AY247" s="19">
        <v>336095339</v>
      </c>
      <c r="AZ247" s="19">
        <v>1930000</v>
      </c>
      <c r="BA247" s="19">
        <v>1233270000</v>
      </c>
      <c r="BB247" s="19">
        <v>5.1813E-4</v>
      </c>
      <c r="BC247" s="19">
        <v>897174661</v>
      </c>
      <c r="BD247" s="19">
        <v>464853.11</v>
      </c>
      <c r="BE247" s="19">
        <v>1071201</v>
      </c>
      <c r="BF247" s="19">
        <v>684497439</v>
      </c>
      <c r="BG247" s="19">
        <v>7.8332599999999999E-3</v>
      </c>
      <c r="BH247" s="19">
        <v>348402100</v>
      </c>
      <c r="BI247" s="19">
        <v>2729124.23</v>
      </c>
      <c r="BJ247" s="19">
        <v>531888</v>
      </c>
      <c r="BK247" s="19">
        <v>339876432</v>
      </c>
      <c r="BL247" s="19">
        <v>1.6159099999999999E-3</v>
      </c>
      <c r="BM247" s="19">
        <v>3781093</v>
      </c>
      <c r="BN247" s="19">
        <v>6109.91</v>
      </c>
      <c r="BO247" s="19">
        <v>3200087</v>
      </c>
      <c r="BP247" s="19">
        <v>0</v>
      </c>
      <c r="BQ247" s="19">
        <v>0</v>
      </c>
      <c r="BR247" s="19">
        <v>-49650</v>
      </c>
      <c r="BS247" s="19">
        <v>365</v>
      </c>
      <c r="BT247" s="19">
        <v>0</v>
      </c>
      <c r="BU247" s="19">
        <v>3150802</v>
      </c>
      <c r="BV247" s="19">
        <v>0</v>
      </c>
      <c r="BW247" s="19">
        <v>0</v>
      </c>
      <c r="BX247" s="19">
        <v>0</v>
      </c>
      <c r="BY247" s="19">
        <v>0</v>
      </c>
      <c r="BZ247" s="19">
        <v>0</v>
      </c>
      <c r="CA247" s="19">
        <v>-5</v>
      </c>
      <c r="CB247" s="19">
        <v>3150797</v>
      </c>
      <c r="CC247" s="19">
        <v>0</v>
      </c>
      <c r="CD247" s="19">
        <v>3150797</v>
      </c>
      <c r="CE247" s="19">
        <v>639</v>
      </c>
      <c r="CF247" s="19">
        <v>0</v>
      </c>
      <c r="CG247" s="19">
        <v>639</v>
      </c>
      <c r="CH247" s="19">
        <v>5794256</v>
      </c>
      <c r="CI247" s="19">
        <v>755802.1</v>
      </c>
      <c r="CJ247" s="19">
        <v>0</v>
      </c>
      <c r="CK247" s="19">
        <v>6550058.0999999996</v>
      </c>
      <c r="CL247" s="19">
        <v>10250.48</v>
      </c>
      <c r="CM247" s="19">
        <v>0</v>
      </c>
      <c r="CN247" s="19">
        <v>0</v>
      </c>
      <c r="CO247" s="19">
        <v>0</v>
      </c>
      <c r="CP247" s="19">
        <v>0</v>
      </c>
      <c r="CQ247" s="19">
        <v>0</v>
      </c>
      <c r="CR247" s="19">
        <v>0</v>
      </c>
      <c r="CS247" s="19">
        <v>5007.96</v>
      </c>
      <c r="CT247" s="19">
        <v>0</v>
      </c>
      <c r="CU247" s="19">
        <v>0</v>
      </c>
      <c r="CV247" s="19">
        <v>0</v>
      </c>
      <c r="CW247" s="19">
        <v>0</v>
      </c>
      <c r="CX247" s="19">
        <v>0</v>
      </c>
      <c r="CY247" s="19">
        <v>0</v>
      </c>
      <c r="CZ247" s="19">
        <v>0</v>
      </c>
      <c r="DA247" s="19">
        <v>2862012.7</v>
      </c>
      <c r="DB247" s="19">
        <v>0</v>
      </c>
      <c r="DC247" s="19">
        <v>0</v>
      </c>
      <c r="DD247" s="19">
        <v>0</v>
      </c>
      <c r="DE247" s="19">
        <v>0</v>
      </c>
      <c r="DF247" s="19">
        <v>2862012.7</v>
      </c>
      <c r="DG247" s="19">
        <v>2432710.7949999999</v>
      </c>
      <c r="DH247" s="19">
        <v>0</v>
      </c>
      <c r="DI247" s="19">
        <v>3200087.25</v>
      </c>
      <c r="DJ247" s="19">
        <v>0</v>
      </c>
      <c r="DK247" s="19">
        <v>0</v>
      </c>
      <c r="DL247" s="19">
        <v>0</v>
      </c>
      <c r="DM247" s="19">
        <v>0</v>
      </c>
      <c r="DN247" s="19">
        <v>0</v>
      </c>
      <c r="DO247" s="19">
        <v>0</v>
      </c>
      <c r="DP247" s="19">
        <v>0</v>
      </c>
    </row>
    <row r="248" spans="1:120">
      <c r="A248" s="19">
        <v>3955</v>
      </c>
      <c r="B248" s="19" t="s">
        <v>398</v>
      </c>
      <c r="C248" s="19">
        <v>2451</v>
      </c>
      <c r="D248" s="19">
        <v>2454</v>
      </c>
      <c r="E248" s="19">
        <v>4905</v>
      </c>
      <c r="F248" s="19">
        <v>2453</v>
      </c>
      <c r="G248" s="19">
        <v>32</v>
      </c>
      <c r="H248" s="19">
        <v>0.26</v>
      </c>
      <c r="I248" s="19">
        <v>2485</v>
      </c>
      <c r="J248" s="19">
        <v>24599375</v>
      </c>
      <c r="K248" s="19">
        <v>7507975</v>
      </c>
      <c r="L248" s="19">
        <v>14849009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2242391</v>
      </c>
      <c r="S248" s="19">
        <v>24599375</v>
      </c>
      <c r="T248" s="19">
        <v>0</v>
      </c>
      <c r="U248" s="19">
        <v>0</v>
      </c>
      <c r="V248" s="19">
        <v>2250</v>
      </c>
      <c r="W248" s="19">
        <v>24597125</v>
      </c>
      <c r="X248" s="19">
        <v>2242391</v>
      </c>
      <c r="Y248" s="19">
        <v>1521</v>
      </c>
      <c r="Z248" s="19">
        <v>22356255</v>
      </c>
      <c r="AA248" s="19">
        <v>2566293</v>
      </c>
      <c r="AB248" s="19">
        <v>0</v>
      </c>
      <c r="AC248" s="19">
        <v>2563793</v>
      </c>
      <c r="AD248" s="19">
        <v>0</v>
      </c>
      <c r="AE248" s="19">
        <v>0</v>
      </c>
      <c r="AF248" s="19">
        <v>2500</v>
      </c>
      <c r="AG248" s="19">
        <v>2591764</v>
      </c>
      <c r="AH248" s="19">
        <v>0</v>
      </c>
      <c r="AI248" s="19">
        <v>245967.51</v>
      </c>
      <c r="AJ248" s="19">
        <v>26521</v>
      </c>
      <c r="AK248" s="19">
        <v>2316775.4900000002</v>
      </c>
      <c r="AL248" s="19">
        <v>24673030.490000002</v>
      </c>
      <c r="AM248" s="19">
        <v>0</v>
      </c>
      <c r="AN248" s="19">
        <v>0</v>
      </c>
      <c r="AO248" s="19">
        <v>24673030.490000002</v>
      </c>
      <c r="AP248" s="19">
        <v>24673030.490000002</v>
      </c>
      <c r="AQ248" s="19">
        <v>1000</v>
      </c>
      <c r="AR248" s="19">
        <v>2485000</v>
      </c>
      <c r="AS248" s="19">
        <v>2485000</v>
      </c>
      <c r="AT248" s="19">
        <v>9391</v>
      </c>
      <c r="AU248" s="19">
        <v>23336635</v>
      </c>
      <c r="AV248" s="19">
        <v>20851635</v>
      </c>
      <c r="AW248" s="19">
        <v>1336395.4900000021</v>
      </c>
      <c r="AX248" s="19">
        <v>397272</v>
      </c>
      <c r="AY248" s="19">
        <v>987221594</v>
      </c>
      <c r="AZ248" s="19">
        <v>1930000</v>
      </c>
      <c r="BA248" s="19">
        <v>4796050000</v>
      </c>
      <c r="BB248" s="19">
        <v>5.1813E-4</v>
      </c>
      <c r="BC248" s="19">
        <v>3808828406</v>
      </c>
      <c r="BD248" s="19">
        <v>1973468.26</v>
      </c>
      <c r="BE248" s="19">
        <v>1071201</v>
      </c>
      <c r="BF248" s="19">
        <v>2661934485</v>
      </c>
      <c r="BG248" s="19">
        <v>7.8332599999999999E-3</v>
      </c>
      <c r="BH248" s="19">
        <v>1674712891</v>
      </c>
      <c r="BI248" s="19">
        <v>13118461.5</v>
      </c>
      <c r="BJ248" s="19">
        <v>531888</v>
      </c>
      <c r="BK248" s="19">
        <v>1321741680</v>
      </c>
      <c r="BL248" s="19">
        <v>1.0110900000000001E-3</v>
      </c>
      <c r="BM248" s="19">
        <v>334520086</v>
      </c>
      <c r="BN248" s="19">
        <v>338229.91</v>
      </c>
      <c r="BO248" s="19">
        <v>15430160</v>
      </c>
      <c r="BP248" s="19">
        <v>0</v>
      </c>
      <c r="BQ248" s="19">
        <v>0</v>
      </c>
      <c r="BR248" s="19">
        <v>-239401</v>
      </c>
      <c r="BS248" s="19">
        <v>1050</v>
      </c>
      <c r="BT248" s="19">
        <v>0</v>
      </c>
      <c r="BU248" s="19">
        <v>15191809</v>
      </c>
      <c r="BV248" s="19">
        <v>0</v>
      </c>
      <c r="BW248" s="19">
        <v>0</v>
      </c>
      <c r="BX248" s="19">
        <v>0</v>
      </c>
      <c r="BY248" s="19">
        <v>0</v>
      </c>
      <c r="BZ248" s="19">
        <v>0</v>
      </c>
      <c r="CA248" s="19">
        <v>-15</v>
      </c>
      <c r="CB248" s="19">
        <v>15191794</v>
      </c>
      <c r="CC248" s="19">
        <v>0</v>
      </c>
      <c r="CD248" s="19">
        <v>15191794</v>
      </c>
      <c r="CE248" s="19">
        <v>2485</v>
      </c>
      <c r="CF248" s="19">
        <v>0</v>
      </c>
      <c r="CG248" s="19">
        <v>2485</v>
      </c>
      <c r="CH248" s="19">
        <v>22356255</v>
      </c>
      <c r="CI248" s="19">
        <v>2316775.4900000002</v>
      </c>
      <c r="CJ248" s="19">
        <v>0</v>
      </c>
      <c r="CK248" s="19">
        <v>24673030.490000002</v>
      </c>
      <c r="CL248" s="19">
        <v>9928.7800000000007</v>
      </c>
      <c r="CM248" s="19">
        <v>0</v>
      </c>
      <c r="CN248" s="19">
        <v>0</v>
      </c>
      <c r="CO248" s="19">
        <v>0</v>
      </c>
      <c r="CP248" s="19">
        <v>0</v>
      </c>
      <c r="CQ248" s="19">
        <v>0</v>
      </c>
      <c r="CR248" s="19">
        <v>0</v>
      </c>
      <c r="CS248" s="19">
        <v>6209.32</v>
      </c>
      <c r="CT248" s="19">
        <v>0</v>
      </c>
      <c r="CU248" s="19">
        <v>0</v>
      </c>
      <c r="CV248" s="19">
        <v>0</v>
      </c>
      <c r="CW248" s="19">
        <v>0</v>
      </c>
      <c r="CX248" s="19">
        <v>0</v>
      </c>
      <c r="CY248" s="19">
        <v>0</v>
      </c>
      <c r="CZ248" s="19">
        <v>0</v>
      </c>
      <c r="DA248" s="19">
        <v>15071098.57</v>
      </c>
      <c r="DB248" s="19">
        <v>0</v>
      </c>
      <c r="DC248" s="19">
        <v>0</v>
      </c>
      <c r="DD248" s="19">
        <v>0</v>
      </c>
      <c r="DE248" s="19">
        <v>0</v>
      </c>
      <c r="DF248" s="19">
        <v>15071098.57</v>
      </c>
      <c r="DG248" s="19">
        <v>12810433.784499999</v>
      </c>
      <c r="DH248" s="19">
        <v>0</v>
      </c>
      <c r="DI248" s="19">
        <v>15430159.67</v>
      </c>
      <c r="DJ248" s="19">
        <v>0</v>
      </c>
      <c r="DK248" s="19">
        <v>0</v>
      </c>
      <c r="DL248" s="19">
        <v>0</v>
      </c>
      <c r="DM248" s="19">
        <v>0</v>
      </c>
      <c r="DN248" s="19">
        <v>0</v>
      </c>
      <c r="DO248" s="19">
        <v>0</v>
      </c>
      <c r="DP248" s="19">
        <v>0</v>
      </c>
    </row>
    <row r="249" spans="1:120">
      <c r="A249" s="19">
        <v>3962</v>
      </c>
      <c r="B249" s="19" t="s">
        <v>399</v>
      </c>
      <c r="C249" s="19">
        <v>3130</v>
      </c>
      <c r="D249" s="19">
        <v>3128</v>
      </c>
      <c r="E249" s="19">
        <v>6258</v>
      </c>
      <c r="F249" s="19">
        <v>3129</v>
      </c>
      <c r="G249" s="19">
        <v>72</v>
      </c>
      <c r="H249" s="19">
        <v>0.64</v>
      </c>
      <c r="I249" s="19">
        <v>3202</v>
      </c>
      <c r="J249" s="19">
        <v>29433390</v>
      </c>
      <c r="K249" s="19">
        <v>6512551</v>
      </c>
      <c r="L249" s="19">
        <v>21158249</v>
      </c>
      <c r="M249" s="19">
        <v>0</v>
      </c>
      <c r="N249" s="19">
        <v>0</v>
      </c>
      <c r="O249" s="19">
        <v>0</v>
      </c>
      <c r="P249" s="19">
        <v>0</v>
      </c>
      <c r="Q249" s="19">
        <v>1000</v>
      </c>
      <c r="R249" s="19">
        <v>1761590</v>
      </c>
      <c r="S249" s="19">
        <v>30420529</v>
      </c>
      <c r="T249" s="19">
        <v>0</v>
      </c>
      <c r="U249" s="19">
        <v>0</v>
      </c>
      <c r="V249" s="19">
        <v>7000</v>
      </c>
      <c r="W249" s="19">
        <v>30413529</v>
      </c>
      <c r="X249" s="19">
        <v>1761590</v>
      </c>
      <c r="Y249" s="19">
        <v>0</v>
      </c>
      <c r="Z249" s="19">
        <v>28651939</v>
      </c>
      <c r="AA249" s="19">
        <v>7160217.9299999997</v>
      </c>
      <c r="AB249" s="19">
        <v>0</v>
      </c>
      <c r="AC249" s="19">
        <v>6403303</v>
      </c>
      <c r="AD249" s="19">
        <v>0</v>
      </c>
      <c r="AE249" s="19">
        <v>0</v>
      </c>
      <c r="AF249" s="19">
        <v>756914.93</v>
      </c>
      <c r="AG249" s="19">
        <v>7363872</v>
      </c>
      <c r="AH249" s="19">
        <v>0</v>
      </c>
      <c r="AI249" s="19">
        <v>0</v>
      </c>
      <c r="AJ249" s="19">
        <v>0</v>
      </c>
      <c r="AK249" s="19">
        <v>6606957.0700000003</v>
      </c>
      <c r="AL249" s="19">
        <v>35258896.07</v>
      </c>
      <c r="AM249" s="19">
        <v>0</v>
      </c>
      <c r="AN249" s="19">
        <v>0</v>
      </c>
      <c r="AO249" s="19">
        <v>35258896.07</v>
      </c>
      <c r="AP249" s="19">
        <v>35258896.07</v>
      </c>
      <c r="AQ249" s="19">
        <v>1000</v>
      </c>
      <c r="AR249" s="19">
        <v>3202000</v>
      </c>
      <c r="AS249" s="19">
        <v>3202000</v>
      </c>
      <c r="AT249" s="19">
        <v>9391</v>
      </c>
      <c r="AU249" s="19">
        <v>30069982</v>
      </c>
      <c r="AV249" s="19">
        <v>26867982</v>
      </c>
      <c r="AW249" s="19">
        <v>5188914.07</v>
      </c>
      <c r="AX249" s="19">
        <v>353167</v>
      </c>
      <c r="AY249" s="19">
        <v>1130839904</v>
      </c>
      <c r="AZ249" s="19">
        <v>1930000</v>
      </c>
      <c r="BA249" s="19">
        <v>6179860000</v>
      </c>
      <c r="BB249" s="19">
        <v>5.1813E-4</v>
      </c>
      <c r="BC249" s="19">
        <v>5049020096</v>
      </c>
      <c r="BD249" s="19">
        <v>2616048.7799999998</v>
      </c>
      <c r="BE249" s="19">
        <v>1071201</v>
      </c>
      <c r="BF249" s="19">
        <v>3429985602</v>
      </c>
      <c r="BG249" s="19">
        <v>7.8332599999999999E-3</v>
      </c>
      <c r="BH249" s="19">
        <v>2299145698</v>
      </c>
      <c r="BI249" s="19">
        <v>18009806.030000001</v>
      </c>
      <c r="BJ249" s="19">
        <v>531888</v>
      </c>
      <c r="BK249" s="19">
        <v>1703105376</v>
      </c>
      <c r="BL249" s="19">
        <v>3.04674E-3</v>
      </c>
      <c r="BM249" s="19">
        <v>572265472</v>
      </c>
      <c r="BN249" s="19">
        <v>1743544.1</v>
      </c>
      <c r="BO249" s="19">
        <v>22369399</v>
      </c>
      <c r="BP249" s="19">
        <v>0</v>
      </c>
      <c r="BQ249" s="19">
        <v>0</v>
      </c>
      <c r="BR249" s="19">
        <v>-347064</v>
      </c>
      <c r="BS249" s="19">
        <v>1175</v>
      </c>
      <c r="BT249" s="19">
        <v>0</v>
      </c>
      <c r="BU249" s="19">
        <v>22023510</v>
      </c>
      <c r="BV249" s="19">
        <v>0</v>
      </c>
      <c r="BW249" s="19">
        <v>0</v>
      </c>
      <c r="BX249" s="19">
        <v>0</v>
      </c>
      <c r="BY249" s="19">
        <v>0</v>
      </c>
      <c r="BZ249" s="19">
        <v>0</v>
      </c>
      <c r="CA249" s="19">
        <v>-17</v>
      </c>
      <c r="CB249" s="19">
        <v>22023493</v>
      </c>
      <c r="CC249" s="19">
        <v>0</v>
      </c>
      <c r="CD249" s="19">
        <v>22023493</v>
      </c>
      <c r="CE249" s="19">
        <v>3202</v>
      </c>
      <c r="CF249" s="19">
        <v>0</v>
      </c>
      <c r="CG249" s="19">
        <v>3202</v>
      </c>
      <c r="CH249" s="19">
        <v>28651939</v>
      </c>
      <c r="CI249" s="19">
        <v>6606957.0700000003</v>
      </c>
      <c r="CJ249" s="19">
        <v>0</v>
      </c>
      <c r="CK249" s="19">
        <v>35258896.07</v>
      </c>
      <c r="CL249" s="19">
        <v>11011.52</v>
      </c>
      <c r="CM249" s="19">
        <v>0</v>
      </c>
      <c r="CN249" s="19">
        <v>0</v>
      </c>
      <c r="CO249" s="19">
        <v>0</v>
      </c>
      <c r="CP249" s="19">
        <v>0</v>
      </c>
      <c r="CQ249" s="19">
        <v>0</v>
      </c>
      <c r="CR249" s="19">
        <v>0</v>
      </c>
      <c r="CS249" s="19">
        <v>6986.07</v>
      </c>
      <c r="CT249" s="19">
        <v>0</v>
      </c>
      <c r="CU249" s="19">
        <v>0</v>
      </c>
      <c r="CV249" s="19">
        <v>0</v>
      </c>
      <c r="CW249" s="19">
        <v>0</v>
      </c>
      <c r="CX249" s="19">
        <v>0</v>
      </c>
      <c r="CY249" s="19">
        <v>0</v>
      </c>
      <c r="CZ249" s="19">
        <v>0</v>
      </c>
      <c r="DA249" s="19">
        <v>21474325.489999998</v>
      </c>
      <c r="DB249" s="19">
        <v>0</v>
      </c>
      <c r="DC249" s="19">
        <v>0</v>
      </c>
      <c r="DD249" s="19">
        <v>0</v>
      </c>
      <c r="DE249" s="19">
        <v>0</v>
      </c>
      <c r="DF249" s="19">
        <v>21474325.489999998</v>
      </c>
      <c r="DG249" s="19">
        <v>18253176.666499998</v>
      </c>
      <c r="DH249" s="19">
        <v>0</v>
      </c>
      <c r="DI249" s="19">
        <v>22369398.910000004</v>
      </c>
      <c r="DJ249" s="19">
        <v>0</v>
      </c>
      <c r="DK249" s="19">
        <v>0</v>
      </c>
      <c r="DL249" s="19">
        <v>0</v>
      </c>
      <c r="DM249" s="19">
        <v>0</v>
      </c>
      <c r="DN249" s="19">
        <v>0</v>
      </c>
      <c r="DO249" s="19">
        <v>0</v>
      </c>
      <c r="DP249" s="19">
        <v>0</v>
      </c>
    </row>
    <row r="250" spans="1:120">
      <c r="A250" s="19">
        <v>3969</v>
      </c>
      <c r="B250" s="19" t="s">
        <v>400</v>
      </c>
      <c r="C250" s="19">
        <v>388</v>
      </c>
      <c r="D250" s="19">
        <v>383</v>
      </c>
      <c r="E250" s="19">
        <v>771</v>
      </c>
      <c r="F250" s="19">
        <v>386</v>
      </c>
      <c r="G250" s="19">
        <v>4</v>
      </c>
      <c r="H250" s="19">
        <v>0.08</v>
      </c>
      <c r="I250" s="19">
        <v>390</v>
      </c>
      <c r="J250" s="19">
        <v>4814829</v>
      </c>
      <c r="K250" s="19">
        <v>1086197</v>
      </c>
      <c r="L250" s="19">
        <v>2789370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939262</v>
      </c>
      <c r="S250" s="19">
        <v>4925453</v>
      </c>
      <c r="T250" s="19">
        <v>0</v>
      </c>
      <c r="U250" s="19">
        <v>0</v>
      </c>
      <c r="V250" s="19">
        <v>0</v>
      </c>
      <c r="W250" s="19">
        <v>4925453</v>
      </c>
      <c r="X250" s="19">
        <v>939262</v>
      </c>
      <c r="Y250" s="19">
        <v>0</v>
      </c>
      <c r="Z250" s="19">
        <v>3986191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19">
        <v>3986191</v>
      </c>
      <c r="AM250" s="19">
        <v>0</v>
      </c>
      <c r="AN250" s="19">
        <v>0</v>
      </c>
      <c r="AO250" s="19">
        <v>3986191</v>
      </c>
      <c r="AP250" s="19">
        <v>3986191</v>
      </c>
      <c r="AQ250" s="19">
        <v>1000</v>
      </c>
      <c r="AR250" s="19">
        <v>390000</v>
      </c>
      <c r="AS250" s="19">
        <v>390000</v>
      </c>
      <c r="AT250" s="19">
        <v>9391</v>
      </c>
      <c r="AU250" s="19">
        <v>3662490</v>
      </c>
      <c r="AV250" s="19">
        <v>3272490</v>
      </c>
      <c r="AW250" s="19">
        <v>323701</v>
      </c>
      <c r="AX250" s="19">
        <v>361061</v>
      </c>
      <c r="AY250" s="19">
        <v>140813800</v>
      </c>
      <c r="AZ250" s="19">
        <v>1930000</v>
      </c>
      <c r="BA250" s="19">
        <v>752700000</v>
      </c>
      <c r="BB250" s="19">
        <v>5.1813E-4</v>
      </c>
      <c r="BC250" s="19">
        <v>611886200</v>
      </c>
      <c r="BD250" s="19">
        <v>317036.59999999998</v>
      </c>
      <c r="BE250" s="19">
        <v>1071201</v>
      </c>
      <c r="BF250" s="19">
        <v>417768390</v>
      </c>
      <c r="BG250" s="19">
        <v>7.8332599999999999E-3</v>
      </c>
      <c r="BH250" s="19">
        <v>276954590</v>
      </c>
      <c r="BI250" s="19">
        <v>2169457.31</v>
      </c>
      <c r="BJ250" s="19">
        <v>531888</v>
      </c>
      <c r="BK250" s="19">
        <v>207436320</v>
      </c>
      <c r="BL250" s="19">
        <v>1.5604799999999999E-3</v>
      </c>
      <c r="BM250" s="19">
        <v>66622520</v>
      </c>
      <c r="BN250" s="19">
        <v>103963.11</v>
      </c>
      <c r="BO250" s="19">
        <v>2590457</v>
      </c>
      <c r="BP250" s="19">
        <v>0</v>
      </c>
      <c r="BQ250" s="19">
        <v>0</v>
      </c>
      <c r="BR250" s="19">
        <v>-40191</v>
      </c>
      <c r="BS250" s="19">
        <v>147</v>
      </c>
      <c r="BT250" s="19">
        <v>0</v>
      </c>
      <c r="BU250" s="19">
        <v>2550413</v>
      </c>
      <c r="BV250" s="19">
        <v>0</v>
      </c>
      <c r="BW250" s="19">
        <v>0</v>
      </c>
      <c r="BX250" s="19">
        <v>0</v>
      </c>
      <c r="BY250" s="19">
        <v>0</v>
      </c>
      <c r="BZ250" s="19">
        <v>0</v>
      </c>
      <c r="CA250" s="19">
        <v>-2</v>
      </c>
      <c r="CB250" s="19">
        <v>2550411</v>
      </c>
      <c r="CC250" s="19">
        <v>0</v>
      </c>
      <c r="CD250" s="19">
        <v>2550411</v>
      </c>
      <c r="CE250" s="19">
        <v>390</v>
      </c>
      <c r="CF250" s="19">
        <v>0</v>
      </c>
      <c r="CG250" s="19">
        <v>390</v>
      </c>
      <c r="CH250" s="19">
        <v>3986191</v>
      </c>
      <c r="CI250" s="19">
        <v>0</v>
      </c>
      <c r="CJ250" s="19">
        <v>0</v>
      </c>
      <c r="CK250" s="19">
        <v>3986191</v>
      </c>
      <c r="CL250" s="19">
        <v>10221</v>
      </c>
      <c r="CM250" s="19">
        <v>0</v>
      </c>
      <c r="CN250" s="19">
        <v>0</v>
      </c>
      <c r="CO250" s="19">
        <v>0</v>
      </c>
      <c r="CP250" s="19">
        <v>0</v>
      </c>
      <c r="CQ250" s="19">
        <v>0</v>
      </c>
      <c r="CR250" s="19">
        <v>0</v>
      </c>
      <c r="CS250" s="19">
        <v>6642.2</v>
      </c>
      <c r="CT250" s="19">
        <v>0</v>
      </c>
      <c r="CU250" s="19">
        <v>0</v>
      </c>
      <c r="CV250" s="19">
        <v>0</v>
      </c>
      <c r="CW250" s="19">
        <v>0</v>
      </c>
      <c r="CX250" s="19">
        <v>0</v>
      </c>
      <c r="CY250" s="19">
        <v>0</v>
      </c>
      <c r="CZ250" s="19">
        <v>0</v>
      </c>
      <c r="DA250" s="19">
        <v>2796291.69</v>
      </c>
      <c r="DB250" s="19">
        <v>0</v>
      </c>
      <c r="DC250" s="19">
        <v>0</v>
      </c>
      <c r="DD250" s="19">
        <v>0</v>
      </c>
      <c r="DE250" s="19">
        <v>0</v>
      </c>
      <c r="DF250" s="19">
        <v>2796291.69</v>
      </c>
      <c r="DG250" s="19">
        <v>2376847.9364999998</v>
      </c>
      <c r="DH250" s="19">
        <v>0</v>
      </c>
      <c r="DI250" s="19">
        <v>2590457.02</v>
      </c>
      <c r="DJ250" s="19">
        <v>0</v>
      </c>
      <c r="DK250" s="19">
        <v>0</v>
      </c>
      <c r="DL250" s="19">
        <v>0</v>
      </c>
      <c r="DM250" s="19">
        <v>0</v>
      </c>
      <c r="DN250" s="19">
        <v>0</v>
      </c>
      <c r="DO250" s="19">
        <v>0</v>
      </c>
      <c r="DP250" s="19">
        <v>0</v>
      </c>
    </row>
    <row r="251" spans="1:120">
      <c r="A251" s="19">
        <v>2177</v>
      </c>
      <c r="B251" s="19" t="s">
        <v>401</v>
      </c>
      <c r="C251" s="19">
        <v>1060</v>
      </c>
      <c r="D251" s="19">
        <v>1053</v>
      </c>
      <c r="E251" s="19">
        <v>2113</v>
      </c>
      <c r="F251" s="19">
        <v>1057</v>
      </c>
      <c r="G251" s="19">
        <v>9</v>
      </c>
      <c r="H251" s="19">
        <v>0</v>
      </c>
      <c r="I251" s="19">
        <v>1066</v>
      </c>
      <c r="J251" s="19">
        <v>19278591</v>
      </c>
      <c r="K251" s="19">
        <v>16734246</v>
      </c>
      <c r="L251" s="19">
        <v>418987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2125358</v>
      </c>
      <c r="S251" s="19">
        <v>19409052</v>
      </c>
      <c r="T251" s="19">
        <v>0</v>
      </c>
      <c r="U251" s="19">
        <v>0</v>
      </c>
      <c r="V251" s="19">
        <v>12400</v>
      </c>
      <c r="W251" s="19">
        <v>19396652</v>
      </c>
      <c r="X251" s="19">
        <v>2125358</v>
      </c>
      <c r="Y251" s="19">
        <v>0</v>
      </c>
      <c r="Z251" s="19">
        <v>17271294</v>
      </c>
      <c r="AA251" s="19">
        <v>895958.04</v>
      </c>
      <c r="AB251" s="19">
        <v>0</v>
      </c>
      <c r="AC251" s="19">
        <v>835495</v>
      </c>
      <c r="AD251" s="19">
        <v>0</v>
      </c>
      <c r="AE251" s="19">
        <v>0</v>
      </c>
      <c r="AF251" s="19">
        <v>60463.040000000001</v>
      </c>
      <c r="AG251" s="19">
        <v>876304.37</v>
      </c>
      <c r="AH251" s="19">
        <v>0</v>
      </c>
      <c r="AI251" s="19">
        <v>0</v>
      </c>
      <c r="AJ251" s="19">
        <v>0</v>
      </c>
      <c r="AK251" s="19">
        <v>815841.33</v>
      </c>
      <c r="AL251" s="19">
        <v>18087135.329999998</v>
      </c>
      <c r="AM251" s="19">
        <v>0</v>
      </c>
      <c r="AN251" s="19">
        <v>0</v>
      </c>
      <c r="AO251" s="19">
        <v>18087135.329999998</v>
      </c>
      <c r="AP251" s="19">
        <v>18087135.329999998</v>
      </c>
      <c r="AQ251" s="19">
        <v>1000</v>
      </c>
      <c r="AR251" s="19">
        <v>1066000</v>
      </c>
      <c r="AS251" s="19">
        <v>1066000</v>
      </c>
      <c r="AT251" s="19">
        <v>9391</v>
      </c>
      <c r="AU251" s="19">
        <v>10010806</v>
      </c>
      <c r="AV251" s="19">
        <v>8944806</v>
      </c>
      <c r="AW251" s="19">
        <v>8076329.3299999982</v>
      </c>
      <c r="AX251" s="19">
        <v>3482555</v>
      </c>
      <c r="AY251" s="19">
        <v>3712403900</v>
      </c>
      <c r="AZ251" s="19">
        <v>5790000</v>
      </c>
      <c r="BA251" s="19">
        <v>6172140000</v>
      </c>
      <c r="BB251" s="19">
        <v>1.7270999999999999E-4</v>
      </c>
      <c r="BC251" s="19">
        <v>2459736100</v>
      </c>
      <c r="BD251" s="19">
        <v>424821.02</v>
      </c>
      <c r="BE251" s="19">
        <v>3213603</v>
      </c>
      <c r="BF251" s="19">
        <v>3425700798</v>
      </c>
      <c r="BG251" s="19">
        <v>2.6110899999999999E-3</v>
      </c>
      <c r="BH251" s="19">
        <v>-286703102</v>
      </c>
      <c r="BI251" s="19">
        <v>-748607.6</v>
      </c>
      <c r="BJ251" s="19">
        <v>1595664</v>
      </c>
      <c r="BK251" s="19">
        <v>1700977824</v>
      </c>
      <c r="BL251" s="19">
        <v>4.7480500000000002E-3</v>
      </c>
      <c r="BM251" s="19">
        <v>-2011426076</v>
      </c>
      <c r="BN251" s="19">
        <v>-9550351.5800000001</v>
      </c>
      <c r="BO251" s="19">
        <v>424821</v>
      </c>
      <c r="BP251" s="19">
        <v>0</v>
      </c>
      <c r="BQ251" s="19">
        <v>0</v>
      </c>
      <c r="BR251" s="19">
        <v>-6591</v>
      </c>
      <c r="BS251" s="19">
        <v>0</v>
      </c>
      <c r="BT251" s="19">
        <v>0</v>
      </c>
      <c r="BU251" s="19">
        <v>418230</v>
      </c>
      <c r="BV251" s="19">
        <v>674526</v>
      </c>
      <c r="BW251" s="19">
        <v>0</v>
      </c>
      <c r="BX251" s="19">
        <v>-10465</v>
      </c>
      <c r="BY251" s="19">
        <v>0</v>
      </c>
      <c r="BZ251" s="19">
        <v>664061</v>
      </c>
      <c r="CA251" s="19">
        <v>0</v>
      </c>
      <c r="CB251" s="19">
        <v>1082291</v>
      </c>
      <c r="CC251" s="19">
        <v>0</v>
      </c>
      <c r="CD251" s="19">
        <v>1082291</v>
      </c>
      <c r="CE251" s="19">
        <v>1066</v>
      </c>
      <c r="CF251" s="19">
        <v>39.54</v>
      </c>
      <c r="CG251" s="19">
        <v>1105.54</v>
      </c>
      <c r="CH251" s="19">
        <v>17271294</v>
      </c>
      <c r="CI251" s="19">
        <v>815841.33</v>
      </c>
      <c r="CJ251" s="19">
        <v>772631</v>
      </c>
      <c r="CK251" s="19">
        <v>18859766.329999998</v>
      </c>
      <c r="CL251" s="19">
        <v>17059.330000000002</v>
      </c>
      <c r="CM251" s="19">
        <v>674526</v>
      </c>
      <c r="CN251" s="19">
        <v>674526</v>
      </c>
      <c r="CO251" s="19">
        <v>0</v>
      </c>
      <c r="CP251" s="19">
        <v>-10465</v>
      </c>
      <c r="CQ251" s="19">
        <v>0</v>
      </c>
      <c r="CR251" s="19">
        <v>664061</v>
      </c>
      <c r="CS251" s="19">
        <v>398.52</v>
      </c>
      <c r="CT251" s="19">
        <v>0</v>
      </c>
      <c r="CU251" s="19">
        <v>0</v>
      </c>
      <c r="CV251" s="19">
        <v>0</v>
      </c>
      <c r="CW251" s="19">
        <v>0</v>
      </c>
      <c r="CX251" s="19">
        <v>0</v>
      </c>
      <c r="CY251" s="19">
        <v>0</v>
      </c>
      <c r="CZ251" s="19">
        <v>0</v>
      </c>
      <c r="DA251" s="19">
        <v>425217.25</v>
      </c>
      <c r="DB251" s="19">
        <v>0</v>
      </c>
      <c r="DC251" s="19">
        <v>784118.79</v>
      </c>
      <c r="DD251" s="19">
        <v>0</v>
      </c>
      <c r="DE251" s="19">
        <v>0</v>
      </c>
      <c r="DF251" s="19">
        <v>1209336.04</v>
      </c>
      <c r="DG251" s="19">
        <v>1027935.634</v>
      </c>
      <c r="DH251" s="19">
        <v>674525.91</v>
      </c>
      <c r="DI251" s="19">
        <v>1099346.9300000002</v>
      </c>
      <c r="DJ251" s="19">
        <v>0</v>
      </c>
      <c r="DK251" s="19">
        <v>0</v>
      </c>
      <c r="DL251" s="19">
        <v>0</v>
      </c>
      <c r="DM251" s="19">
        <v>0</v>
      </c>
      <c r="DN251" s="19">
        <v>0</v>
      </c>
      <c r="DO251" s="19">
        <v>0</v>
      </c>
      <c r="DP251" s="19">
        <v>0</v>
      </c>
    </row>
    <row r="252" spans="1:120">
      <c r="A252" s="19">
        <v>3976</v>
      </c>
      <c r="B252" s="19" t="s">
        <v>402</v>
      </c>
      <c r="C252" s="19">
        <v>44</v>
      </c>
      <c r="D252" s="19">
        <v>56</v>
      </c>
      <c r="E252" s="19">
        <v>100</v>
      </c>
      <c r="F252" s="19">
        <v>50</v>
      </c>
      <c r="G252" s="19">
        <v>5</v>
      </c>
      <c r="H252" s="19">
        <v>0</v>
      </c>
      <c r="I252" s="19">
        <v>55</v>
      </c>
      <c r="J252" s="19">
        <v>1807377.13</v>
      </c>
      <c r="K252" s="19">
        <v>5000</v>
      </c>
      <c r="L252" s="19">
        <v>287604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1514773.13</v>
      </c>
      <c r="S252" s="19">
        <v>1943742.56</v>
      </c>
      <c r="T252" s="19">
        <v>0</v>
      </c>
      <c r="U252" s="19">
        <v>0</v>
      </c>
      <c r="V252" s="19">
        <v>0</v>
      </c>
      <c r="W252" s="19">
        <v>1943742.56</v>
      </c>
      <c r="X252" s="19">
        <v>1514773.13</v>
      </c>
      <c r="Y252" s="19">
        <v>0</v>
      </c>
      <c r="Z252" s="19">
        <v>428969.43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428969.43</v>
      </c>
      <c r="AM252" s="19">
        <v>0</v>
      </c>
      <c r="AN252" s="19">
        <v>0</v>
      </c>
      <c r="AO252" s="19">
        <v>428969.43</v>
      </c>
      <c r="AP252" s="19">
        <v>428969.43</v>
      </c>
      <c r="AQ252" s="19">
        <v>1000</v>
      </c>
      <c r="AR252" s="19">
        <v>55000</v>
      </c>
      <c r="AS252" s="19">
        <v>55000</v>
      </c>
      <c r="AT252" s="19">
        <v>9391</v>
      </c>
      <c r="AU252" s="19">
        <v>516505</v>
      </c>
      <c r="AV252" s="19">
        <v>373969.43</v>
      </c>
      <c r="AW252" s="19">
        <v>0</v>
      </c>
      <c r="AX252" s="19">
        <v>1430</v>
      </c>
      <c r="AY252" s="19">
        <v>78624</v>
      </c>
      <c r="AZ252" s="19">
        <v>1930000</v>
      </c>
      <c r="BA252" s="19">
        <v>106150000</v>
      </c>
      <c r="BB252" s="19">
        <v>5.1813E-4</v>
      </c>
      <c r="BC252" s="19">
        <v>106071376</v>
      </c>
      <c r="BD252" s="19">
        <v>54958.76</v>
      </c>
      <c r="BE252" s="19">
        <v>1071201</v>
      </c>
      <c r="BF252" s="19">
        <v>58916055</v>
      </c>
      <c r="BG252" s="19">
        <v>6.3474999999999998E-3</v>
      </c>
      <c r="BH252" s="19">
        <v>58837431</v>
      </c>
      <c r="BI252" s="19">
        <v>373470.59</v>
      </c>
      <c r="BJ252" s="19">
        <v>531888</v>
      </c>
      <c r="BK252" s="19">
        <v>29253840</v>
      </c>
      <c r="BL252" s="19">
        <v>0</v>
      </c>
      <c r="BM252" s="19">
        <v>29175216</v>
      </c>
      <c r="BN252" s="19">
        <v>0</v>
      </c>
      <c r="BO252" s="19">
        <v>428429</v>
      </c>
      <c r="BP252" s="19">
        <v>0</v>
      </c>
      <c r="BQ252" s="19">
        <v>0</v>
      </c>
      <c r="BR252" s="19">
        <v>-6647</v>
      </c>
      <c r="BS252" s="19">
        <v>0</v>
      </c>
      <c r="BT252" s="19">
        <v>0</v>
      </c>
      <c r="BU252" s="19">
        <v>421782</v>
      </c>
      <c r="BV252" s="19">
        <v>0</v>
      </c>
      <c r="BW252" s="19">
        <v>0</v>
      </c>
      <c r="BX252" s="19">
        <v>0</v>
      </c>
      <c r="BY252" s="19">
        <v>0</v>
      </c>
      <c r="BZ252" s="19">
        <v>0</v>
      </c>
      <c r="CA252" s="19">
        <v>0</v>
      </c>
      <c r="CB252" s="19">
        <v>421782</v>
      </c>
      <c r="CC252" s="19">
        <v>0</v>
      </c>
      <c r="CD252" s="19">
        <v>421782</v>
      </c>
      <c r="CE252" s="19">
        <v>55</v>
      </c>
      <c r="CF252" s="19">
        <v>0</v>
      </c>
      <c r="CG252" s="19">
        <v>55</v>
      </c>
      <c r="CH252" s="19">
        <v>428969.43</v>
      </c>
      <c r="CI252" s="19">
        <v>0</v>
      </c>
      <c r="CJ252" s="19">
        <v>0</v>
      </c>
      <c r="CK252" s="19">
        <v>428969.43</v>
      </c>
      <c r="CL252" s="19">
        <v>7799.44</v>
      </c>
      <c r="CM252" s="19">
        <v>0</v>
      </c>
      <c r="CN252" s="19">
        <v>0</v>
      </c>
      <c r="CO252" s="19">
        <v>0</v>
      </c>
      <c r="CP252" s="19">
        <v>0</v>
      </c>
      <c r="CQ252" s="19">
        <v>0</v>
      </c>
      <c r="CR252" s="19">
        <v>0</v>
      </c>
      <c r="CS252" s="19">
        <v>7789.62</v>
      </c>
      <c r="CT252" s="19">
        <v>0</v>
      </c>
      <c r="CU252" s="19">
        <v>0</v>
      </c>
      <c r="CV252" s="19">
        <v>0</v>
      </c>
      <c r="CW252" s="19">
        <v>0</v>
      </c>
      <c r="CX252" s="19">
        <v>0</v>
      </c>
      <c r="CY252" s="19">
        <v>0</v>
      </c>
      <c r="CZ252" s="19">
        <v>0</v>
      </c>
      <c r="DA252" s="19">
        <v>291880.03000000003</v>
      </c>
      <c r="DB252" s="19">
        <v>0</v>
      </c>
      <c r="DC252" s="19">
        <v>0</v>
      </c>
      <c r="DD252" s="19">
        <v>0</v>
      </c>
      <c r="DE252" s="19">
        <v>0</v>
      </c>
      <c r="DF252" s="19">
        <v>291880.03000000003</v>
      </c>
      <c r="DG252" s="19">
        <v>248098.02550000002</v>
      </c>
      <c r="DH252" s="19">
        <v>0</v>
      </c>
      <c r="DI252" s="19">
        <v>428429.35000000003</v>
      </c>
      <c r="DJ252" s="19">
        <v>0</v>
      </c>
      <c r="DK252" s="19">
        <v>0</v>
      </c>
      <c r="DL252" s="19">
        <v>0</v>
      </c>
      <c r="DM252" s="19">
        <v>0</v>
      </c>
      <c r="DN252" s="19">
        <v>0</v>
      </c>
      <c r="DO252" s="19">
        <v>0</v>
      </c>
      <c r="DP252" s="19">
        <v>0</v>
      </c>
    </row>
    <row r="253" spans="1:120">
      <c r="A253" s="19">
        <v>4690</v>
      </c>
      <c r="B253" s="19" t="s">
        <v>403</v>
      </c>
      <c r="C253" s="19">
        <v>209</v>
      </c>
      <c r="D253" s="19">
        <v>209</v>
      </c>
      <c r="E253" s="19">
        <v>418</v>
      </c>
      <c r="F253" s="19">
        <v>209</v>
      </c>
      <c r="G253" s="19">
        <v>0</v>
      </c>
      <c r="H253" s="19">
        <v>0</v>
      </c>
      <c r="I253" s="19">
        <v>209</v>
      </c>
      <c r="J253" s="19">
        <v>2623372</v>
      </c>
      <c r="K253" s="19">
        <v>1437146</v>
      </c>
      <c r="L253" s="19">
        <v>810468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375758</v>
      </c>
      <c r="S253" s="19">
        <v>2624531</v>
      </c>
      <c r="T253" s="19">
        <v>1158.6300000000001</v>
      </c>
      <c r="U253" s="19">
        <v>0</v>
      </c>
      <c r="V253" s="19">
        <v>0</v>
      </c>
      <c r="W253" s="19">
        <v>2623372.37</v>
      </c>
      <c r="X253" s="19">
        <v>375758</v>
      </c>
      <c r="Y253" s="19">
        <v>0</v>
      </c>
      <c r="Z253" s="19">
        <v>2247614.37</v>
      </c>
      <c r="AA253" s="19">
        <v>22974.63</v>
      </c>
      <c r="AB253" s="19">
        <v>1158.6300000000001</v>
      </c>
      <c r="AC253" s="19">
        <v>21816</v>
      </c>
      <c r="AD253" s="19">
        <v>0</v>
      </c>
      <c r="AE253" s="19">
        <v>0</v>
      </c>
      <c r="AF253" s="19">
        <v>0</v>
      </c>
      <c r="AG253" s="19">
        <v>64069</v>
      </c>
      <c r="AH253" s="19">
        <v>0</v>
      </c>
      <c r="AI253" s="19">
        <v>0</v>
      </c>
      <c r="AJ253" s="19">
        <v>0</v>
      </c>
      <c r="AK253" s="19">
        <v>64069</v>
      </c>
      <c r="AL253" s="19">
        <v>2311683.37</v>
      </c>
      <c r="AM253" s="19">
        <v>0</v>
      </c>
      <c r="AN253" s="19">
        <v>0</v>
      </c>
      <c r="AO253" s="19">
        <v>2311683.37</v>
      </c>
      <c r="AP253" s="19">
        <v>2311683.37</v>
      </c>
      <c r="AQ253" s="19">
        <v>1000</v>
      </c>
      <c r="AR253" s="19">
        <v>209000</v>
      </c>
      <c r="AS253" s="19">
        <v>209000</v>
      </c>
      <c r="AT253" s="19">
        <v>9391</v>
      </c>
      <c r="AU253" s="19">
        <v>1962719</v>
      </c>
      <c r="AV253" s="19">
        <v>1753719</v>
      </c>
      <c r="AW253" s="19">
        <v>348964.37000000011</v>
      </c>
      <c r="AX253" s="19">
        <v>906689</v>
      </c>
      <c r="AY253" s="19">
        <v>189498005</v>
      </c>
      <c r="AZ253" s="19">
        <v>2895000</v>
      </c>
      <c r="BA253" s="19">
        <v>605055000</v>
      </c>
      <c r="BB253" s="19">
        <v>3.4541999999999998E-4</v>
      </c>
      <c r="BC253" s="19">
        <v>415556995</v>
      </c>
      <c r="BD253" s="19">
        <v>143541.70000000001</v>
      </c>
      <c r="BE253" s="19">
        <v>1606801</v>
      </c>
      <c r="BF253" s="19">
        <v>335821409</v>
      </c>
      <c r="BG253" s="19">
        <v>5.2221799999999999E-3</v>
      </c>
      <c r="BH253" s="19">
        <v>146323404</v>
      </c>
      <c r="BI253" s="19">
        <v>764127.15</v>
      </c>
      <c r="BJ253" s="19">
        <v>797832</v>
      </c>
      <c r="BK253" s="19">
        <v>166746888</v>
      </c>
      <c r="BL253" s="19">
        <v>2.0927799999999998E-3</v>
      </c>
      <c r="BM253" s="19">
        <v>-22751117</v>
      </c>
      <c r="BN253" s="19">
        <v>-47613.08</v>
      </c>
      <c r="BO253" s="19">
        <v>860056</v>
      </c>
      <c r="BP253" s="19">
        <v>0</v>
      </c>
      <c r="BQ253" s="19">
        <v>0</v>
      </c>
      <c r="BR253" s="19">
        <v>-13344</v>
      </c>
      <c r="BS253" s="19">
        <v>138</v>
      </c>
      <c r="BT253" s="19">
        <v>0</v>
      </c>
      <c r="BU253" s="19">
        <v>846850</v>
      </c>
      <c r="BV253" s="19">
        <v>0</v>
      </c>
      <c r="BW253" s="19">
        <v>0</v>
      </c>
      <c r="BX253" s="19">
        <v>0</v>
      </c>
      <c r="BY253" s="19">
        <v>0</v>
      </c>
      <c r="BZ253" s="19">
        <v>0</v>
      </c>
      <c r="CA253" s="19">
        <v>-2</v>
      </c>
      <c r="CB253" s="19">
        <v>846848</v>
      </c>
      <c r="CC253" s="19">
        <v>0</v>
      </c>
      <c r="CD253" s="19">
        <v>846848</v>
      </c>
      <c r="CE253" s="19">
        <v>209</v>
      </c>
      <c r="CF253" s="19">
        <v>0</v>
      </c>
      <c r="CG253" s="19">
        <v>209</v>
      </c>
      <c r="CH253" s="19">
        <v>2247614.37</v>
      </c>
      <c r="CI253" s="19">
        <v>64069</v>
      </c>
      <c r="CJ253" s="19">
        <v>0</v>
      </c>
      <c r="CK253" s="19">
        <v>2311683.37</v>
      </c>
      <c r="CL253" s="19">
        <v>11060.69</v>
      </c>
      <c r="CM253" s="19">
        <v>0</v>
      </c>
      <c r="CN253" s="19">
        <v>0</v>
      </c>
      <c r="CO253" s="19">
        <v>0</v>
      </c>
      <c r="CP253" s="19">
        <v>0</v>
      </c>
      <c r="CQ253" s="19">
        <v>0</v>
      </c>
      <c r="CR253" s="19">
        <v>0</v>
      </c>
      <c r="CS253" s="19">
        <v>4115.1000000000004</v>
      </c>
      <c r="CT253" s="19">
        <v>0</v>
      </c>
      <c r="CU253" s="19">
        <v>0</v>
      </c>
      <c r="CV253" s="19">
        <v>0</v>
      </c>
      <c r="CW253" s="19">
        <v>0</v>
      </c>
      <c r="CX253" s="19">
        <v>0</v>
      </c>
      <c r="CY253" s="19">
        <v>0</v>
      </c>
      <c r="CZ253" s="19">
        <v>0</v>
      </c>
      <c r="DA253" s="19">
        <v>822693</v>
      </c>
      <c r="DB253" s="19">
        <v>0</v>
      </c>
      <c r="DC253" s="19">
        <v>0</v>
      </c>
      <c r="DD253" s="19">
        <v>0</v>
      </c>
      <c r="DE253" s="19">
        <v>0</v>
      </c>
      <c r="DF253" s="19">
        <v>822693</v>
      </c>
      <c r="DG253" s="19">
        <v>699289.04999999993</v>
      </c>
      <c r="DH253" s="19">
        <v>0</v>
      </c>
      <c r="DI253" s="19">
        <v>860055.77</v>
      </c>
      <c r="DJ253" s="19">
        <v>0</v>
      </c>
      <c r="DK253" s="19">
        <v>0</v>
      </c>
      <c r="DL253" s="19">
        <v>0</v>
      </c>
      <c r="DM253" s="19">
        <v>0</v>
      </c>
      <c r="DN253" s="19">
        <v>0</v>
      </c>
      <c r="DO253" s="19">
        <v>0</v>
      </c>
      <c r="DP253" s="19">
        <v>0</v>
      </c>
    </row>
    <row r="254" spans="1:120">
      <c r="A254" s="19">
        <v>2016</v>
      </c>
      <c r="B254" s="19" t="s">
        <v>404</v>
      </c>
      <c r="C254" s="19">
        <v>456</v>
      </c>
      <c r="D254" s="19">
        <v>459</v>
      </c>
      <c r="E254" s="19">
        <v>915</v>
      </c>
      <c r="F254" s="19">
        <v>458</v>
      </c>
      <c r="G254" s="19">
        <v>5</v>
      </c>
      <c r="H254" s="19">
        <v>0</v>
      </c>
      <c r="I254" s="19">
        <v>463</v>
      </c>
      <c r="J254" s="19">
        <v>5891881</v>
      </c>
      <c r="K254" s="19">
        <v>1743326</v>
      </c>
      <c r="L254" s="19">
        <v>2885671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1262884</v>
      </c>
      <c r="S254" s="19">
        <v>5945979</v>
      </c>
      <c r="T254" s="19">
        <v>0</v>
      </c>
      <c r="U254" s="19">
        <v>0</v>
      </c>
      <c r="V254" s="19">
        <v>0</v>
      </c>
      <c r="W254" s="19">
        <v>5945979</v>
      </c>
      <c r="X254" s="19">
        <v>1262884</v>
      </c>
      <c r="Y254" s="19">
        <v>0</v>
      </c>
      <c r="Z254" s="19">
        <v>4683095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4683095</v>
      </c>
      <c r="AM254" s="19">
        <v>0</v>
      </c>
      <c r="AN254" s="19">
        <v>0</v>
      </c>
      <c r="AO254" s="19">
        <v>4683095</v>
      </c>
      <c r="AP254" s="19">
        <v>4683095</v>
      </c>
      <c r="AQ254" s="19">
        <v>1000</v>
      </c>
      <c r="AR254" s="19">
        <v>463000</v>
      </c>
      <c r="AS254" s="19">
        <v>463000</v>
      </c>
      <c r="AT254" s="19">
        <v>9391</v>
      </c>
      <c r="AU254" s="19">
        <v>4348033</v>
      </c>
      <c r="AV254" s="19">
        <v>3885033</v>
      </c>
      <c r="AW254" s="19">
        <v>335062</v>
      </c>
      <c r="AX254" s="19">
        <v>388514</v>
      </c>
      <c r="AY254" s="19">
        <v>179882105</v>
      </c>
      <c r="AZ254" s="19">
        <v>1930000</v>
      </c>
      <c r="BA254" s="19">
        <v>893590000</v>
      </c>
      <c r="BB254" s="19">
        <v>5.1813E-4</v>
      </c>
      <c r="BC254" s="19">
        <v>713707895</v>
      </c>
      <c r="BD254" s="19">
        <v>369793.47</v>
      </c>
      <c r="BE254" s="19">
        <v>1071201</v>
      </c>
      <c r="BF254" s="19">
        <v>495966063</v>
      </c>
      <c r="BG254" s="19">
        <v>7.8332599999999999E-3</v>
      </c>
      <c r="BH254" s="19">
        <v>316083958</v>
      </c>
      <c r="BI254" s="19">
        <v>2475967.8199999998</v>
      </c>
      <c r="BJ254" s="19">
        <v>531888</v>
      </c>
      <c r="BK254" s="19">
        <v>246264144</v>
      </c>
      <c r="BL254" s="19">
        <v>1.3605799999999999E-3</v>
      </c>
      <c r="BM254" s="19">
        <v>66382039</v>
      </c>
      <c r="BN254" s="19">
        <v>90318.07</v>
      </c>
      <c r="BO254" s="19">
        <v>2936079</v>
      </c>
      <c r="BP254" s="19">
        <v>0</v>
      </c>
      <c r="BQ254" s="19">
        <v>0</v>
      </c>
      <c r="BR254" s="19">
        <v>-45554</v>
      </c>
      <c r="BS254" s="19">
        <v>188</v>
      </c>
      <c r="BT254" s="19">
        <v>0</v>
      </c>
      <c r="BU254" s="19">
        <v>2890713</v>
      </c>
      <c r="BV254" s="19">
        <v>0</v>
      </c>
      <c r="BW254" s="19">
        <v>0</v>
      </c>
      <c r="BX254" s="19">
        <v>0</v>
      </c>
      <c r="BY254" s="19">
        <v>0</v>
      </c>
      <c r="BZ254" s="19">
        <v>0</v>
      </c>
      <c r="CA254" s="19">
        <v>-3</v>
      </c>
      <c r="CB254" s="19">
        <v>2890710</v>
      </c>
      <c r="CC254" s="19">
        <v>0</v>
      </c>
      <c r="CD254" s="19">
        <v>2890710</v>
      </c>
      <c r="CE254" s="19">
        <v>463</v>
      </c>
      <c r="CF254" s="19">
        <v>0</v>
      </c>
      <c r="CG254" s="19">
        <v>463</v>
      </c>
      <c r="CH254" s="19">
        <v>4683095</v>
      </c>
      <c r="CI254" s="19">
        <v>0</v>
      </c>
      <c r="CJ254" s="19">
        <v>0</v>
      </c>
      <c r="CK254" s="19">
        <v>4683095</v>
      </c>
      <c r="CL254" s="19">
        <v>10114.68</v>
      </c>
      <c r="CM254" s="19">
        <v>0</v>
      </c>
      <c r="CN254" s="19">
        <v>0</v>
      </c>
      <c r="CO254" s="19">
        <v>0</v>
      </c>
      <c r="CP254" s="19">
        <v>0</v>
      </c>
      <c r="CQ254" s="19">
        <v>0</v>
      </c>
      <c r="CR254" s="19">
        <v>0</v>
      </c>
      <c r="CS254" s="19">
        <v>6341.42</v>
      </c>
      <c r="CT254" s="19">
        <v>0</v>
      </c>
      <c r="CU254" s="19">
        <v>0</v>
      </c>
      <c r="CV254" s="19">
        <v>0</v>
      </c>
      <c r="CW254" s="19">
        <v>0</v>
      </c>
      <c r="CX254" s="19">
        <v>0</v>
      </c>
      <c r="CY254" s="19">
        <v>0</v>
      </c>
      <c r="CZ254" s="19">
        <v>0</v>
      </c>
      <c r="DA254" s="19">
        <v>2901384.01</v>
      </c>
      <c r="DB254" s="19">
        <v>0</v>
      </c>
      <c r="DC254" s="19">
        <v>0</v>
      </c>
      <c r="DD254" s="19">
        <v>0</v>
      </c>
      <c r="DE254" s="19">
        <v>0</v>
      </c>
      <c r="DF254" s="19">
        <v>2901384.01</v>
      </c>
      <c r="DG254" s="19">
        <v>2466176.4084999999</v>
      </c>
      <c r="DH254" s="19">
        <v>0</v>
      </c>
      <c r="DI254" s="19">
        <v>2936079.3599999994</v>
      </c>
      <c r="DJ254" s="19">
        <v>0</v>
      </c>
      <c r="DK254" s="19">
        <v>0</v>
      </c>
      <c r="DL254" s="19">
        <v>0</v>
      </c>
      <c r="DM254" s="19">
        <v>0</v>
      </c>
      <c r="DN254" s="19">
        <v>0</v>
      </c>
      <c r="DO254" s="19">
        <v>0</v>
      </c>
      <c r="DP254" s="19">
        <v>0</v>
      </c>
    </row>
    <row r="255" spans="1:120">
      <c r="A255" s="19">
        <v>3983</v>
      </c>
      <c r="B255" s="19" t="s">
        <v>405</v>
      </c>
      <c r="C255" s="19">
        <v>1201</v>
      </c>
      <c r="D255" s="19">
        <v>1191</v>
      </c>
      <c r="E255" s="19">
        <v>2392</v>
      </c>
      <c r="F255" s="19">
        <v>1196</v>
      </c>
      <c r="G255" s="19">
        <v>54</v>
      </c>
      <c r="H255" s="19">
        <v>0</v>
      </c>
      <c r="I255" s="19">
        <v>1250</v>
      </c>
      <c r="J255" s="19">
        <v>13269510</v>
      </c>
      <c r="K255" s="19">
        <v>3646363</v>
      </c>
      <c r="L255" s="19">
        <v>7519312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2103835</v>
      </c>
      <c r="S255" s="19">
        <v>13505288</v>
      </c>
      <c r="T255" s="19">
        <v>0</v>
      </c>
      <c r="U255" s="19">
        <v>0</v>
      </c>
      <c r="V255" s="19">
        <v>500</v>
      </c>
      <c r="W255" s="19">
        <v>13504788</v>
      </c>
      <c r="X255" s="19">
        <v>2103835</v>
      </c>
      <c r="Y255" s="19">
        <v>0</v>
      </c>
      <c r="Z255" s="19">
        <v>11400953</v>
      </c>
      <c r="AA255" s="19">
        <v>1095436</v>
      </c>
      <c r="AB255" s="19">
        <v>0</v>
      </c>
      <c r="AC255" s="19">
        <v>1095436</v>
      </c>
      <c r="AD255" s="19">
        <v>0</v>
      </c>
      <c r="AE255" s="19">
        <v>0</v>
      </c>
      <c r="AF255" s="19">
        <v>0</v>
      </c>
      <c r="AG255" s="19">
        <v>1095436</v>
      </c>
      <c r="AH255" s="19">
        <v>0</v>
      </c>
      <c r="AI255" s="19">
        <v>0</v>
      </c>
      <c r="AJ255" s="19">
        <v>0</v>
      </c>
      <c r="AK255" s="19">
        <v>1095436</v>
      </c>
      <c r="AL255" s="19">
        <v>12496389</v>
      </c>
      <c r="AM255" s="19">
        <v>0</v>
      </c>
      <c r="AN255" s="19">
        <v>0</v>
      </c>
      <c r="AO255" s="19">
        <v>12496389</v>
      </c>
      <c r="AP255" s="19">
        <v>12496389</v>
      </c>
      <c r="AQ255" s="19">
        <v>1000</v>
      </c>
      <c r="AR255" s="19">
        <v>1250000</v>
      </c>
      <c r="AS255" s="19">
        <v>1250000</v>
      </c>
      <c r="AT255" s="19">
        <v>9391</v>
      </c>
      <c r="AU255" s="19">
        <v>11738750</v>
      </c>
      <c r="AV255" s="19">
        <v>10488750</v>
      </c>
      <c r="AW255" s="19">
        <v>757639</v>
      </c>
      <c r="AX255" s="19">
        <v>385222</v>
      </c>
      <c r="AY255" s="19">
        <v>481527721</v>
      </c>
      <c r="AZ255" s="19">
        <v>1930000</v>
      </c>
      <c r="BA255" s="19">
        <v>2412500000</v>
      </c>
      <c r="BB255" s="19">
        <v>5.1813E-4</v>
      </c>
      <c r="BC255" s="19">
        <v>1930972279</v>
      </c>
      <c r="BD255" s="19">
        <v>1000494.67</v>
      </c>
      <c r="BE255" s="19">
        <v>1071201</v>
      </c>
      <c r="BF255" s="19">
        <v>1339001250</v>
      </c>
      <c r="BG255" s="19">
        <v>7.8332599999999999E-3</v>
      </c>
      <c r="BH255" s="19">
        <v>857473529</v>
      </c>
      <c r="BI255" s="19">
        <v>6716813.0999999996</v>
      </c>
      <c r="BJ255" s="19">
        <v>531888</v>
      </c>
      <c r="BK255" s="19">
        <v>664860000</v>
      </c>
      <c r="BL255" s="19">
        <v>1.13955E-3</v>
      </c>
      <c r="BM255" s="19">
        <v>183332279</v>
      </c>
      <c r="BN255" s="19">
        <v>208916.3</v>
      </c>
      <c r="BO255" s="19">
        <v>7926224</v>
      </c>
      <c r="BP255" s="19">
        <v>0</v>
      </c>
      <c r="BQ255" s="19">
        <v>0</v>
      </c>
      <c r="BR255" s="19">
        <v>-122976</v>
      </c>
      <c r="BS255" s="19">
        <v>511</v>
      </c>
      <c r="BT255" s="19">
        <v>0</v>
      </c>
      <c r="BU255" s="19">
        <v>7803759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-7</v>
      </c>
      <c r="CB255" s="19">
        <v>7803752</v>
      </c>
      <c r="CC255" s="19">
        <v>0</v>
      </c>
      <c r="CD255" s="19">
        <v>7803752</v>
      </c>
      <c r="CE255" s="19">
        <v>1250</v>
      </c>
      <c r="CF255" s="19">
        <v>0</v>
      </c>
      <c r="CG255" s="19">
        <v>1250</v>
      </c>
      <c r="CH255" s="19">
        <v>11400953</v>
      </c>
      <c r="CI255" s="19">
        <v>1095436</v>
      </c>
      <c r="CJ255" s="19">
        <v>0</v>
      </c>
      <c r="CK255" s="19">
        <v>12496389</v>
      </c>
      <c r="CL255" s="19">
        <v>9997.11</v>
      </c>
      <c r="CM255" s="19">
        <v>0</v>
      </c>
      <c r="CN255" s="19">
        <v>0</v>
      </c>
      <c r="CO255" s="19">
        <v>0</v>
      </c>
      <c r="CP255" s="19">
        <v>0</v>
      </c>
      <c r="CQ255" s="19">
        <v>0</v>
      </c>
      <c r="CR255" s="19">
        <v>0</v>
      </c>
      <c r="CS255" s="19">
        <v>6340.98</v>
      </c>
      <c r="CT255" s="19">
        <v>0</v>
      </c>
      <c r="CU255" s="19">
        <v>0</v>
      </c>
      <c r="CV255" s="19">
        <v>0</v>
      </c>
      <c r="CW255" s="19">
        <v>0</v>
      </c>
      <c r="CX255" s="19">
        <v>0</v>
      </c>
      <c r="CY255" s="19">
        <v>0</v>
      </c>
      <c r="CZ255" s="19">
        <v>0</v>
      </c>
      <c r="DA255" s="19">
        <v>7648958.54</v>
      </c>
      <c r="DB255" s="19">
        <v>0</v>
      </c>
      <c r="DC255" s="19">
        <v>0</v>
      </c>
      <c r="DD255" s="19">
        <v>0</v>
      </c>
      <c r="DE255" s="19">
        <v>0</v>
      </c>
      <c r="DF255" s="19">
        <v>7648958.54</v>
      </c>
      <c r="DG255" s="19">
        <v>6501614.7589999996</v>
      </c>
      <c r="DH255" s="19">
        <v>0</v>
      </c>
      <c r="DI255" s="19">
        <v>7926224.0699999994</v>
      </c>
      <c r="DJ255" s="19">
        <v>0</v>
      </c>
      <c r="DK255" s="19">
        <v>0</v>
      </c>
      <c r="DL255" s="19">
        <v>0</v>
      </c>
      <c r="DM255" s="19">
        <v>0</v>
      </c>
      <c r="DN255" s="19">
        <v>0</v>
      </c>
      <c r="DO255" s="19">
        <v>0</v>
      </c>
      <c r="DP255" s="19">
        <v>0</v>
      </c>
    </row>
    <row r="256" spans="1:120">
      <c r="A256" s="19">
        <v>3514</v>
      </c>
      <c r="B256" s="19" t="s">
        <v>406</v>
      </c>
      <c r="C256" s="19">
        <v>342</v>
      </c>
      <c r="D256" s="19">
        <v>345</v>
      </c>
      <c r="E256" s="19">
        <v>687</v>
      </c>
      <c r="F256" s="19">
        <v>344</v>
      </c>
      <c r="G256" s="19">
        <v>12</v>
      </c>
      <c r="H256" s="19">
        <v>0</v>
      </c>
      <c r="I256" s="19">
        <v>356</v>
      </c>
      <c r="J256" s="19">
        <v>4001964.81</v>
      </c>
      <c r="K256" s="19">
        <v>2311295</v>
      </c>
      <c r="L256" s="19">
        <v>1097754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592915.81000000006</v>
      </c>
      <c r="S256" s="19">
        <v>4101864.8</v>
      </c>
      <c r="T256" s="19">
        <v>0</v>
      </c>
      <c r="U256" s="19">
        <v>0</v>
      </c>
      <c r="V256" s="19">
        <v>0</v>
      </c>
      <c r="W256" s="19">
        <v>4101864.8</v>
      </c>
      <c r="X256" s="19">
        <v>592915.81000000006</v>
      </c>
      <c r="Y256" s="19">
        <v>0</v>
      </c>
      <c r="Z256" s="19">
        <v>3508948.99</v>
      </c>
      <c r="AA256" s="19">
        <v>278120</v>
      </c>
      <c r="AB256" s="19">
        <v>0</v>
      </c>
      <c r="AC256" s="19">
        <v>278070</v>
      </c>
      <c r="AD256" s="19">
        <v>0</v>
      </c>
      <c r="AE256" s="19">
        <v>0</v>
      </c>
      <c r="AF256" s="19">
        <v>50</v>
      </c>
      <c r="AG256" s="19">
        <v>282537.5</v>
      </c>
      <c r="AH256" s="19">
        <v>0</v>
      </c>
      <c r="AI256" s="19">
        <v>0</v>
      </c>
      <c r="AJ256" s="19">
        <v>0</v>
      </c>
      <c r="AK256" s="19">
        <v>282487.5</v>
      </c>
      <c r="AL256" s="19">
        <v>3791436.49</v>
      </c>
      <c r="AM256" s="19">
        <v>0</v>
      </c>
      <c r="AN256" s="19">
        <v>0</v>
      </c>
      <c r="AO256" s="19">
        <v>3791436.49</v>
      </c>
      <c r="AP256" s="19">
        <v>3791436.49</v>
      </c>
      <c r="AQ256" s="19">
        <v>1000</v>
      </c>
      <c r="AR256" s="19">
        <v>356000</v>
      </c>
      <c r="AS256" s="19">
        <v>356000</v>
      </c>
      <c r="AT256" s="19">
        <v>9391</v>
      </c>
      <c r="AU256" s="19">
        <v>3343196</v>
      </c>
      <c r="AV256" s="19">
        <v>2987196</v>
      </c>
      <c r="AW256" s="19">
        <v>448240.49000000022</v>
      </c>
      <c r="AX256" s="19">
        <v>1133702</v>
      </c>
      <c r="AY256" s="19">
        <v>403598025</v>
      </c>
      <c r="AZ256" s="19">
        <v>2895000</v>
      </c>
      <c r="BA256" s="19">
        <v>1030620000</v>
      </c>
      <c r="BB256" s="19">
        <v>3.4541999999999998E-4</v>
      </c>
      <c r="BC256" s="19">
        <v>627021975</v>
      </c>
      <c r="BD256" s="19">
        <v>216585.93</v>
      </c>
      <c r="BE256" s="19">
        <v>1606801</v>
      </c>
      <c r="BF256" s="19">
        <v>572021156</v>
      </c>
      <c r="BG256" s="19">
        <v>5.2221799999999999E-3</v>
      </c>
      <c r="BH256" s="19">
        <v>168423131</v>
      </c>
      <c r="BI256" s="19">
        <v>879535.91</v>
      </c>
      <c r="BJ256" s="19">
        <v>797832</v>
      </c>
      <c r="BK256" s="19">
        <v>284028192</v>
      </c>
      <c r="BL256" s="19">
        <v>1.57815E-3</v>
      </c>
      <c r="BM256" s="19">
        <v>-119569833</v>
      </c>
      <c r="BN256" s="19">
        <v>-188699.13</v>
      </c>
      <c r="BO256" s="19">
        <v>907423</v>
      </c>
      <c r="BP256" s="19">
        <v>0</v>
      </c>
      <c r="BQ256" s="19">
        <v>0</v>
      </c>
      <c r="BR256" s="19">
        <v>-14079</v>
      </c>
      <c r="BS256" s="19">
        <v>286</v>
      </c>
      <c r="BT256" s="19">
        <v>0</v>
      </c>
      <c r="BU256" s="19">
        <v>893630</v>
      </c>
      <c r="BV256" s="19">
        <v>39850</v>
      </c>
      <c r="BW256" s="19">
        <v>0</v>
      </c>
      <c r="BX256" s="19">
        <v>-618</v>
      </c>
      <c r="BY256" s="19">
        <v>0</v>
      </c>
      <c r="BZ256" s="19">
        <v>39232</v>
      </c>
      <c r="CA256" s="19">
        <v>-4</v>
      </c>
      <c r="CB256" s="19">
        <v>932858</v>
      </c>
      <c r="CC256" s="19">
        <v>0</v>
      </c>
      <c r="CD256" s="19">
        <v>932858</v>
      </c>
      <c r="CE256" s="19">
        <v>356</v>
      </c>
      <c r="CF256" s="19">
        <v>0</v>
      </c>
      <c r="CG256" s="19">
        <v>356</v>
      </c>
      <c r="CH256" s="19">
        <v>3508948.99</v>
      </c>
      <c r="CI256" s="19">
        <v>282487.5</v>
      </c>
      <c r="CJ256" s="19">
        <v>0</v>
      </c>
      <c r="CK256" s="19">
        <v>3791436.49</v>
      </c>
      <c r="CL256" s="19">
        <v>10650.1</v>
      </c>
      <c r="CM256" s="19">
        <v>0</v>
      </c>
      <c r="CN256" s="19">
        <v>0</v>
      </c>
      <c r="CO256" s="19">
        <v>0</v>
      </c>
      <c r="CP256" s="19">
        <v>0</v>
      </c>
      <c r="CQ256" s="19">
        <v>0</v>
      </c>
      <c r="CR256" s="19">
        <v>0</v>
      </c>
      <c r="CS256" s="19">
        <v>2548.94</v>
      </c>
      <c r="CT256" s="19">
        <v>0</v>
      </c>
      <c r="CU256" s="19">
        <v>0</v>
      </c>
      <c r="CV256" s="19">
        <v>0</v>
      </c>
      <c r="CW256" s="19">
        <v>0</v>
      </c>
      <c r="CX256" s="19">
        <v>0</v>
      </c>
      <c r="CY256" s="19">
        <v>0</v>
      </c>
      <c r="CZ256" s="19">
        <v>0</v>
      </c>
      <c r="DA256" s="19">
        <v>1114438.3500000001</v>
      </c>
      <c r="DB256" s="19">
        <v>0</v>
      </c>
      <c r="DC256" s="19">
        <v>0</v>
      </c>
      <c r="DD256" s="19">
        <v>0</v>
      </c>
      <c r="DE256" s="19">
        <v>0</v>
      </c>
      <c r="DF256" s="19">
        <v>1114438.3500000001</v>
      </c>
      <c r="DG256" s="19">
        <v>947272.59750000003</v>
      </c>
      <c r="DH256" s="19">
        <v>0</v>
      </c>
      <c r="DI256" s="19">
        <v>947272.59750000003</v>
      </c>
      <c r="DJ256" s="19">
        <v>39850</v>
      </c>
      <c r="DK256" s="19">
        <v>39850</v>
      </c>
      <c r="DL256" s="19">
        <v>0</v>
      </c>
      <c r="DM256" s="19">
        <v>-618</v>
      </c>
      <c r="DN256" s="19">
        <v>0</v>
      </c>
      <c r="DO256" s="19">
        <v>39232</v>
      </c>
      <c r="DP256" s="19">
        <v>0</v>
      </c>
    </row>
    <row r="257" spans="1:120">
      <c r="A257" s="19">
        <v>616</v>
      </c>
      <c r="B257" s="19" t="s">
        <v>407</v>
      </c>
      <c r="C257" s="19">
        <v>147</v>
      </c>
      <c r="D257" s="19">
        <v>146</v>
      </c>
      <c r="E257" s="19">
        <v>293</v>
      </c>
      <c r="F257" s="19">
        <v>147</v>
      </c>
      <c r="G257" s="19">
        <v>0</v>
      </c>
      <c r="H257" s="19">
        <v>0</v>
      </c>
      <c r="I257" s="19">
        <v>147</v>
      </c>
      <c r="J257" s="19">
        <v>3295088</v>
      </c>
      <c r="K257" s="19">
        <v>2986763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308325</v>
      </c>
      <c r="S257" s="19">
        <v>3311471</v>
      </c>
      <c r="T257" s="19">
        <v>34853</v>
      </c>
      <c r="U257" s="19">
        <v>0</v>
      </c>
      <c r="V257" s="19">
        <v>750</v>
      </c>
      <c r="W257" s="19">
        <v>3275868</v>
      </c>
      <c r="X257" s="19">
        <v>308325</v>
      </c>
      <c r="Y257" s="19">
        <v>0</v>
      </c>
      <c r="Z257" s="19">
        <v>2967543</v>
      </c>
      <c r="AA257" s="19">
        <v>125606</v>
      </c>
      <c r="AB257" s="19">
        <v>34853</v>
      </c>
      <c r="AC257" s="19">
        <v>90753</v>
      </c>
      <c r="AD257" s="19">
        <v>0</v>
      </c>
      <c r="AE257" s="19">
        <v>0</v>
      </c>
      <c r="AF257" s="19">
        <v>0</v>
      </c>
      <c r="AG257" s="19">
        <v>118083</v>
      </c>
      <c r="AH257" s="19">
        <v>0</v>
      </c>
      <c r="AI257" s="19">
        <v>0</v>
      </c>
      <c r="AJ257" s="19">
        <v>0</v>
      </c>
      <c r="AK257" s="19">
        <v>118083</v>
      </c>
      <c r="AL257" s="19">
        <v>3085626</v>
      </c>
      <c r="AM257" s="19">
        <v>0</v>
      </c>
      <c r="AN257" s="19">
        <v>0</v>
      </c>
      <c r="AO257" s="19">
        <v>3085626</v>
      </c>
      <c r="AP257" s="19">
        <v>3085626</v>
      </c>
      <c r="AQ257" s="19">
        <v>1000</v>
      </c>
      <c r="AR257" s="19">
        <v>147000</v>
      </c>
      <c r="AS257" s="19">
        <v>147000</v>
      </c>
      <c r="AT257" s="19">
        <v>9391</v>
      </c>
      <c r="AU257" s="19">
        <v>1380477</v>
      </c>
      <c r="AV257" s="19">
        <v>1233477</v>
      </c>
      <c r="AW257" s="19">
        <v>1705149</v>
      </c>
      <c r="AX257" s="19">
        <v>12396876</v>
      </c>
      <c r="AY257" s="19">
        <v>1822340838</v>
      </c>
      <c r="AZ257" s="19">
        <v>2895000</v>
      </c>
      <c r="BA257" s="19">
        <v>425565000</v>
      </c>
      <c r="BB257" s="19">
        <v>3.4541999999999998E-4</v>
      </c>
      <c r="BC257" s="19">
        <v>-1396775838</v>
      </c>
      <c r="BD257" s="19">
        <v>0</v>
      </c>
      <c r="BE257" s="19">
        <v>1606801</v>
      </c>
      <c r="BF257" s="19">
        <v>236199747</v>
      </c>
      <c r="BG257" s="19">
        <v>5.2221799999999999E-3</v>
      </c>
      <c r="BH257" s="19">
        <v>-1586141091</v>
      </c>
      <c r="BI257" s="19">
        <v>-8283114.2800000003</v>
      </c>
      <c r="BJ257" s="19">
        <v>797832</v>
      </c>
      <c r="BK257" s="19">
        <v>117281304</v>
      </c>
      <c r="BL257" s="19">
        <v>1.453897E-2</v>
      </c>
      <c r="BM257" s="19">
        <v>-1705059534</v>
      </c>
      <c r="BN257" s="19">
        <v>-24789809.41</v>
      </c>
      <c r="BO257" s="19">
        <v>0</v>
      </c>
      <c r="BP257" s="19">
        <v>0</v>
      </c>
      <c r="BQ257" s="19">
        <v>0</v>
      </c>
      <c r="BR257" s="19">
        <v>0</v>
      </c>
      <c r="BS257" s="19">
        <v>0</v>
      </c>
      <c r="BT257" s="19">
        <v>0</v>
      </c>
      <c r="BU257" s="19">
        <v>0</v>
      </c>
      <c r="BV257" s="19">
        <v>0</v>
      </c>
      <c r="BW257" s="19">
        <v>0</v>
      </c>
      <c r="BX257" s="19">
        <v>0</v>
      </c>
      <c r="BY257" s="19">
        <v>0</v>
      </c>
      <c r="BZ257" s="19">
        <v>0</v>
      </c>
      <c r="CA257" s="19">
        <v>0</v>
      </c>
      <c r="CB257" s="19">
        <v>0</v>
      </c>
      <c r="CC257" s="19">
        <v>0</v>
      </c>
      <c r="CD257" s="19">
        <v>0</v>
      </c>
      <c r="CE257" s="19">
        <v>147</v>
      </c>
      <c r="CF257" s="19">
        <v>0</v>
      </c>
      <c r="CG257" s="19">
        <v>147</v>
      </c>
      <c r="CH257" s="19">
        <v>2967543</v>
      </c>
      <c r="CI257" s="19">
        <v>118083</v>
      </c>
      <c r="CJ257" s="19">
        <v>0</v>
      </c>
      <c r="CK257" s="19">
        <v>3085626</v>
      </c>
      <c r="CL257" s="19">
        <v>20990.65</v>
      </c>
      <c r="CM257" s="19">
        <v>0</v>
      </c>
      <c r="CN257" s="19">
        <v>0</v>
      </c>
      <c r="CO257" s="19">
        <v>0</v>
      </c>
      <c r="CP257" s="19">
        <v>0</v>
      </c>
      <c r="CQ257" s="19">
        <v>0</v>
      </c>
      <c r="CR257" s="19">
        <v>0</v>
      </c>
      <c r="CS257" s="19">
        <v>0</v>
      </c>
      <c r="CT257" s="19">
        <v>0</v>
      </c>
      <c r="CU257" s="19">
        <v>0</v>
      </c>
      <c r="CV257" s="19">
        <v>0</v>
      </c>
      <c r="CW257" s="19">
        <v>0</v>
      </c>
      <c r="CX257" s="19">
        <v>0</v>
      </c>
      <c r="CY257" s="19">
        <v>0</v>
      </c>
      <c r="CZ257" s="19">
        <v>0</v>
      </c>
      <c r="DA257" s="19">
        <v>0</v>
      </c>
      <c r="DB257" s="19">
        <v>0</v>
      </c>
      <c r="DC257" s="19">
        <v>0</v>
      </c>
      <c r="DD257" s="19">
        <v>0</v>
      </c>
      <c r="DE257" s="19">
        <v>0</v>
      </c>
      <c r="DF257" s="19">
        <v>0</v>
      </c>
      <c r="DG257" s="19">
        <v>0</v>
      </c>
      <c r="DH257" s="19">
        <v>0</v>
      </c>
      <c r="DI257" s="19">
        <v>0</v>
      </c>
      <c r="DJ257" s="19">
        <v>0</v>
      </c>
      <c r="DK257" s="19">
        <v>0</v>
      </c>
      <c r="DL257" s="19">
        <v>0</v>
      </c>
      <c r="DM257" s="19">
        <v>0</v>
      </c>
      <c r="DN257" s="19">
        <v>0</v>
      </c>
      <c r="DO257" s="19">
        <v>0</v>
      </c>
      <c r="DP257" s="19">
        <v>0</v>
      </c>
    </row>
    <row r="258" spans="1:120">
      <c r="A258" s="19">
        <v>1945</v>
      </c>
      <c r="B258" s="19" t="s">
        <v>408</v>
      </c>
      <c r="C258" s="19">
        <v>807</v>
      </c>
      <c r="D258" s="19">
        <v>805</v>
      </c>
      <c r="E258" s="19">
        <v>1612</v>
      </c>
      <c r="F258" s="19">
        <v>806</v>
      </c>
      <c r="G258" s="19">
        <v>24</v>
      </c>
      <c r="H258" s="19">
        <v>0</v>
      </c>
      <c r="I258" s="19">
        <v>830</v>
      </c>
      <c r="J258" s="19">
        <v>13983856</v>
      </c>
      <c r="K258" s="19">
        <v>5757944</v>
      </c>
      <c r="L258" s="19">
        <v>2653036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5572876</v>
      </c>
      <c r="S258" s="19">
        <v>13983856</v>
      </c>
      <c r="T258" s="19">
        <v>0</v>
      </c>
      <c r="U258" s="19">
        <v>0</v>
      </c>
      <c r="V258" s="19">
        <v>750</v>
      </c>
      <c r="W258" s="19">
        <v>13983106</v>
      </c>
      <c r="X258" s="19">
        <v>5572876</v>
      </c>
      <c r="Y258" s="19">
        <v>0</v>
      </c>
      <c r="Z258" s="19">
        <v>8410230</v>
      </c>
      <c r="AA258" s="19">
        <v>1075156.76</v>
      </c>
      <c r="AB258" s="19">
        <v>0</v>
      </c>
      <c r="AC258" s="19">
        <v>771650</v>
      </c>
      <c r="AD258" s="19">
        <v>0</v>
      </c>
      <c r="AE258" s="19">
        <v>0</v>
      </c>
      <c r="AF258" s="19">
        <v>303506.76</v>
      </c>
      <c r="AG258" s="19">
        <v>1165364.8400000001</v>
      </c>
      <c r="AH258" s="19">
        <v>0</v>
      </c>
      <c r="AI258" s="19">
        <v>0</v>
      </c>
      <c r="AJ258" s="19">
        <v>0</v>
      </c>
      <c r="AK258" s="19">
        <v>861858.08</v>
      </c>
      <c r="AL258" s="19">
        <v>9272088.0800000001</v>
      </c>
      <c r="AM258" s="19">
        <v>0</v>
      </c>
      <c r="AN258" s="19">
        <v>0</v>
      </c>
      <c r="AO258" s="19">
        <v>9272088.0800000001</v>
      </c>
      <c r="AP258" s="19">
        <v>9272088.0800000001</v>
      </c>
      <c r="AQ258" s="19">
        <v>1000</v>
      </c>
      <c r="AR258" s="19">
        <v>830000</v>
      </c>
      <c r="AS258" s="19">
        <v>830000</v>
      </c>
      <c r="AT258" s="19">
        <v>9391</v>
      </c>
      <c r="AU258" s="19">
        <v>7794530</v>
      </c>
      <c r="AV258" s="19">
        <v>6964530</v>
      </c>
      <c r="AW258" s="19">
        <v>1477558.08</v>
      </c>
      <c r="AX258" s="19">
        <v>669425</v>
      </c>
      <c r="AY258" s="19">
        <v>555622793</v>
      </c>
      <c r="AZ258" s="19">
        <v>1930000</v>
      </c>
      <c r="BA258" s="19">
        <v>1601900000</v>
      </c>
      <c r="BB258" s="19">
        <v>5.1813E-4</v>
      </c>
      <c r="BC258" s="19">
        <v>1046277207</v>
      </c>
      <c r="BD258" s="19">
        <v>542107.61</v>
      </c>
      <c r="BE258" s="19">
        <v>1071201</v>
      </c>
      <c r="BF258" s="19">
        <v>889096830</v>
      </c>
      <c r="BG258" s="19">
        <v>7.8332599999999999E-3</v>
      </c>
      <c r="BH258" s="19">
        <v>333474037</v>
      </c>
      <c r="BI258" s="19">
        <v>2612188.84</v>
      </c>
      <c r="BJ258" s="19">
        <v>531888</v>
      </c>
      <c r="BK258" s="19">
        <v>441467040</v>
      </c>
      <c r="BL258" s="19">
        <v>3.3469300000000001E-3</v>
      </c>
      <c r="BM258" s="19">
        <v>-114155753</v>
      </c>
      <c r="BN258" s="19">
        <v>-382071.31</v>
      </c>
      <c r="BO258" s="19">
        <v>2772225</v>
      </c>
      <c r="BP258" s="19">
        <v>0</v>
      </c>
      <c r="BQ258" s="19">
        <v>0</v>
      </c>
      <c r="BR258" s="19">
        <v>-43011</v>
      </c>
      <c r="BS258" s="19">
        <v>629</v>
      </c>
      <c r="BT258" s="19">
        <v>0</v>
      </c>
      <c r="BU258" s="19">
        <v>2729843</v>
      </c>
      <c r="BV258" s="19">
        <v>0</v>
      </c>
      <c r="BW258" s="19">
        <v>0</v>
      </c>
      <c r="BX258" s="19">
        <v>0</v>
      </c>
      <c r="BY258" s="19">
        <v>0</v>
      </c>
      <c r="BZ258" s="19">
        <v>0</v>
      </c>
      <c r="CA258" s="19">
        <v>-9</v>
      </c>
      <c r="CB258" s="19">
        <v>2729834</v>
      </c>
      <c r="CC258" s="19">
        <v>0</v>
      </c>
      <c r="CD258" s="19">
        <v>2729834</v>
      </c>
      <c r="CE258" s="19">
        <v>830</v>
      </c>
      <c r="CF258" s="19">
        <v>0</v>
      </c>
      <c r="CG258" s="19">
        <v>830</v>
      </c>
      <c r="CH258" s="19">
        <v>8410230</v>
      </c>
      <c r="CI258" s="19">
        <v>861858.08</v>
      </c>
      <c r="CJ258" s="19">
        <v>0</v>
      </c>
      <c r="CK258" s="19">
        <v>9272088.0800000001</v>
      </c>
      <c r="CL258" s="19">
        <v>11171.19</v>
      </c>
      <c r="CM258" s="19">
        <v>0</v>
      </c>
      <c r="CN258" s="19">
        <v>0</v>
      </c>
      <c r="CO258" s="19">
        <v>0</v>
      </c>
      <c r="CP258" s="19">
        <v>0</v>
      </c>
      <c r="CQ258" s="19">
        <v>0</v>
      </c>
      <c r="CR258" s="19">
        <v>0</v>
      </c>
      <c r="CS258" s="19">
        <v>3340.03</v>
      </c>
      <c r="CT258" s="19">
        <v>0</v>
      </c>
      <c r="CU258" s="19">
        <v>0</v>
      </c>
      <c r="CV258" s="19">
        <v>0</v>
      </c>
      <c r="CW258" s="19">
        <v>0</v>
      </c>
      <c r="CX258" s="19">
        <v>0</v>
      </c>
      <c r="CY258" s="19">
        <v>0</v>
      </c>
      <c r="CZ258" s="19">
        <v>0</v>
      </c>
      <c r="DA258" s="19">
        <v>2693277.57</v>
      </c>
      <c r="DB258" s="19">
        <v>0</v>
      </c>
      <c r="DC258" s="19">
        <v>0</v>
      </c>
      <c r="DD258" s="19">
        <v>0</v>
      </c>
      <c r="DE258" s="19">
        <v>0</v>
      </c>
      <c r="DF258" s="19">
        <v>2693277.57</v>
      </c>
      <c r="DG258" s="19">
        <v>2289285.9345</v>
      </c>
      <c r="DH258" s="19">
        <v>0</v>
      </c>
      <c r="DI258" s="19">
        <v>2772225.1399999997</v>
      </c>
      <c r="DJ258" s="19">
        <v>0</v>
      </c>
      <c r="DK258" s="19">
        <v>0</v>
      </c>
      <c r="DL258" s="19">
        <v>0</v>
      </c>
      <c r="DM258" s="19">
        <v>0</v>
      </c>
      <c r="DN258" s="19">
        <v>0</v>
      </c>
      <c r="DO258" s="19">
        <v>0</v>
      </c>
      <c r="DP258" s="19">
        <v>0</v>
      </c>
    </row>
    <row r="259" spans="1:120">
      <c r="A259" s="19">
        <v>1526</v>
      </c>
      <c r="B259" s="19" t="s">
        <v>409</v>
      </c>
      <c r="C259" s="19">
        <v>1319</v>
      </c>
      <c r="D259" s="19">
        <v>1314</v>
      </c>
      <c r="E259" s="19">
        <v>2633</v>
      </c>
      <c r="F259" s="19">
        <v>1317</v>
      </c>
      <c r="G259" s="19">
        <v>0</v>
      </c>
      <c r="H259" s="19">
        <v>0.11</v>
      </c>
      <c r="I259" s="19">
        <v>1317</v>
      </c>
      <c r="J259" s="19">
        <v>18888402</v>
      </c>
      <c r="K259" s="19">
        <v>16745353</v>
      </c>
      <c r="L259" s="19">
        <v>109009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2034040</v>
      </c>
      <c r="S259" s="19">
        <v>18897873</v>
      </c>
      <c r="T259" s="19">
        <v>0</v>
      </c>
      <c r="U259" s="19">
        <v>0</v>
      </c>
      <c r="V259" s="19">
        <v>0</v>
      </c>
      <c r="W259" s="19">
        <v>18897873</v>
      </c>
      <c r="X259" s="19">
        <v>2034040</v>
      </c>
      <c r="Y259" s="19">
        <v>0</v>
      </c>
      <c r="Z259" s="19">
        <v>16863833</v>
      </c>
      <c r="AA259" s="19">
        <v>3136212</v>
      </c>
      <c r="AB259" s="19">
        <v>0</v>
      </c>
      <c r="AC259" s="19">
        <v>3136212</v>
      </c>
      <c r="AD259" s="19">
        <v>0</v>
      </c>
      <c r="AE259" s="19">
        <v>0</v>
      </c>
      <c r="AF259" s="19">
        <v>0</v>
      </c>
      <c r="AG259" s="19">
        <v>3180280.99</v>
      </c>
      <c r="AH259" s="19">
        <v>0</v>
      </c>
      <c r="AI259" s="19">
        <v>0</v>
      </c>
      <c r="AJ259" s="19">
        <v>0</v>
      </c>
      <c r="AK259" s="19">
        <v>3180280.99</v>
      </c>
      <c r="AL259" s="19">
        <v>20044113.990000002</v>
      </c>
      <c r="AM259" s="19">
        <v>0</v>
      </c>
      <c r="AN259" s="19">
        <v>0</v>
      </c>
      <c r="AO259" s="19">
        <v>20044113.990000002</v>
      </c>
      <c r="AP259" s="19">
        <v>20044113.990000002</v>
      </c>
      <c r="AQ259" s="19">
        <v>1000</v>
      </c>
      <c r="AR259" s="19">
        <v>1317000</v>
      </c>
      <c r="AS259" s="19">
        <v>1317000</v>
      </c>
      <c r="AT259" s="19">
        <v>9391</v>
      </c>
      <c r="AU259" s="19">
        <v>12367947</v>
      </c>
      <c r="AV259" s="19">
        <v>11050947</v>
      </c>
      <c r="AW259" s="19">
        <v>7676166.9900000021</v>
      </c>
      <c r="AX259" s="19">
        <v>2395060</v>
      </c>
      <c r="AY259" s="19">
        <v>3154293398</v>
      </c>
      <c r="AZ259" s="19">
        <v>1930000</v>
      </c>
      <c r="BA259" s="19">
        <v>2541810000</v>
      </c>
      <c r="BB259" s="19">
        <v>5.1813E-4</v>
      </c>
      <c r="BC259" s="19">
        <v>-612483398</v>
      </c>
      <c r="BD259" s="19">
        <v>0</v>
      </c>
      <c r="BE259" s="19">
        <v>1071201</v>
      </c>
      <c r="BF259" s="19">
        <v>1410771717</v>
      </c>
      <c r="BG259" s="19">
        <v>7.8332599999999999E-3</v>
      </c>
      <c r="BH259" s="19">
        <v>-1743521681</v>
      </c>
      <c r="BI259" s="19">
        <v>-13657458.640000001</v>
      </c>
      <c r="BJ259" s="19">
        <v>531888</v>
      </c>
      <c r="BK259" s="19">
        <v>700496496</v>
      </c>
      <c r="BL259" s="19">
        <v>1.095818E-2</v>
      </c>
      <c r="BM259" s="19">
        <v>-2453796902</v>
      </c>
      <c r="BN259" s="19">
        <v>-26889148.140000001</v>
      </c>
      <c r="BO259" s="19">
        <v>0</v>
      </c>
      <c r="BP259" s="19">
        <v>0</v>
      </c>
      <c r="BQ259" s="19">
        <v>0</v>
      </c>
      <c r="BR259" s="19">
        <v>0</v>
      </c>
      <c r="BS259" s="19">
        <v>0</v>
      </c>
      <c r="BT259" s="19">
        <v>0</v>
      </c>
      <c r="BU259" s="19">
        <v>0</v>
      </c>
      <c r="BV259" s="19">
        <v>94035</v>
      </c>
      <c r="BW259" s="19">
        <v>0</v>
      </c>
      <c r="BX259" s="19">
        <v>-1459</v>
      </c>
      <c r="BY259" s="19">
        <v>0</v>
      </c>
      <c r="BZ259" s="19">
        <v>92576</v>
      </c>
      <c r="CA259" s="19">
        <v>0</v>
      </c>
      <c r="CB259" s="19">
        <v>92576</v>
      </c>
      <c r="CC259" s="19">
        <v>0</v>
      </c>
      <c r="CD259" s="19">
        <v>92576</v>
      </c>
      <c r="CE259" s="19">
        <v>1317</v>
      </c>
      <c r="CF259" s="19">
        <v>0</v>
      </c>
      <c r="CG259" s="19">
        <v>1317</v>
      </c>
      <c r="CH259" s="19">
        <v>16863833</v>
      </c>
      <c r="CI259" s="19">
        <v>3180280.99</v>
      </c>
      <c r="CJ259" s="19">
        <v>0</v>
      </c>
      <c r="CK259" s="19">
        <v>20044113.990000002</v>
      </c>
      <c r="CL259" s="19">
        <v>15219.52</v>
      </c>
      <c r="CM259" s="19">
        <v>0</v>
      </c>
      <c r="CN259" s="19">
        <v>0</v>
      </c>
      <c r="CO259" s="19">
        <v>0</v>
      </c>
      <c r="CP259" s="19">
        <v>0</v>
      </c>
      <c r="CQ259" s="19">
        <v>0</v>
      </c>
      <c r="CR259" s="19">
        <v>0</v>
      </c>
      <c r="CS259" s="19">
        <v>0</v>
      </c>
      <c r="CT259" s="19">
        <v>0</v>
      </c>
      <c r="CU259" s="19">
        <v>0</v>
      </c>
      <c r="CV259" s="19">
        <v>0</v>
      </c>
      <c r="CW259" s="19">
        <v>0</v>
      </c>
      <c r="CX259" s="19">
        <v>0</v>
      </c>
      <c r="CY259" s="19">
        <v>0</v>
      </c>
      <c r="CZ259" s="19">
        <v>0</v>
      </c>
      <c r="DA259" s="19">
        <v>0</v>
      </c>
      <c r="DB259" s="19">
        <v>110629.65</v>
      </c>
      <c r="DC259" s="19">
        <v>0</v>
      </c>
      <c r="DD259" s="19">
        <v>0</v>
      </c>
      <c r="DE259" s="19">
        <v>0</v>
      </c>
      <c r="DF259" s="19">
        <v>110629.65</v>
      </c>
      <c r="DG259" s="19">
        <v>94035.202499999999</v>
      </c>
      <c r="DH259" s="19">
        <v>0</v>
      </c>
      <c r="DI259" s="19">
        <v>94035.202499999999</v>
      </c>
      <c r="DJ259" s="19">
        <v>94035</v>
      </c>
      <c r="DK259" s="19">
        <v>94035</v>
      </c>
      <c r="DL259" s="19">
        <v>0</v>
      </c>
      <c r="DM259" s="19">
        <v>-1459</v>
      </c>
      <c r="DN259" s="19">
        <v>0</v>
      </c>
      <c r="DO259" s="19">
        <v>92576</v>
      </c>
      <c r="DP259" s="19">
        <v>0</v>
      </c>
    </row>
    <row r="260" spans="1:120">
      <c r="A260" s="19">
        <v>3654</v>
      </c>
      <c r="B260" s="19" t="s">
        <v>410</v>
      </c>
      <c r="C260" s="19">
        <v>388</v>
      </c>
      <c r="D260" s="19">
        <v>388</v>
      </c>
      <c r="E260" s="19">
        <v>776</v>
      </c>
      <c r="F260" s="19">
        <v>388</v>
      </c>
      <c r="G260" s="19">
        <v>6</v>
      </c>
      <c r="H260" s="19">
        <v>0</v>
      </c>
      <c r="I260" s="19">
        <v>394</v>
      </c>
      <c r="J260" s="19">
        <v>4975626</v>
      </c>
      <c r="K260" s="19">
        <v>3940552</v>
      </c>
      <c r="L260" s="19">
        <v>60070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975004</v>
      </c>
      <c r="S260" s="19">
        <v>4975626</v>
      </c>
      <c r="T260" s="19">
        <v>0</v>
      </c>
      <c r="U260" s="19">
        <v>0</v>
      </c>
      <c r="V260" s="19">
        <v>0</v>
      </c>
      <c r="W260" s="19">
        <v>4975626</v>
      </c>
      <c r="X260" s="19">
        <v>975004</v>
      </c>
      <c r="Y260" s="19">
        <v>0</v>
      </c>
      <c r="Z260" s="19">
        <v>4000622</v>
      </c>
      <c r="AA260" s="19">
        <v>513958.42</v>
      </c>
      <c r="AB260" s="19">
        <v>0</v>
      </c>
      <c r="AC260" s="19">
        <v>505000</v>
      </c>
      <c r="AD260" s="19">
        <v>0</v>
      </c>
      <c r="AE260" s="19">
        <v>0</v>
      </c>
      <c r="AF260" s="19">
        <v>8958.42</v>
      </c>
      <c r="AG260" s="19">
        <v>518179.42</v>
      </c>
      <c r="AH260" s="19">
        <v>0</v>
      </c>
      <c r="AI260" s="19">
        <v>0</v>
      </c>
      <c r="AJ260" s="19">
        <v>0</v>
      </c>
      <c r="AK260" s="19">
        <v>509221</v>
      </c>
      <c r="AL260" s="19">
        <v>4509843</v>
      </c>
      <c r="AM260" s="19">
        <v>0</v>
      </c>
      <c r="AN260" s="19">
        <v>0</v>
      </c>
      <c r="AO260" s="19">
        <v>4509843</v>
      </c>
      <c r="AP260" s="19">
        <v>4509843</v>
      </c>
      <c r="AQ260" s="19">
        <v>1000</v>
      </c>
      <c r="AR260" s="19">
        <v>394000</v>
      </c>
      <c r="AS260" s="19">
        <v>394000</v>
      </c>
      <c r="AT260" s="19">
        <v>9391</v>
      </c>
      <c r="AU260" s="19">
        <v>3700054</v>
      </c>
      <c r="AV260" s="19">
        <v>3306054</v>
      </c>
      <c r="AW260" s="19">
        <v>809789</v>
      </c>
      <c r="AX260" s="19">
        <v>1978358</v>
      </c>
      <c r="AY260" s="19">
        <v>779473188</v>
      </c>
      <c r="AZ260" s="19">
        <v>1930000</v>
      </c>
      <c r="BA260" s="19">
        <v>760420000</v>
      </c>
      <c r="BB260" s="19">
        <v>5.1813E-4</v>
      </c>
      <c r="BC260" s="19">
        <v>-19053188</v>
      </c>
      <c r="BD260" s="19">
        <v>0</v>
      </c>
      <c r="BE260" s="19">
        <v>1071201</v>
      </c>
      <c r="BF260" s="19">
        <v>422053194</v>
      </c>
      <c r="BG260" s="19">
        <v>7.8332599999999999E-3</v>
      </c>
      <c r="BH260" s="19">
        <v>-357419994</v>
      </c>
      <c r="BI260" s="19">
        <v>-2799763.74</v>
      </c>
      <c r="BJ260" s="19">
        <v>531888</v>
      </c>
      <c r="BK260" s="19">
        <v>209563872</v>
      </c>
      <c r="BL260" s="19">
        <v>3.8641600000000002E-3</v>
      </c>
      <c r="BM260" s="19">
        <v>-569909316</v>
      </c>
      <c r="BN260" s="19">
        <v>-2202220.7799999998</v>
      </c>
      <c r="BO260" s="19">
        <v>0</v>
      </c>
      <c r="BP260" s="19">
        <v>0</v>
      </c>
      <c r="BQ260" s="19">
        <v>0</v>
      </c>
      <c r="BR260" s="19">
        <v>0</v>
      </c>
      <c r="BS260" s="19">
        <v>0</v>
      </c>
      <c r="BT260" s="19">
        <v>0</v>
      </c>
      <c r="BU260" s="19">
        <v>0</v>
      </c>
      <c r="BV260" s="19">
        <v>26801</v>
      </c>
      <c r="BW260" s="19">
        <v>0</v>
      </c>
      <c r="BX260" s="19">
        <v>-416</v>
      </c>
      <c r="BY260" s="19">
        <v>0</v>
      </c>
      <c r="BZ260" s="19">
        <v>26385</v>
      </c>
      <c r="CA260" s="19">
        <v>0</v>
      </c>
      <c r="CB260" s="19">
        <v>26385</v>
      </c>
      <c r="CC260" s="19">
        <v>0</v>
      </c>
      <c r="CD260" s="19">
        <v>26385</v>
      </c>
      <c r="CE260" s="19">
        <v>394</v>
      </c>
      <c r="CF260" s="19">
        <v>0</v>
      </c>
      <c r="CG260" s="19">
        <v>394</v>
      </c>
      <c r="CH260" s="19">
        <v>4000622</v>
      </c>
      <c r="CI260" s="19">
        <v>509221</v>
      </c>
      <c r="CJ260" s="19">
        <v>0</v>
      </c>
      <c r="CK260" s="19">
        <v>4509843</v>
      </c>
      <c r="CL260" s="19">
        <v>11446.3</v>
      </c>
      <c r="CM260" s="19">
        <v>0</v>
      </c>
      <c r="CN260" s="19">
        <v>0</v>
      </c>
      <c r="CO260" s="19">
        <v>0</v>
      </c>
      <c r="CP260" s="19">
        <v>0</v>
      </c>
      <c r="CQ260" s="19">
        <v>0</v>
      </c>
      <c r="CR260" s="19">
        <v>0</v>
      </c>
      <c r="CS260" s="19">
        <v>0</v>
      </c>
      <c r="CT260" s="19">
        <v>0</v>
      </c>
      <c r="CU260" s="19">
        <v>0</v>
      </c>
      <c r="CV260" s="19">
        <v>0</v>
      </c>
      <c r="CW260" s="19">
        <v>0</v>
      </c>
      <c r="CX260" s="19">
        <v>0</v>
      </c>
      <c r="CY260" s="19">
        <v>0</v>
      </c>
      <c r="CZ260" s="19">
        <v>0</v>
      </c>
      <c r="DA260" s="19">
        <v>0</v>
      </c>
      <c r="DB260" s="19">
        <v>38514.76</v>
      </c>
      <c r="DC260" s="19">
        <v>0</v>
      </c>
      <c r="DD260" s="19">
        <v>0</v>
      </c>
      <c r="DE260" s="19">
        <v>6984</v>
      </c>
      <c r="DF260" s="19">
        <v>31530.760000000002</v>
      </c>
      <c r="DG260" s="19">
        <v>26801.146000000001</v>
      </c>
      <c r="DH260" s="19">
        <v>0</v>
      </c>
      <c r="DI260" s="19">
        <v>26801.146000000001</v>
      </c>
      <c r="DJ260" s="19">
        <v>26801</v>
      </c>
      <c r="DK260" s="19">
        <v>26801</v>
      </c>
      <c r="DL260" s="19">
        <v>0</v>
      </c>
      <c r="DM260" s="19">
        <v>-416</v>
      </c>
      <c r="DN260" s="19">
        <v>0</v>
      </c>
      <c r="DO260" s="19">
        <v>26385</v>
      </c>
      <c r="DP260" s="19">
        <v>0</v>
      </c>
    </row>
    <row r="261" spans="1:120">
      <c r="A261" s="19">
        <v>3990</v>
      </c>
      <c r="B261" s="19" t="s">
        <v>411</v>
      </c>
      <c r="C261" s="19">
        <v>704</v>
      </c>
      <c r="D261" s="19">
        <v>699</v>
      </c>
      <c r="E261" s="19">
        <v>1403</v>
      </c>
      <c r="F261" s="19">
        <v>702</v>
      </c>
      <c r="G261" s="19">
        <v>11</v>
      </c>
      <c r="H261" s="19">
        <v>0</v>
      </c>
      <c r="I261" s="19">
        <v>713</v>
      </c>
      <c r="J261" s="19">
        <v>8001809</v>
      </c>
      <c r="K261" s="19">
        <v>1473493</v>
      </c>
      <c r="L261" s="19">
        <v>5167618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1360698</v>
      </c>
      <c r="S261" s="19">
        <v>8501809</v>
      </c>
      <c r="T261" s="19">
        <v>500000</v>
      </c>
      <c r="U261" s="19">
        <v>0</v>
      </c>
      <c r="V261" s="19">
        <v>0</v>
      </c>
      <c r="W261" s="19">
        <v>8001809</v>
      </c>
      <c r="X261" s="19">
        <v>1360698</v>
      </c>
      <c r="Y261" s="19">
        <v>0</v>
      </c>
      <c r="Z261" s="19">
        <v>6641111</v>
      </c>
      <c r="AA261" s="19">
        <v>3807164.13</v>
      </c>
      <c r="AB261" s="19">
        <v>500000</v>
      </c>
      <c r="AC261" s="19">
        <v>383740</v>
      </c>
      <c r="AD261" s="19">
        <v>0</v>
      </c>
      <c r="AE261" s="19">
        <v>2734816.53</v>
      </c>
      <c r="AF261" s="19">
        <v>188607.6</v>
      </c>
      <c r="AG261" s="19">
        <v>3898959.7</v>
      </c>
      <c r="AH261" s="19">
        <v>0</v>
      </c>
      <c r="AI261" s="19">
        <v>2734816.53</v>
      </c>
      <c r="AJ261" s="19">
        <v>0</v>
      </c>
      <c r="AK261" s="19">
        <v>975535.57</v>
      </c>
      <c r="AL261" s="19">
        <v>7616646.5700000003</v>
      </c>
      <c r="AM261" s="19">
        <v>0</v>
      </c>
      <c r="AN261" s="19">
        <v>0</v>
      </c>
      <c r="AO261" s="19">
        <v>7616646.5700000003</v>
      </c>
      <c r="AP261" s="19">
        <v>7616646.5700000003</v>
      </c>
      <c r="AQ261" s="19">
        <v>1000</v>
      </c>
      <c r="AR261" s="19">
        <v>713000</v>
      </c>
      <c r="AS261" s="19">
        <v>713000</v>
      </c>
      <c r="AT261" s="19">
        <v>9391</v>
      </c>
      <c r="AU261" s="19">
        <v>6695783</v>
      </c>
      <c r="AV261" s="19">
        <v>5982783</v>
      </c>
      <c r="AW261" s="19">
        <v>920863.5700000003</v>
      </c>
      <c r="AX261" s="19">
        <v>241838</v>
      </c>
      <c r="AY261" s="19">
        <v>172430382</v>
      </c>
      <c r="AZ261" s="19">
        <v>1930000</v>
      </c>
      <c r="BA261" s="19">
        <v>1376090000</v>
      </c>
      <c r="BB261" s="19">
        <v>5.1813E-4</v>
      </c>
      <c r="BC261" s="19">
        <v>1203659618</v>
      </c>
      <c r="BD261" s="19">
        <v>623652.16</v>
      </c>
      <c r="BE261" s="19">
        <v>1071201</v>
      </c>
      <c r="BF261" s="19">
        <v>763766313</v>
      </c>
      <c r="BG261" s="19">
        <v>7.8332599999999999E-3</v>
      </c>
      <c r="BH261" s="19">
        <v>591335931</v>
      </c>
      <c r="BI261" s="19">
        <v>4632088.09</v>
      </c>
      <c r="BJ261" s="19">
        <v>531888</v>
      </c>
      <c r="BK261" s="19">
        <v>379236144</v>
      </c>
      <c r="BL261" s="19">
        <v>2.4282100000000001E-3</v>
      </c>
      <c r="BM261" s="19">
        <v>206805762</v>
      </c>
      <c r="BN261" s="19">
        <v>502167.82</v>
      </c>
      <c r="BO261" s="19">
        <v>5757908</v>
      </c>
      <c r="BP261" s="19">
        <v>0</v>
      </c>
      <c r="BQ261" s="19">
        <v>0</v>
      </c>
      <c r="BR261" s="19">
        <v>-89335</v>
      </c>
      <c r="BS261" s="19">
        <v>-4388</v>
      </c>
      <c r="BT261" s="19">
        <v>0</v>
      </c>
      <c r="BU261" s="19">
        <v>5664185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65</v>
      </c>
      <c r="CB261" s="19">
        <v>5664250</v>
      </c>
      <c r="CC261" s="19">
        <v>0</v>
      </c>
      <c r="CD261" s="19">
        <v>5664250</v>
      </c>
      <c r="CE261" s="19">
        <v>713</v>
      </c>
      <c r="CF261" s="19">
        <v>0</v>
      </c>
      <c r="CG261" s="19">
        <v>713</v>
      </c>
      <c r="CH261" s="19">
        <v>6641111</v>
      </c>
      <c r="CI261" s="19">
        <v>975535.57</v>
      </c>
      <c r="CJ261" s="19">
        <v>0</v>
      </c>
      <c r="CK261" s="19">
        <v>7616646.5700000003</v>
      </c>
      <c r="CL261" s="19">
        <v>10682.53</v>
      </c>
      <c r="CM261" s="19">
        <v>0</v>
      </c>
      <c r="CN261" s="19">
        <v>0</v>
      </c>
      <c r="CO261" s="19">
        <v>0</v>
      </c>
      <c r="CP261" s="19">
        <v>0</v>
      </c>
      <c r="CQ261" s="19">
        <v>0</v>
      </c>
      <c r="CR261" s="19">
        <v>0</v>
      </c>
      <c r="CS261" s="19">
        <v>8075.61</v>
      </c>
      <c r="CT261" s="19">
        <v>0</v>
      </c>
      <c r="CU261" s="19">
        <v>0</v>
      </c>
      <c r="CV261" s="19">
        <v>0</v>
      </c>
      <c r="CW261" s="19">
        <v>0</v>
      </c>
      <c r="CX261" s="19">
        <v>0</v>
      </c>
      <c r="CY261" s="19">
        <v>0</v>
      </c>
      <c r="CZ261" s="19">
        <v>0</v>
      </c>
      <c r="DA261" s="19">
        <v>5199114.8099999996</v>
      </c>
      <c r="DB261" s="19">
        <v>0</v>
      </c>
      <c r="DC261" s="19">
        <v>0</v>
      </c>
      <c r="DD261" s="19">
        <v>0</v>
      </c>
      <c r="DE261" s="19">
        <v>0</v>
      </c>
      <c r="DF261" s="19">
        <v>5199114.8099999996</v>
      </c>
      <c r="DG261" s="19">
        <v>4419247.5884999996</v>
      </c>
      <c r="DH261" s="19">
        <v>0</v>
      </c>
      <c r="DI261" s="19">
        <v>5757908.0700000003</v>
      </c>
      <c r="DJ261" s="19">
        <v>0</v>
      </c>
      <c r="DK261" s="19">
        <v>0</v>
      </c>
      <c r="DL261" s="19">
        <v>0</v>
      </c>
      <c r="DM261" s="19">
        <v>0</v>
      </c>
      <c r="DN261" s="19">
        <v>0</v>
      </c>
      <c r="DO261" s="19">
        <v>0</v>
      </c>
      <c r="DP261" s="19">
        <v>0</v>
      </c>
    </row>
    <row r="262" spans="1:120">
      <c r="A262" s="19">
        <v>4011</v>
      </c>
      <c r="B262" s="19" t="s">
        <v>412</v>
      </c>
      <c r="C262" s="19">
        <v>82</v>
      </c>
      <c r="D262" s="19">
        <v>80</v>
      </c>
      <c r="E262" s="19">
        <v>162</v>
      </c>
      <c r="F262" s="19">
        <v>81</v>
      </c>
      <c r="G262" s="19">
        <v>0</v>
      </c>
      <c r="H262" s="19">
        <v>0</v>
      </c>
      <c r="I262" s="19">
        <v>81</v>
      </c>
      <c r="J262" s="19">
        <v>1155701</v>
      </c>
      <c r="K262" s="19">
        <v>744260</v>
      </c>
      <c r="L262" s="19">
        <v>212601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198840</v>
      </c>
      <c r="S262" s="19">
        <v>1193211</v>
      </c>
      <c r="T262" s="19">
        <v>0</v>
      </c>
      <c r="U262" s="19">
        <v>0</v>
      </c>
      <c r="V262" s="19">
        <v>0</v>
      </c>
      <c r="W262" s="19">
        <v>1193211</v>
      </c>
      <c r="X262" s="19">
        <v>198840</v>
      </c>
      <c r="Y262" s="19">
        <v>0</v>
      </c>
      <c r="Z262" s="19">
        <v>994371</v>
      </c>
      <c r="AA262" s="19">
        <v>38830</v>
      </c>
      <c r="AB262" s="19">
        <v>0</v>
      </c>
      <c r="AC262" s="19">
        <v>38830</v>
      </c>
      <c r="AD262" s="19">
        <v>0</v>
      </c>
      <c r="AE262" s="19">
        <v>0</v>
      </c>
      <c r="AF262" s="19">
        <v>0</v>
      </c>
      <c r="AG262" s="19">
        <v>66830</v>
      </c>
      <c r="AH262" s="19">
        <v>0</v>
      </c>
      <c r="AI262" s="19">
        <v>0</v>
      </c>
      <c r="AJ262" s="19">
        <v>0</v>
      </c>
      <c r="AK262" s="19">
        <v>66830</v>
      </c>
      <c r="AL262" s="19">
        <v>1061201</v>
      </c>
      <c r="AM262" s="19">
        <v>0</v>
      </c>
      <c r="AN262" s="19">
        <v>0</v>
      </c>
      <c r="AO262" s="19">
        <v>1061201</v>
      </c>
      <c r="AP262" s="19">
        <v>1061201</v>
      </c>
      <c r="AQ262" s="19">
        <v>1000</v>
      </c>
      <c r="AR262" s="19">
        <v>81000</v>
      </c>
      <c r="AS262" s="19">
        <v>81000</v>
      </c>
      <c r="AT262" s="19">
        <v>9391</v>
      </c>
      <c r="AU262" s="19">
        <v>760671</v>
      </c>
      <c r="AV262" s="19">
        <v>679671</v>
      </c>
      <c r="AW262" s="19">
        <v>300530</v>
      </c>
      <c r="AX262" s="19">
        <v>1271229</v>
      </c>
      <c r="AY262" s="19">
        <v>102969516</v>
      </c>
      <c r="AZ262" s="19">
        <v>2895000</v>
      </c>
      <c r="BA262" s="19">
        <v>234495000</v>
      </c>
      <c r="BB262" s="19">
        <v>3.4541999999999998E-4</v>
      </c>
      <c r="BC262" s="19">
        <v>131525484</v>
      </c>
      <c r="BD262" s="19">
        <v>45431.53</v>
      </c>
      <c r="BE262" s="19">
        <v>1606801</v>
      </c>
      <c r="BF262" s="19">
        <v>130150881</v>
      </c>
      <c r="BG262" s="19">
        <v>5.2221799999999999E-3</v>
      </c>
      <c r="BH262" s="19">
        <v>27181365</v>
      </c>
      <c r="BI262" s="19">
        <v>141945.98000000001</v>
      </c>
      <c r="BJ262" s="19">
        <v>797832</v>
      </c>
      <c r="BK262" s="19">
        <v>64624392</v>
      </c>
      <c r="BL262" s="19">
        <v>4.6504099999999998E-3</v>
      </c>
      <c r="BM262" s="19">
        <v>-38345124</v>
      </c>
      <c r="BN262" s="19">
        <v>-178320.55</v>
      </c>
      <c r="BO262" s="19">
        <v>45432</v>
      </c>
      <c r="BP262" s="19">
        <v>0</v>
      </c>
      <c r="BQ262" s="19">
        <v>0</v>
      </c>
      <c r="BR262" s="19">
        <v>-705</v>
      </c>
      <c r="BS262" s="19">
        <v>77</v>
      </c>
      <c r="BT262" s="19">
        <v>0</v>
      </c>
      <c r="BU262" s="19">
        <v>44804</v>
      </c>
      <c r="BV262" s="19">
        <v>137967</v>
      </c>
      <c r="BW262" s="19">
        <v>0</v>
      </c>
      <c r="BX262" s="19">
        <v>-2141</v>
      </c>
      <c r="BY262" s="19">
        <v>-77</v>
      </c>
      <c r="BZ262" s="19">
        <v>135749</v>
      </c>
      <c r="CA262" s="19">
        <v>1</v>
      </c>
      <c r="CB262" s="19">
        <v>180554</v>
      </c>
      <c r="CC262" s="19">
        <v>0</v>
      </c>
      <c r="CD262" s="19">
        <v>180554</v>
      </c>
      <c r="CE262" s="19">
        <v>81</v>
      </c>
      <c r="CF262" s="19">
        <v>0</v>
      </c>
      <c r="CG262" s="19">
        <v>81</v>
      </c>
      <c r="CH262" s="19">
        <v>994371</v>
      </c>
      <c r="CI262" s="19">
        <v>66830</v>
      </c>
      <c r="CJ262" s="19">
        <v>0</v>
      </c>
      <c r="CK262" s="19">
        <v>1061201</v>
      </c>
      <c r="CL262" s="19">
        <v>13101.25</v>
      </c>
      <c r="CM262" s="19">
        <v>0</v>
      </c>
      <c r="CN262" s="19">
        <v>0</v>
      </c>
      <c r="CO262" s="19">
        <v>0</v>
      </c>
      <c r="CP262" s="19">
        <v>0</v>
      </c>
      <c r="CQ262" s="19">
        <v>0</v>
      </c>
      <c r="CR262" s="19">
        <v>0</v>
      </c>
      <c r="CS262" s="19">
        <v>560.88</v>
      </c>
      <c r="CT262" s="19">
        <v>0</v>
      </c>
      <c r="CU262" s="19">
        <v>0</v>
      </c>
      <c r="CV262" s="19">
        <v>0</v>
      </c>
      <c r="CW262" s="19">
        <v>0</v>
      </c>
      <c r="CX262" s="19">
        <v>0</v>
      </c>
      <c r="CY262" s="19">
        <v>0</v>
      </c>
      <c r="CZ262" s="19">
        <v>0</v>
      </c>
      <c r="DA262" s="19">
        <v>61134.12</v>
      </c>
      <c r="DB262" s="19">
        <v>154629.18</v>
      </c>
      <c r="DC262" s="19">
        <v>0</v>
      </c>
      <c r="DD262" s="19">
        <v>0</v>
      </c>
      <c r="DE262" s="19">
        <v>0</v>
      </c>
      <c r="DF262" s="19">
        <v>215763.3</v>
      </c>
      <c r="DG262" s="19">
        <v>183398.80499999999</v>
      </c>
      <c r="DH262" s="19">
        <v>0</v>
      </c>
      <c r="DI262" s="19">
        <v>183398.80499999999</v>
      </c>
      <c r="DJ262" s="19">
        <v>137967</v>
      </c>
      <c r="DK262" s="19">
        <v>137967</v>
      </c>
      <c r="DL262" s="19">
        <v>0</v>
      </c>
      <c r="DM262" s="19">
        <v>-2141</v>
      </c>
      <c r="DN262" s="19">
        <v>-77</v>
      </c>
      <c r="DO262" s="19">
        <v>135749</v>
      </c>
      <c r="DP262" s="19">
        <v>0</v>
      </c>
    </row>
    <row r="263" spans="1:120">
      <c r="A263" s="19">
        <v>4018</v>
      </c>
      <c r="B263" s="19" t="s">
        <v>413</v>
      </c>
      <c r="C263" s="19">
        <v>6062.1</v>
      </c>
      <c r="D263" s="19">
        <v>6071.35</v>
      </c>
      <c r="E263" s="19">
        <v>12133.45</v>
      </c>
      <c r="F263" s="19">
        <v>6067</v>
      </c>
      <c r="G263" s="19">
        <v>167</v>
      </c>
      <c r="H263" s="19">
        <v>1.78</v>
      </c>
      <c r="I263" s="19">
        <v>6236</v>
      </c>
      <c r="J263" s="19">
        <v>62109584</v>
      </c>
      <c r="K263" s="19">
        <v>27694720</v>
      </c>
      <c r="L263" s="19">
        <v>27916261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6498603</v>
      </c>
      <c r="S263" s="19">
        <v>62401364</v>
      </c>
      <c r="T263" s="19">
        <v>400000</v>
      </c>
      <c r="U263" s="19">
        <v>0</v>
      </c>
      <c r="V263" s="19">
        <v>23000</v>
      </c>
      <c r="W263" s="19">
        <v>61978364</v>
      </c>
      <c r="X263" s="19">
        <v>6498603</v>
      </c>
      <c r="Y263" s="19">
        <v>0</v>
      </c>
      <c r="Z263" s="19">
        <v>55479761</v>
      </c>
      <c r="AA263" s="19">
        <v>5178771</v>
      </c>
      <c r="AB263" s="19">
        <v>400000</v>
      </c>
      <c r="AC263" s="19">
        <v>4778771</v>
      </c>
      <c r="AD263" s="19">
        <v>0</v>
      </c>
      <c r="AE263" s="19">
        <v>0</v>
      </c>
      <c r="AF263" s="19">
        <v>0</v>
      </c>
      <c r="AG263" s="19">
        <v>5224911.5</v>
      </c>
      <c r="AH263" s="19">
        <v>0</v>
      </c>
      <c r="AI263" s="19">
        <v>0</v>
      </c>
      <c r="AJ263" s="19">
        <v>0</v>
      </c>
      <c r="AK263" s="19">
        <v>5224911.5</v>
      </c>
      <c r="AL263" s="19">
        <v>60704672.5</v>
      </c>
      <c r="AM263" s="19">
        <v>0</v>
      </c>
      <c r="AN263" s="19">
        <v>0</v>
      </c>
      <c r="AO263" s="19">
        <v>60704672.5</v>
      </c>
      <c r="AP263" s="19">
        <v>60704672.5</v>
      </c>
      <c r="AQ263" s="19">
        <v>1000</v>
      </c>
      <c r="AR263" s="19">
        <v>6236000</v>
      </c>
      <c r="AS263" s="19">
        <v>6236000</v>
      </c>
      <c r="AT263" s="19">
        <v>9391</v>
      </c>
      <c r="AU263" s="19">
        <v>58562276</v>
      </c>
      <c r="AV263" s="19">
        <v>52326276</v>
      </c>
      <c r="AW263" s="19">
        <v>2142396.5</v>
      </c>
      <c r="AX263" s="19">
        <v>563620</v>
      </c>
      <c r="AY263" s="19">
        <v>3514732178</v>
      </c>
      <c r="AZ263" s="19">
        <v>1930000</v>
      </c>
      <c r="BA263" s="19">
        <v>12035480000</v>
      </c>
      <c r="BB263" s="19">
        <v>5.1813E-4</v>
      </c>
      <c r="BC263" s="19">
        <v>8520747822</v>
      </c>
      <c r="BD263" s="19">
        <v>4414855.07</v>
      </c>
      <c r="BE263" s="19">
        <v>1071201</v>
      </c>
      <c r="BF263" s="19">
        <v>6680009436</v>
      </c>
      <c r="BG263" s="19">
        <v>7.8332599999999999E-3</v>
      </c>
      <c r="BH263" s="19">
        <v>3165277258</v>
      </c>
      <c r="BI263" s="19">
        <v>24794439.73</v>
      </c>
      <c r="BJ263" s="19">
        <v>531888</v>
      </c>
      <c r="BK263" s="19">
        <v>3316853568</v>
      </c>
      <c r="BL263" s="19">
        <v>6.4590999999999997E-4</v>
      </c>
      <c r="BM263" s="19">
        <v>-197878610</v>
      </c>
      <c r="BN263" s="19">
        <v>-127811.77</v>
      </c>
      <c r="BO263" s="19">
        <v>29081483</v>
      </c>
      <c r="BP263" s="19">
        <v>0</v>
      </c>
      <c r="BQ263" s="19">
        <v>0</v>
      </c>
      <c r="BR263" s="19">
        <v>-451202</v>
      </c>
      <c r="BS263" s="19">
        <v>3646</v>
      </c>
      <c r="BT263" s="19">
        <v>0</v>
      </c>
      <c r="BU263" s="19">
        <v>28633927</v>
      </c>
      <c r="BV263" s="19">
        <v>1180550</v>
      </c>
      <c r="BW263" s="19">
        <v>0</v>
      </c>
      <c r="BX263" s="19">
        <v>-18316</v>
      </c>
      <c r="BY263" s="19">
        <v>0</v>
      </c>
      <c r="BZ263" s="19">
        <v>1162234</v>
      </c>
      <c r="CA263" s="19">
        <v>-52</v>
      </c>
      <c r="CB263" s="19">
        <v>29796109</v>
      </c>
      <c r="CC263" s="19">
        <v>0</v>
      </c>
      <c r="CD263" s="19">
        <v>29796109</v>
      </c>
      <c r="CE263" s="19">
        <v>6236</v>
      </c>
      <c r="CF263" s="19">
        <v>121.5</v>
      </c>
      <c r="CG263" s="19">
        <v>6357.5</v>
      </c>
      <c r="CH263" s="19">
        <v>55479761</v>
      </c>
      <c r="CI263" s="19">
        <v>5224911.5</v>
      </c>
      <c r="CJ263" s="19">
        <v>1067750</v>
      </c>
      <c r="CK263" s="19">
        <v>61772422.5</v>
      </c>
      <c r="CL263" s="19">
        <v>9716.4599999999991</v>
      </c>
      <c r="CM263" s="19">
        <v>1180550</v>
      </c>
      <c r="CN263" s="19">
        <v>1180550</v>
      </c>
      <c r="CO263" s="19">
        <v>0</v>
      </c>
      <c r="CP263" s="19">
        <v>-18316</v>
      </c>
      <c r="CQ263" s="19">
        <v>0</v>
      </c>
      <c r="CR263" s="19">
        <v>1162234</v>
      </c>
      <c r="CS263" s="19">
        <v>4663.4799999999996</v>
      </c>
      <c r="CT263" s="19">
        <v>0</v>
      </c>
      <c r="CU263" s="19">
        <v>0</v>
      </c>
      <c r="CV263" s="19">
        <v>0</v>
      </c>
      <c r="CW263" s="19">
        <v>0</v>
      </c>
      <c r="CX263" s="19">
        <v>0</v>
      </c>
      <c r="CY263" s="19">
        <v>0</v>
      </c>
      <c r="CZ263" s="19">
        <v>0</v>
      </c>
      <c r="DA263" s="19">
        <v>28335973.829999998</v>
      </c>
      <c r="DB263" s="19">
        <v>0</v>
      </c>
      <c r="DC263" s="19">
        <v>1083625.6000000001</v>
      </c>
      <c r="DD263" s="19">
        <v>0</v>
      </c>
      <c r="DE263" s="19">
        <v>0</v>
      </c>
      <c r="DF263" s="19">
        <v>29419599.43</v>
      </c>
      <c r="DG263" s="19">
        <v>25006659.515499998</v>
      </c>
      <c r="DH263" s="19">
        <v>1180549.8899999999</v>
      </c>
      <c r="DI263" s="19">
        <v>30262032.920000002</v>
      </c>
      <c r="DJ263" s="19">
        <v>0</v>
      </c>
      <c r="DK263" s="19">
        <v>0</v>
      </c>
      <c r="DL263" s="19">
        <v>0</v>
      </c>
      <c r="DM263" s="19">
        <v>0</v>
      </c>
      <c r="DN263" s="19">
        <v>0</v>
      </c>
      <c r="DO263" s="19">
        <v>0</v>
      </c>
      <c r="DP263" s="19">
        <v>0</v>
      </c>
    </row>
    <row r="264" spans="1:120">
      <c r="A264" s="19">
        <v>4025</v>
      </c>
      <c r="B264" s="19" t="s">
        <v>414</v>
      </c>
      <c r="C264" s="19">
        <v>475</v>
      </c>
      <c r="D264" s="19">
        <v>475</v>
      </c>
      <c r="E264" s="19">
        <v>950</v>
      </c>
      <c r="F264" s="19">
        <v>475</v>
      </c>
      <c r="G264" s="19">
        <v>32</v>
      </c>
      <c r="H264" s="19">
        <v>0.09</v>
      </c>
      <c r="I264" s="19">
        <v>507</v>
      </c>
      <c r="J264" s="19">
        <v>6176645</v>
      </c>
      <c r="K264" s="19">
        <v>2134332</v>
      </c>
      <c r="L264" s="19">
        <v>3101130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941183</v>
      </c>
      <c r="S264" s="19">
        <v>6176645</v>
      </c>
      <c r="T264" s="19">
        <v>145168</v>
      </c>
      <c r="U264" s="19">
        <v>0</v>
      </c>
      <c r="V264" s="19">
        <v>0</v>
      </c>
      <c r="W264" s="19">
        <v>6031477</v>
      </c>
      <c r="X264" s="19">
        <v>941183</v>
      </c>
      <c r="Y264" s="19">
        <v>0</v>
      </c>
      <c r="Z264" s="19">
        <v>5090294</v>
      </c>
      <c r="AA264" s="19">
        <v>161426</v>
      </c>
      <c r="AB264" s="19">
        <v>145168</v>
      </c>
      <c r="AC264" s="19">
        <v>0</v>
      </c>
      <c r="AD264" s="19">
        <v>0</v>
      </c>
      <c r="AE264" s="19">
        <v>0</v>
      </c>
      <c r="AF264" s="19">
        <v>16258</v>
      </c>
      <c r="AG264" s="19">
        <v>161426</v>
      </c>
      <c r="AH264" s="19">
        <v>0</v>
      </c>
      <c r="AI264" s="19">
        <v>0</v>
      </c>
      <c r="AJ264" s="19">
        <v>0</v>
      </c>
      <c r="AK264" s="19">
        <v>145168</v>
      </c>
      <c r="AL264" s="19">
        <v>5235462</v>
      </c>
      <c r="AM264" s="19">
        <v>0</v>
      </c>
      <c r="AN264" s="19">
        <v>0</v>
      </c>
      <c r="AO264" s="19">
        <v>5235462</v>
      </c>
      <c r="AP264" s="19">
        <v>5235462</v>
      </c>
      <c r="AQ264" s="19">
        <v>1000</v>
      </c>
      <c r="AR264" s="19">
        <v>507000</v>
      </c>
      <c r="AS264" s="19">
        <v>507000</v>
      </c>
      <c r="AT264" s="19">
        <v>9391</v>
      </c>
      <c r="AU264" s="19">
        <v>4761237</v>
      </c>
      <c r="AV264" s="19">
        <v>4254237</v>
      </c>
      <c r="AW264" s="19">
        <v>474225</v>
      </c>
      <c r="AX264" s="19">
        <v>406683</v>
      </c>
      <c r="AY264" s="19">
        <v>206188291</v>
      </c>
      <c r="AZ264" s="19">
        <v>1930000</v>
      </c>
      <c r="BA264" s="19">
        <v>978510000</v>
      </c>
      <c r="BB264" s="19">
        <v>5.1813E-4</v>
      </c>
      <c r="BC264" s="19">
        <v>772321709</v>
      </c>
      <c r="BD264" s="19">
        <v>400163.05</v>
      </c>
      <c r="BE264" s="19">
        <v>1071201</v>
      </c>
      <c r="BF264" s="19">
        <v>543098907</v>
      </c>
      <c r="BG264" s="19">
        <v>7.8332599999999999E-3</v>
      </c>
      <c r="BH264" s="19">
        <v>336910616</v>
      </c>
      <c r="BI264" s="19">
        <v>2639108.4500000002</v>
      </c>
      <c r="BJ264" s="19">
        <v>531888</v>
      </c>
      <c r="BK264" s="19">
        <v>269667216</v>
      </c>
      <c r="BL264" s="19">
        <v>1.7585599999999999E-3</v>
      </c>
      <c r="BM264" s="19">
        <v>63478925</v>
      </c>
      <c r="BN264" s="19">
        <v>111631.5</v>
      </c>
      <c r="BO264" s="19">
        <v>3150903</v>
      </c>
      <c r="BP264" s="19">
        <v>0</v>
      </c>
      <c r="BQ264" s="19">
        <v>0</v>
      </c>
      <c r="BR264" s="19">
        <v>-48887</v>
      </c>
      <c r="BS264" s="19">
        <v>218</v>
      </c>
      <c r="BT264" s="19">
        <v>0</v>
      </c>
      <c r="BU264" s="19">
        <v>3102234</v>
      </c>
      <c r="BV264" s="19">
        <v>0</v>
      </c>
      <c r="BW264" s="19">
        <v>0</v>
      </c>
      <c r="BX264" s="19">
        <v>0</v>
      </c>
      <c r="BY264" s="19">
        <v>0</v>
      </c>
      <c r="BZ264" s="19">
        <v>0</v>
      </c>
      <c r="CA264" s="19">
        <v>-4</v>
      </c>
      <c r="CB264" s="19">
        <v>3102230</v>
      </c>
      <c r="CC264" s="19">
        <v>0</v>
      </c>
      <c r="CD264" s="19">
        <v>3102230</v>
      </c>
      <c r="CE264" s="19">
        <v>507</v>
      </c>
      <c r="CF264" s="19">
        <v>0</v>
      </c>
      <c r="CG264" s="19">
        <v>507</v>
      </c>
      <c r="CH264" s="19">
        <v>5090294</v>
      </c>
      <c r="CI264" s="19">
        <v>145168</v>
      </c>
      <c r="CJ264" s="19">
        <v>0</v>
      </c>
      <c r="CK264" s="19">
        <v>5235462</v>
      </c>
      <c r="CL264" s="19">
        <v>10326.36</v>
      </c>
      <c r="CM264" s="19">
        <v>0</v>
      </c>
      <c r="CN264" s="19">
        <v>0</v>
      </c>
      <c r="CO264" s="19">
        <v>0</v>
      </c>
      <c r="CP264" s="19">
        <v>0</v>
      </c>
      <c r="CQ264" s="19">
        <v>0</v>
      </c>
      <c r="CR264" s="19">
        <v>0</v>
      </c>
      <c r="CS264" s="19">
        <v>6214.8</v>
      </c>
      <c r="CT264" s="19">
        <v>0</v>
      </c>
      <c r="CU264" s="19">
        <v>0</v>
      </c>
      <c r="CV264" s="19">
        <v>0</v>
      </c>
      <c r="CW264" s="19">
        <v>0</v>
      </c>
      <c r="CX264" s="19">
        <v>0</v>
      </c>
      <c r="CY264" s="19">
        <v>0</v>
      </c>
      <c r="CZ264" s="19">
        <v>0</v>
      </c>
      <c r="DA264" s="19">
        <v>3147512.18</v>
      </c>
      <c r="DB264" s="19">
        <v>0</v>
      </c>
      <c r="DC264" s="19">
        <v>0</v>
      </c>
      <c r="DD264" s="19">
        <v>0</v>
      </c>
      <c r="DE264" s="19">
        <v>9274</v>
      </c>
      <c r="DF264" s="19">
        <v>3138238.18</v>
      </c>
      <c r="DG264" s="19">
        <v>2667502.4530000002</v>
      </c>
      <c r="DH264" s="19">
        <v>0</v>
      </c>
      <c r="DI264" s="19">
        <v>3150903</v>
      </c>
      <c r="DJ264" s="19">
        <v>0</v>
      </c>
      <c r="DK264" s="19">
        <v>0</v>
      </c>
      <c r="DL264" s="19">
        <v>0</v>
      </c>
      <c r="DM264" s="19">
        <v>0</v>
      </c>
      <c r="DN264" s="19">
        <v>0</v>
      </c>
      <c r="DO264" s="19">
        <v>0</v>
      </c>
      <c r="DP264" s="19">
        <v>0</v>
      </c>
    </row>
    <row r="265" spans="1:120">
      <c r="A265" s="19">
        <v>4060</v>
      </c>
      <c r="B265" s="19" t="s">
        <v>415</v>
      </c>
      <c r="C265" s="19">
        <v>5277</v>
      </c>
      <c r="D265" s="19">
        <v>5291</v>
      </c>
      <c r="E265" s="19">
        <v>10568</v>
      </c>
      <c r="F265" s="19">
        <v>5284</v>
      </c>
      <c r="G265" s="19">
        <v>156</v>
      </c>
      <c r="H265" s="19">
        <v>0</v>
      </c>
      <c r="I265" s="19">
        <v>5440</v>
      </c>
      <c r="J265" s="19">
        <v>55071800</v>
      </c>
      <c r="K265" s="19">
        <v>42899241</v>
      </c>
      <c r="L265" s="19">
        <v>8631159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3541400</v>
      </c>
      <c r="S265" s="19">
        <v>54900404</v>
      </c>
      <c r="T265" s="19">
        <v>766812</v>
      </c>
      <c r="U265" s="19">
        <v>0</v>
      </c>
      <c r="V265" s="19">
        <v>20000</v>
      </c>
      <c r="W265" s="19">
        <v>54113592</v>
      </c>
      <c r="X265" s="19">
        <v>3541400</v>
      </c>
      <c r="Y265" s="19">
        <v>0</v>
      </c>
      <c r="Z265" s="19">
        <v>50572192</v>
      </c>
      <c r="AA265" s="19">
        <v>5665175</v>
      </c>
      <c r="AB265" s="19">
        <v>766812</v>
      </c>
      <c r="AC265" s="19">
        <v>4898263</v>
      </c>
      <c r="AD265" s="19">
        <v>0</v>
      </c>
      <c r="AE265" s="19">
        <v>0</v>
      </c>
      <c r="AF265" s="19">
        <v>100</v>
      </c>
      <c r="AG265" s="19">
        <v>5728482</v>
      </c>
      <c r="AH265" s="19">
        <v>0</v>
      </c>
      <c r="AI265" s="19">
        <v>0</v>
      </c>
      <c r="AJ265" s="19">
        <v>0</v>
      </c>
      <c r="AK265" s="19">
        <v>5728382</v>
      </c>
      <c r="AL265" s="19">
        <v>56300574</v>
      </c>
      <c r="AM265" s="19">
        <v>0</v>
      </c>
      <c r="AN265" s="19">
        <v>0</v>
      </c>
      <c r="AO265" s="19">
        <v>56300574</v>
      </c>
      <c r="AP265" s="19">
        <v>56300574</v>
      </c>
      <c r="AQ265" s="19">
        <v>1000</v>
      </c>
      <c r="AR265" s="19">
        <v>5440000</v>
      </c>
      <c r="AS265" s="19">
        <v>5440000</v>
      </c>
      <c r="AT265" s="19">
        <v>9391</v>
      </c>
      <c r="AU265" s="19">
        <v>51087040</v>
      </c>
      <c r="AV265" s="19">
        <v>45647040</v>
      </c>
      <c r="AW265" s="19">
        <v>5213534</v>
      </c>
      <c r="AX265" s="19">
        <v>842959</v>
      </c>
      <c r="AY265" s="19">
        <v>4585695140</v>
      </c>
      <c r="AZ265" s="19">
        <v>1930000</v>
      </c>
      <c r="BA265" s="19">
        <v>10499200000</v>
      </c>
      <c r="BB265" s="19">
        <v>5.1813E-4</v>
      </c>
      <c r="BC265" s="19">
        <v>5913504860</v>
      </c>
      <c r="BD265" s="19">
        <v>3063964.27</v>
      </c>
      <c r="BE265" s="19">
        <v>1071201</v>
      </c>
      <c r="BF265" s="19">
        <v>5827333440</v>
      </c>
      <c r="BG265" s="19">
        <v>7.8332599999999999E-3</v>
      </c>
      <c r="BH265" s="19">
        <v>1241638300</v>
      </c>
      <c r="BI265" s="19">
        <v>9726075.6300000008</v>
      </c>
      <c r="BJ265" s="19">
        <v>531888</v>
      </c>
      <c r="BK265" s="19">
        <v>2893470720</v>
      </c>
      <c r="BL265" s="19">
        <v>1.8018299999999999E-3</v>
      </c>
      <c r="BM265" s="19">
        <v>-1692224420</v>
      </c>
      <c r="BN265" s="19">
        <v>-3049100.73</v>
      </c>
      <c r="BO265" s="19">
        <v>9740939</v>
      </c>
      <c r="BP265" s="19">
        <v>0</v>
      </c>
      <c r="BQ265" s="19">
        <v>0</v>
      </c>
      <c r="BR265" s="19">
        <v>-151132</v>
      </c>
      <c r="BS265" s="19">
        <v>4833</v>
      </c>
      <c r="BT265" s="19">
        <v>0</v>
      </c>
      <c r="BU265" s="19">
        <v>9594640</v>
      </c>
      <c r="BV265" s="19">
        <v>0</v>
      </c>
      <c r="BW265" s="19">
        <v>0</v>
      </c>
      <c r="BX265" s="19">
        <v>0</v>
      </c>
      <c r="BY265" s="19">
        <v>0</v>
      </c>
      <c r="BZ265" s="19">
        <v>0</v>
      </c>
      <c r="CA265" s="19">
        <v>-71</v>
      </c>
      <c r="CB265" s="19">
        <v>9594569</v>
      </c>
      <c r="CC265" s="19">
        <v>0</v>
      </c>
      <c r="CD265" s="19">
        <v>9594569</v>
      </c>
      <c r="CE265" s="19">
        <v>5440</v>
      </c>
      <c r="CF265" s="19">
        <v>0</v>
      </c>
      <c r="CG265" s="19">
        <v>5440</v>
      </c>
      <c r="CH265" s="19">
        <v>50572192</v>
      </c>
      <c r="CI265" s="19">
        <v>5728382</v>
      </c>
      <c r="CJ265" s="19">
        <v>0</v>
      </c>
      <c r="CK265" s="19">
        <v>56300574</v>
      </c>
      <c r="CL265" s="19">
        <v>10349.370000000001</v>
      </c>
      <c r="CM265" s="19">
        <v>0</v>
      </c>
      <c r="CN265" s="19">
        <v>0</v>
      </c>
      <c r="CO265" s="19">
        <v>0</v>
      </c>
      <c r="CP265" s="19">
        <v>0</v>
      </c>
      <c r="CQ265" s="19">
        <v>0</v>
      </c>
      <c r="CR265" s="19">
        <v>0</v>
      </c>
      <c r="CS265" s="19">
        <v>1790.61</v>
      </c>
      <c r="CT265" s="19">
        <v>0</v>
      </c>
      <c r="CU265" s="19">
        <v>0</v>
      </c>
      <c r="CV265" s="19">
        <v>0</v>
      </c>
      <c r="CW265" s="19">
        <v>0</v>
      </c>
      <c r="CX265" s="19">
        <v>0</v>
      </c>
      <c r="CY265" s="19">
        <v>0</v>
      </c>
      <c r="CZ265" s="19">
        <v>0</v>
      </c>
      <c r="DA265" s="19">
        <v>8765636.3300000001</v>
      </c>
      <c r="DB265" s="19">
        <v>0</v>
      </c>
      <c r="DC265" s="19">
        <v>0</v>
      </c>
      <c r="DD265" s="19">
        <v>0</v>
      </c>
      <c r="DE265" s="19">
        <v>0</v>
      </c>
      <c r="DF265" s="19">
        <v>8765636.3300000001</v>
      </c>
      <c r="DG265" s="19">
        <v>7450790.8805</v>
      </c>
      <c r="DH265" s="19">
        <v>0</v>
      </c>
      <c r="DI265" s="19">
        <v>9740939.1699999999</v>
      </c>
      <c r="DJ265" s="19">
        <v>0</v>
      </c>
      <c r="DK265" s="19">
        <v>0</v>
      </c>
      <c r="DL265" s="19">
        <v>0</v>
      </c>
      <c r="DM265" s="19">
        <v>0</v>
      </c>
      <c r="DN265" s="19">
        <v>0</v>
      </c>
      <c r="DO265" s="19">
        <v>0</v>
      </c>
      <c r="DP265" s="19">
        <v>0</v>
      </c>
    </row>
    <row r="266" spans="1:120">
      <c r="A266" s="19">
        <v>4067</v>
      </c>
      <c r="B266" s="19" t="s">
        <v>416</v>
      </c>
      <c r="C266" s="19">
        <v>1101</v>
      </c>
      <c r="D266" s="19">
        <v>1115</v>
      </c>
      <c r="E266" s="19">
        <v>2216</v>
      </c>
      <c r="F266" s="19">
        <v>1108</v>
      </c>
      <c r="G266" s="19">
        <v>22</v>
      </c>
      <c r="H266" s="19">
        <v>0</v>
      </c>
      <c r="I266" s="19">
        <v>1130</v>
      </c>
      <c r="J266" s="19">
        <v>11485432</v>
      </c>
      <c r="K266" s="19">
        <v>2997590</v>
      </c>
      <c r="L266" s="19">
        <v>7180761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1307081</v>
      </c>
      <c r="S266" s="19">
        <v>11485432</v>
      </c>
      <c r="T266" s="19">
        <v>119859.27</v>
      </c>
      <c r="U266" s="19">
        <v>0</v>
      </c>
      <c r="V266" s="19">
        <v>500</v>
      </c>
      <c r="W266" s="19">
        <v>11365072.73</v>
      </c>
      <c r="X266" s="19">
        <v>1307081</v>
      </c>
      <c r="Y266" s="19">
        <v>0</v>
      </c>
      <c r="Z266" s="19">
        <v>10057991.73</v>
      </c>
      <c r="AA266" s="19">
        <v>1249244.27</v>
      </c>
      <c r="AB266" s="19">
        <v>119859.27</v>
      </c>
      <c r="AC266" s="19">
        <v>1128085</v>
      </c>
      <c r="AD266" s="19">
        <v>0</v>
      </c>
      <c r="AE266" s="19">
        <v>0</v>
      </c>
      <c r="AF266" s="19">
        <v>1300</v>
      </c>
      <c r="AG266" s="19">
        <v>1264024.27</v>
      </c>
      <c r="AH266" s="19">
        <v>0</v>
      </c>
      <c r="AI266" s="19">
        <v>0</v>
      </c>
      <c r="AJ266" s="19">
        <v>0</v>
      </c>
      <c r="AK266" s="19">
        <v>1262724.27</v>
      </c>
      <c r="AL266" s="19">
        <v>11320716</v>
      </c>
      <c r="AM266" s="19">
        <v>0</v>
      </c>
      <c r="AN266" s="19">
        <v>0</v>
      </c>
      <c r="AO266" s="19">
        <v>11320716</v>
      </c>
      <c r="AP266" s="19">
        <v>11320716</v>
      </c>
      <c r="AQ266" s="19">
        <v>1000</v>
      </c>
      <c r="AR266" s="19">
        <v>1130000</v>
      </c>
      <c r="AS266" s="19">
        <v>1130000</v>
      </c>
      <c r="AT266" s="19">
        <v>9391</v>
      </c>
      <c r="AU266" s="19">
        <v>10611830</v>
      </c>
      <c r="AV266" s="19">
        <v>9481830</v>
      </c>
      <c r="AW266" s="19">
        <v>708886</v>
      </c>
      <c r="AX266" s="19">
        <v>361625</v>
      </c>
      <c r="AY266" s="19">
        <v>408636253</v>
      </c>
      <c r="AZ266" s="19">
        <v>1930000</v>
      </c>
      <c r="BA266" s="19">
        <v>2180900000</v>
      </c>
      <c r="BB266" s="19">
        <v>5.1813E-4</v>
      </c>
      <c r="BC266" s="19">
        <v>1772263747</v>
      </c>
      <c r="BD266" s="19">
        <v>918263.02</v>
      </c>
      <c r="BE266" s="19">
        <v>1071201</v>
      </c>
      <c r="BF266" s="19">
        <v>1210457130</v>
      </c>
      <c r="BG266" s="19">
        <v>7.8332599999999999E-3</v>
      </c>
      <c r="BH266" s="19">
        <v>801820877</v>
      </c>
      <c r="BI266" s="19">
        <v>6280871.4000000004</v>
      </c>
      <c r="BJ266" s="19">
        <v>531888</v>
      </c>
      <c r="BK266" s="19">
        <v>601033440</v>
      </c>
      <c r="BL266" s="19">
        <v>1.1794500000000001E-3</v>
      </c>
      <c r="BM266" s="19">
        <v>192397187</v>
      </c>
      <c r="BN266" s="19">
        <v>226922.86</v>
      </c>
      <c r="BO266" s="19">
        <v>7426057</v>
      </c>
      <c r="BP266" s="19">
        <v>0</v>
      </c>
      <c r="BQ266" s="19">
        <v>0</v>
      </c>
      <c r="BR266" s="19">
        <v>-115216</v>
      </c>
      <c r="BS266" s="19">
        <v>442</v>
      </c>
      <c r="BT266" s="19">
        <v>0</v>
      </c>
      <c r="BU266" s="19">
        <v>7311283</v>
      </c>
      <c r="BV266" s="19">
        <v>0</v>
      </c>
      <c r="BW266" s="19">
        <v>0</v>
      </c>
      <c r="BX266" s="19">
        <v>0</v>
      </c>
      <c r="BY266" s="19">
        <v>0</v>
      </c>
      <c r="BZ266" s="19">
        <v>0</v>
      </c>
      <c r="CA266" s="19">
        <v>-6</v>
      </c>
      <c r="CB266" s="19">
        <v>7311277</v>
      </c>
      <c r="CC266" s="19">
        <v>0</v>
      </c>
      <c r="CD266" s="19">
        <v>7311277</v>
      </c>
      <c r="CE266" s="19">
        <v>1130</v>
      </c>
      <c r="CF266" s="19">
        <v>0</v>
      </c>
      <c r="CG266" s="19">
        <v>1130</v>
      </c>
      <c r="CH266" s="19">
        <v>10057991.73</v>
      </c>
      <c r="CI266" s="19">
        <v>1262724.27</v>
      </c>
      <c r="CJ266" s="19">
        <v>0</v>
      </c>
      <c r="CK266" s="19">
        <v>11320716</v>
      </c>
      <c r="CL266" s="19">
        <v>10018.33</v>
      </c>
      <c r="CM266" s="19">
        <v>0</v>
      </c>
      <c r="CN266" s="19">
        <v>0</v>
      </c>
      <c r="CO266" s="19">
        <v>0</v>
      </c>
      <c r="CP266" s="19">
        <v>0</v>
      </c>
      <c r="CQ266" s="19">
        <v>0</v>
      </c>
      <c r="CR266" s="19">
        <v>0</v>
      </c>
      <c r="CS266" s="19">
        <v>6571.73</v>
      </c>
      <c r="CT266" s="19">
        <v>0</v>
      </c>
      <c r="CU266" s="19">
        <v>0</v>
      </c>
      <c r="CV266" s="19">
        <v>0</v>
      </c>
      <c r="CW266" s="19">
        <v>0</v>
      </c>
      <c r="CX266" s="19">
        <v>0</v>
      </c>
      <c r="CY266" s="19">
        <v>0</v>
      </c>
      <c r="CZ266" s="19">
        <v>0</v>
      </c>
      <c r="DA266" s="19">
        <v>7288083.4299999997</v>
      </c>
      <c r="DB266" s="19">
        <v>0</v>
      </c>
      <c r="DC266" s="19">
        <v>0</v>
      </c>
      <c r="DD266" s="19">
        <v>0</v>
      </c>
      <c r="DE266" s="19">
        <v>0</v>
      </c>
      <c r="DF266" s="19">
        <v>7288083.4299999997</v>
      </c>
      <c r="DG266" s="19">
        <v>6194870.9154999992</v>
      </c>
      <c r="DH266" s="19">
        <v>0</v>
      </c>
      <c r="DI266" s="19">
        <v>7426057.2800000012</v>
      </c>
      <c r="DJ266" s="19">
        <v>0</v>
      </c>
      <c r="DK266" s="19">
        <v>0</v>
      </c>
      <c r="DL266" s="19">
        <v>0</v>
      </c>
      <c r="DM266" s="19">
        <v>0</v>
      </c>
      <c r="DN266" s="19">
        <v>0</v>
      </c>
      <c r="DO266" s="19">
        <v>0</v>
      </c>
      <c r="DP266" s="19">
        <v>0</v>
      </c>
    </row>
    <row r="267" spans="1:120">
      <c r="A267" s="19">
        <v>4074</v>
      </c>
      <c r="B267" s="19" t="s">
        <v>417</v>
      </c>
      <c r="C267" s="19">
        <v>1769</v>
      </c>
      <c r="D267" s="19">
        <v>1760</v>
      </c>
      <c r="E267" s="19">
        <v>3529</v>
      </c>
      <c r="F267" s="19">
        <v>1765</v>
      </c>
      <c r="G267" s="19">
        <v>71</v>
      </c>
      <c r="H267" s="19">
        <v>0</v>
      </c>
      <c r="I267" s="19">
        <v>1836</v>
      </c>
      <c r="J267" s="19">
        <v>18805615</v>
      </c>
      <c r="K267" s="19">
        <v>5933563</v>
      </c>
      <c r="L267" s="19">
        <v>10549426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2322626</v>
      </c>
      <c r="S267" s="19">
        <v>18955615</v>
      </c>
      <c r="T267" s="19">
        <v>0</v>
      </c>
      <c r="U267" s="19">
        <v>0</v>
      </c>
      <c r="V267" s="19">
        <v>700</v>
      </c>
      <c r="W267" s="19">
        <v>18954915</v>
      </c>
      <c r="X267" s="19">
        <v>2322626</v>
      </c>
      <c r="Y267" s="19">
        <v>0</v>
      </c>
      <c r="Z267" s="19">
        <v>16632289</v>
      </c>
      <c r="AA267" s="19">
        <v>2517684</v>
      </c>
      <c r="AB267" s="19">
        <v>0</v>
      </c>
      <c r="AC267" s="19">
        <v>2515384</v>
      </c>
      <c r="AD267" s="19">
        <v>0</v>
      </c>
      <c r="AE267" s="19">
        <v>0</v>
      </c>
      <c r="AF267" s="19">
        <v>2300</v>
      </c>
      <c r="AG267" s="19">
        <v>2262474</v>
      </c>
      <c r="AH267" s="19">
        <v>15000</v>
      </c>
      <c r="AI267" s="19">
        <v>0</v>
      </c>
      <c r="AJ267" s="19">
        <v>0</v>
      </c>
      <c r="AK267" s="19">
        <v>2275174</v>
      </c>
      <c r="AL267" s="19">
        <v>18907463</v>
      </c>
      <c r="AM267" s="19">
        <v>0</v>
      </c>
      <c r="AN267" s="19">
        <v>0</v>
      </c>
      <c r="AO267" s="19">
        <v>18907463</v>
      </c>
      <c r="AP267" s="19">
        <v>18907463</v>
      </c>
      <c r="AQ267" s="19">
        <v>1000</v>
      </c>
      <c r="AR267" s="19">
        <v>1836000</v>
      </c>
      <c r="AS267" s="19">
        <v>1836000</v>
      </c>
      <c r="AT267" s="19">
        <v>9391</v>
      </c>
      <c r="AU267" s="19">
        <v>17241876</v>
      </c>
      <c r="AV267" s="19">
        <v>15405876</v>
      </c>
      <c r="AW267" s="19">
        <v>1665587</v>
      </c>
      <c r="AX267" s="19">
        <v>437324</v>
      </c>
      <c r="AY267" s="19">
        <v>802927165</v>
      </c>
      <c r="AZ267" s="19">
        <v>1930000</v>
      </c>
      <c r="BA267" s="19">
        <v>3543480000</v>
      </c>
      <c r="BB267" s="19">
        <v>5.1813E-4</v>
      </c>
      <c r="BC267" s="19">
        <v>2740552835</v>
      </c>
      <c r="BD267" s="19">
        <v>1419962.64</v>
      </c>
      <c r="BE267" s="19">
        <v>1071201</v>
      </c>
      <c r="BF267" s="19">
        <v>1966725036</v>
      </c>
      <c r="BG267" s="19">
        <v>7.8332599999999999E-3</v>
      </c>
      <c r="BH267" s="19">
        <v>1163797871</v>
      </c>
      <c r="BI267" s="19">
        <v>9116331.3100000005</v>
      </c>
      <c r="BJ267" s="19">
        <v>531888</v>
      </c>
      <c r="BK267" s="19">
        <v>976546368</v>
      </c>
      <c r="BL267" s="19">
        <v>1.7055900000000001E-3</v>
      </c>
      <c r="BM267" s="19">
        <v>173619203</v>
      </c>
      <c r="BN267" s="19">
        <v>296123.18</v>
      </c>
      <c r="BO267" s="19">
        <v>10832417</v>
      </c>
      <c r="BP267" s="19">
        <v>0</v>
      </c>
      <c r="BQ267" s="19">
        <v>0</v>
      </c>
      <c r="BR267" s="19">
        <v>-168066</v>
      </c>
      <c r="BS267" s="19">
        <v>852</v>
      </c>
      <c r="BT267" s="19">
        <v>0</v>
      </c>
      <c r="BU267" s="19">
        <v>10665203</v>
      </c>
      <c r="BV267" s="19">
        <v>0</v>
      </c>
      <c r="BW267" s="19">
        <v>0</v>
      </c>
      <c r="BX267" s="19">
        <v>0</v>
      </c>
      <c r="BY267" s="19">
        <v>0</v>
      </c>
      <c r="BZ267" s="19">
        <v>0</v>
      </c>
      <c r="CA267" s="19">
        <v>-12</v>
      </c>
      <c r="CB267" s="19">
        <v>10665191</v>
      </c>
      <c r="CC267" s="19">
        <v>0</v>
      </c>
      <c r="CD267" s="19">
        <v>10665191</v>
      </c>
      <c r="CE267" s="19">
        <v>1836</v>
      </c>
      <c r="CF267" s="19">
        <v>0</v>
      </c>
      <c r="CG267" s="19">
        <v>1836</v>
      </c>
      <c r="CH267" s="19">
        <v>16632289</v>
      </c>
      <c r="CI267" s="19">
        <v>2275174</v>
      </c>
      <c r="CJ267" s="19">
        <v>0</v>
      </c>
      <c r="CK267" s="19">
        <v>18907463</v>
      </c>
      <c r="CL267" s="19">
        <v>10298.18</v>
      </c>
      <c r="CM267" s="19">
        <v>0</v>
      </c>
      <c r="CN267" s="19">
        <v>0</v>
      </c>
      <c r="CO267" s="19">
        <v>0</v>
      </c>
      <c r="CP267" s="19">
        <v>0</v>
      </c>
      <c r="CQ267" s="19">
        <v>0</v>
      </c>
      <c r="CR267" s="19">
        <v>0</v>
      </c>
      <c r="CS267" s="19">
        <v>5900.01</v>
      </c>
      <c r="CT267" s="19">
        <v>0</v>
      </c>
      <c r="CU267" s="19">
        <v>0</v>
      </c>
      <c r="CV267" s="19">
        <v>0</v>
      </c>
      <c r="CW267" s="19">
        <v>0</v>
      </c>
      <c r="CX267" s="19">
        <v>0</v>
      </c>
      <c r="CY267" s="19">
        <v>0</v>
      </c>
      <c r="CZ267" s="19">
        <v>0</v>
      </c>
      <c r="DA267" s="19">
        <v>10693663.76</v>
      </c>
      <c r="DB267" s="19">
        <v>0</v>
      </c>
      <c r="DC267" s="19">
        <v>0</v>
      </c>
      <c r="DD267" s="19">
        <v>0</v>
      </c>
      <c r="DE267" s="19">
        <v>0</v>
      </c>
      <c r="DF267" s="19">
        <v>10693663.76</v>
      </c>
      <c r="DG267" s="19">
        <v>9089614.1960000005</v>
      </c>
      <c r="DH267" s="19">
        <v>0</v>
      </c>
      <c r="DI267" s="19">
        <v>10832417.130000001</v>
      </c>
      <c r="DJ267" s="19">
        <v>0</v>
      </c>
      <c r="DK267" s="19">
        <v>0</v>
      </c>
      <c r="DL267" s="19">
        <v>0</v>
      </c>
      <c r="DM267" s="19">
        <v>0</v>
      </c>
      <c r="DN267" s="19">
        <v>0</v>
      </c>
      <c r="DO267" s="19">
        <v>0</v>
      </c>
      <c r="DP267" s="19">
        <v>0</v>
      </c>
    </row>
    <row r="268" spans="1:120">
      <c r="A268" s="19">
        <v>4088</v>
      </c>
      <c r="B268" s="19" t="s">
        <v>418</v>
      </c>
      <c r="C268" s="19">
        <v>1265</v>
      </c>
      <c r="D268" s="19">
        <v>1253</v>
      </c>
      <c r="E268" s="19">
        <v>2518</v>
      </c>
      <c r="F268" s="19">
        <v>1259</v>
      </c>
      <c r="G268" s="19">
        <v>46</v>
      </c>
      <c r="H268" s="19">
        <v>0.25</v>
      </c>
      <c r="I268" s="19">
        <v>1305</v>
      </c>
      <c r="J268" s="19">
        <v>12551519</v>
      </c>
      <c r="K268" s="19">
        <v>3843838</v>
      </c>
      <c r="L268" s="19">
        <v>7867894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839787</v>
      </c>
      <c r="S268" s="19">
        <v>13485958.390000001</v>
      </c>
      <c r="T268" s="19">
        <v>74937</v>
      </c>
      <c r="U268" s="19">
        <v>0</v>
      </c>
      <c r="V268" s="19">
        <v>0</v>
      </c>
      <c r="W268" s="19">
        <v>13411021.390000001</v>
      </c>
      <c r="X268" s="19">
        <v>839787</v>
      </c>
      <c r="Y268" s="19">
        <v>0</v>
      </c>
      <c r="Z268" s="19">
        <v>12571234.390000001</v>
      </c>
      <c r="AA268" s="19">
        <v>2213795</v>
      </c>
      <c r="AB268" s="19">
        <v>74937</v>
      </c>
      <c r="AC268" s="19">
        <v>1223278</v>
      </c>
      <c r="AD268" s="19">
        <v>0</v>
      </c>
      <c r="AE268" s="19">
        <v>915000</v>
      </c>
      <c r="AF268" s="19">
        <v>580</v>
      </c>
      <c r="AG268" s="19">
        <v>2253214.33</v>
      </c>
      <c r="AH268" s="19">
        <v>0</v>
      </c>
      <c r="AI268" s="19">
        <v>915000</v>
      </c>
      <c r="AJ268" s="19">
        <v>0</v>
      </c>
      <c r="AK268" s="19">
        <v>1337634.33</v>
      </c>
      <c r="AL268" s="19">
        <v>13908868.720000001</v>
      </c>
      <c r="AM268" s="19">
        <v>0</v>
      </c>
      <c r="AN268" s="19">
        <v>0</v>
      </c>
      <c r="AO268" s="19">
        <v>13908868.720000001</v>
      </c>
      <c r="AP268" s="19">
        <v>13908868.720000001</v>
      </c>
      <c r="AQ268" s="19">
        <v>1000</v>
      </c>
      <c r="AR268" s="19">
        <v>1305000</v>
      </c>
      <c r="AS268" s="19">
        <v>1305000</v>
      </c>
      <c r="AT268" s="19">
        <v>9391</v>
      </c>
      <c r="AU268" s="19">
        <v>12255255</v>
      </c>
      <c r="AV268" s="19">
        <v>10950255</v>
      </c>
      <c r="AW268" s="19">
        <v>1653613.7200000007</v>
      </c>
      <c r="AX268" s="19">
        <v>398574</v>
      </c>
      <c r="AY268" s="19">
        <v>520138909</v>
      </c>
      <c r="AZ268" s="19">
        <v>1930000</v>
      </c>
      <c r="BA268" s="19">
        <v>2518650000</v>
      </c>
      <c r="BB268" s="19">
        <v>5.1813E-4</v>
      </c>
      <c r="BC268" s="19">
        <v>1998511091</v>
      </c>
      <c r="BD268" s="19">
        <v>1035488.55</v>
      </c>
      <c r="BE268" s="19">
        <v>1071201</v>
      </c>
      <c r="BF268" s="19">
        <v>1397917305</v>
      </c>
      <c r="BG268" s="19">
        <v>7.8332599999999999E-3</v>
      </c>
      <c r="BH268" s="19">
        <v>877778396</v>
      </c>
      <c r="BI268" s="19">
        <v>6875866.4000000004</v>
      </c>
      <c r="BJ268" s="19">
        <v>531888</v>
      </c>
      <c r="BK268" s="19">
        <v>694113840</v>
      </c>
      <c r="BL268" s="19">
        <v>2.3823400000000002E-3</v>
      </c>
      <c r="BM268" s="19">
        <v>173974931</v>
      </c>
      <c r="BN268" s="19">
        <v>414467.44</v>
      </c>
      <c r="BO268" s="19">
        <v>8325822</v>
      </c>
      <c r="BP268" s="19">
        <v>0</v>
      </c>
      <c r="BQ268" s="19">
        <v>0</v>
      </c>
      <c r="BR268" s="19">
        <v>-129176</v>
      </c>
      <c r="BS268" s="19">
        <v>535</v>
      </c>
      <c r="BT268" s="19">
        <v>0</v>
      </c>
      <c r="BU268" s="19">
        <v>8197181</v>
      </c>
      <c r="BV268" s="19">
        <v>0</v>
      </c>
      <c r="BW268" s="19">
        <v>0</v>
      </c>
      <c r="BX268" s="19">
        <v>0</v>
      </c>
      <c r="BY268" s="19">
        <v>0</v>
      </c>
      <c r="BZ268" s="19">
        <v>0</v>
      </c>
      <c r="CA268" s="19">
        <v>-8</v>
      </c>
      <c r="CB268" s="19">
        <v>8197173</v>
      </c>
      <c r="CC268" s="19">
        <v>0</v>
      </c>
      <c r="CD268" s="19">
        <v>8197173</v>
      </c>
      <c r="CE268" s="19">
        <v>1305</v>
      </c>
      <c r="CF268" s="19">
        <v>0</v>
      </c>
      <c r="CG268" s="19">
        <v>1305</v>
      </c>
      <c r="CH268" s="19">
        <v>12571234.390000001</v>
      </c>
      <c r="CI268" s="19">
        <v>1337634.33</v>
      </c>
      <c r="CJ268" s="19">
        <v>0</v>
      </c>
      <c r="CK268" s="19">
        <v>13908868.720000001</v>
      </c>
      <c r="CL268" s="19">
        <v>10658.14</v>
      </c>
      <c r="CM268" s="19">
        <v>0</v>
      </c>
      <c r="CN268" s="19">
        <v>0</v>
      </c>
      <c r="CO268" s="19">
        <v>0</v>
      </c>
      <c r="CP268" s="19">
        <v>0</v>
      </c>
      <c r="CQ268" s="19">
        <v>0</v>
      </c>
      <c r="CR268" s="19">
        <v>0</v>
      </c>
      <c r="CS268" s="19">
        <v>6379.94</v>
      </c>
      <c r="CT268" s="19">
        <v>0</v>
      </c>
      <c r="CU268" s="19">
        <v>0</v>
      </c>
      <c r="CV268" s="19">
        <v>0</v>
      </c>
      <c r="CW268" s="19">
        <v>0</v>
      </c>
      <c r="CX268" s="19">
        <v>0</v>
      </c>
      <c r="CY268" s="19">
        <v>0</v>
      </c>
      <c r="CZ268" s="19">
        <v>0</v>
      </c>
      <c r="DA268" s="19">
        <v>7985550.4500000002</v>
      </c>
      <c r="DB268" s="19">
        <v>0</v>
      </c>
      <c r="DC268" s="19">
        <v>0</v>
      </c>
      <c r="DD268" s="19">
        <v>0</v>
      </c>
      <c r="DE268" s="19">
        <v>0</v>
      </c>
      <c r="DF268" s="19">
        <v>7985550.4500000002</v>
      </c>
      <c r="DG268" s="19">
        <v>6787717.8825000003</v>
      </c>
      <c r="DH268" s="19">
        <v>0</v>
      </c>
      <c r="DI268" s="19">
        <v>8325822.3900000006</v>
      </c>
      <c r="DJ268" s="19">
        <v>0</v>
      </c>
      <c r="DK268" s="19">
        <v>0</v>
      </c>
      <c r="DL268" s="19">
        <v>0</v>
      </c>
      <c r="DM268" s="19">
        <v>0</v>
      </c>
      <c r="DN268" s="19">
        <v>0</v>
      </c>
      <c r="DO268" s="19">
        <v>0</v>
      </c>
      <c r="DP268" s="19">
        <v>0</v>
      </c>
    </row>
    <row r="269" spans="1:120">
      <c r="A269" s="19">
        <v>4095</v>
      </c>
      <c r="B269" s="19" t="s">
        <v>419</v>
      </c>
      <c r="C269" s="19">
        <v>2801</v>
      </c>
      <c r="D269" s="19">
        <v>2856</v>
      </c>
      <c r="E269" s="19">
        <v>5657</v>
      </c>
      <c r="F269" s="19">
        <v>2829</v>
      </c>
      <c r="G269" s="19">
        <v>106</v>
      </c>
      <c r="H269" s="19">
        <v>0</v>
      </c>
      <c r="I269" s="19">
        <v>2935</v>
      </c>
      <c r="J269" s="19">
        <v>30949337</v>
      </c>
      <c r="K269" s="19">
        <v>14356759</v>
      </c>
      <c r="L269" s="19">
        <v>13555478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3037100</v>
      </c>
      <c r="S269" s="19">
        <v>31042680</v>
      </c>
      <c r="T269" s="19">
        <v>3168</v>
      </c>
      <c r="U269" s="19">
        <v>0</v>
      </c>
      <c r="V269" s="19">
        <v>0</v>
      </c>
      <c r="W269" s="19">
        <v>31039512</v>
      </c>
      <c r="X269" s="19">
        <v>3037100</v>
      </c>
      <c r="Y269" s="19">
        <v>0</v>
      </c>
      <c r="Z269" s="19">
        <v>28002412</v>
      </c>
      <c r="AA269" s="19">
        <v>12148250.699999999</v>
      </c>
      <c r="AB269" s="19">
        <v>3168</v>
      </c>
      <c r="AC269" s="19">
        <v>1824254</v>
      </c>
      <c r="AD269" s="19">
        <v>0</v>
      </c>
      <c r="AE269" s="19">
        <v>10279396.699999999</v>
      </c>
      <c r="AF269" s="19">
        <v>41432</v>
      </c>
      <c r="AG269" s="19">
        <v>2022925.25</v>
      </c>
      <c r="AH269" s="19">
        <v>0</v>
      </c>
      <c r="AI269" s="19">
        <v>150730.07999999999</v>
      </c>
      <c r="AJ269" s="19">
        <v>0</v>
      </c>
      <c r="AK269" s="19">
        <v>1830763.17</v>
      </c>
      <c r="AL269" s="19">
        <v>29833175.170000002</v>
      </c>
      <c r="AM269" s="19">
        <v>0</v>
      </c>
      <c r="AN269" s="19">
        <v>0</v>
      </c>
      <c r="AO269" s="19">
        <v>29833175.170000002</v>
      </c>
      <c r="AP269" s="19">
        <v>29833175.170000002</v>
      </c>
      <c r="AQ269" s="19">
        <v>1000</v>
      </c>
      <c r="AR269" s="19">
        <v>2935000</v>
      </c>
      <c r="AS269" s="19">
        <v>2935000</v>
      </c>
      <c r="AT269" s="19">
        <v>9391</v>
      </c>
      <c r="AU269" s="19">
        <v>27562585</v>
      </c>
      <c r="AV269" s="19">
        <v>24627585</v>
      </c>
      <c r="AW269" s="19">
        <v>2270590.1700000018</v>
      </c>
      <c r="AX269" s="19">
        <v>568018</v>
      </c>
      <c r="AY269" s="19">
        <v>1667132942</v>
      </c>
      <c r="AZ269" s="19">
        <v>1930000</v>
      </c>
      <c r="BA269" s="19">
        <v>5664550000</v>
      </c>
      <c r="BB269" s="19">
        <v>5.1813E-4</v>
      </c>
      <c r="BC269" s="19">
        <v>3997417058</v>
      </c>
      <c r="BD269" s="19">
        <v>2071181.7</v>
      </c>
      <c r="BE269" s="19">
        <v>1071201</v>
      </c>
      <c r="BF269" s="19">
        <v>3143974935</v>
      </c>
      <c r="BG269" s="19">
        <v>7.8332599999999999E-3</v>
      </c>
      <c r="BH269" s="19">
        <v>1476841993</v>
      </c>
      <c r="BI269" s="19">
        <v>11568487.310000001</v>
      </c>
      <c r="BJ269" s="19">
        <v>531888</v>
      </c>
      <c r="BK269" s="19">
        <v>1561091280</v>
      </c>
      <c r="BL269" s="19">
        <v>1.4544899999999999E-3</v>
      </c>
      <c r="BM269" s="19">
        <v>-106041662</v>
      </c>
      <c r="BN269" s="19">
        <v>-154236.54</v>
      </c>
      <c r="BO269" s="19">
        <v>13485432</v>
      </c>
      <c r="BP269" s="19">
        <v>0</v>
      </c>
      <c r="BQ269" s="19">
        <v>0</v>
      </c>
      <c r="BR269" s="19">
        <v>-209228</v>
      </c>
      <c r="BS269" s="19">
        <v>1700</v>
      </c>
      <c r="BT269" s="19">
        <v>0</v>
      </c>
      <c r="BU269" s="19">
        <v>13277904</v>
      </c>
      <c r="BV269" s="19">
        <v>0</v>
      </c>
      <c r="BW269" s="19">
        <v>0</v>
      </c>
      <c r="BX269" s="19">
        <v>0</v>
      </c>
      <c r="BY269" s="19">
        <v>0</v>
      </c>
      <c r="BZ269" s="19">
        <v>0</v>
      </c>
      <c r="CA269" s="19">
        <v>-25</v>
      </c>
      <c r="CB269" s="19">
        <v>13277879</v>
      </c>
      <c r="CC269" s="19">
        <v>0</v>
      </c>
      <c r="CD269" s="19">
        <v>13277879</v>
      </c>
      <c r="CE269" s="19">
        <v>2935</v>
      </c>
      <c r="CF269" s="19">
        <v>0</v>
      </c>
      <c r="CG269" s="19">
        <v>2935</v>
      </c>
      <c r="CH269" s="19">
        <v>28002412</v>
      </c>
      <c r="CI269" s="19">
        <v>1830763.17</v>
      </c>
      <c r="CJ269" s="19">
        <v>0</v>
      </c>
      <c r="CK269" s="19">
        <v>29833175.170000002</v>
      </c>
      <c r="CL269" s="19">
        <v>10164.629999999999</v>
      </c>
      <c r="CM269" s="19">
        <v>0</v>
      </c>
      <c r="CN269" s="19">
        <v>0</v>
      </c>
      <c r="CO269" s="19">
        <v>0</v>
      </c>
      <c r="CP269" s="19">
        <v>0</v>
      </c>
      <c r="CQ269" s="19">
        <v>0</v>
      </c>
      <c r="CR269" s="19">
        <v>0</v>
      </c>
      <c r="CS269" s="19">
        <v>4594.7</v>
      </c>
      <c r="CT269" s="19">
        <v>0</v>
      </c>
      <c r="CU269" s="19">
        <v>0</v>
      </c>
      <c r="CV269" s="19">
        <v>0</v>
      </c>
      <c r="CW269" s="19">
        <v>0</v>
      </c>
      <c r="CX269" s="19">
        <v>0</v>
      </c>
      <c r="CY269" s="19">
        <v>0</v>
      </c>
      <c r="CZ269" s="19">
        <v>0</v>
      </c>
      <c r="DA269" s="19">
        <v>13759148.779999999</v>
      </c>
      <c r="DB269" s="19">
        <v>0</v>
      </c>
      <c r="DC269" s="19">
        <v>0</v>
      </c>
      <c r="DD269" s="19">
        <v>0</v>
      </c>
      <c r="DE269" s="19">
        <v>0</v>
      </c>
      <c r="DF269" s="19">
        <v>13759148.779999999</v>
      </c>
      <c r="DG269" s="19">
        <v>11695276.463</v>
      </c>
      <c r="DH269" s="19">
        <v>0</v>
      </c>
      <c r="DI269" s="19">
        <v>13485432.470000001</v>
      </c>
      <c r="DJ269" s="19">
        <v>0</v>
      </c>
      <c r="DK269" s="19">
        <v>0</v>
      </c>
      <c r="DL269" s="19">
        <v>0</v>
      </c>
      <c r="DM269" s="19">
        <v>0</v>
      </c>
      <c r="DN269" s="19">
        <v>0</v>
      </c>
      <c r="DO269" s="19">
        <v>0</v>
      </c>
      <c r="DP269" s="19">
        <v>0</v>
      </c>
    </row>
    <row r="270" spans="1:120">
      <c r="A270" s="19">
        <v>4137</v>
      </c>
      <c r="B270" s="19" t="s">
        <v>420</v>
      </c>
      <c r="C270" s="19">
        <v>1032</v>
      </c>
      <c r="D270" s="19">
        <v>1017</v>
      </c>
      <c r="E270" s="19">
        <v>2049</v>
      </c>
      <c r="F270" s="19">
        <v>1025</v>
      </c>
      <c r="G270" s="19">
        <v>14</v>
      </c>
      <c r="H270" s="19">
        <v>0.37</v>
      </c>
      <c r="I270" s="19">
        <v>1039</v>
      </c>
      <c r="J270" s="19">
        <v>10050914</v>
      </c>
      <c r="K270" s="19">
        <v>4395875</v>
      </c>
      <c r="L270" s="19">
        <v>4993750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661289</v>
      </c>
      <c r="S270" s="19">
        <v>9973004</v>
      </c>
      <c r="T270" s="19">
        <v>349412</v>
      </c>
      <c r="U270" s="19">
        <v>0</v>
      </c>
      <c r="V270" s="19">
        <v>100</v>
      </c>
      <c r="W270" s="19">
        <v>9623492</v>
      </c>
      <c r="X270" s="19">
        <v>661289</v>
      </c>
      <c r="Y270" s="19">
        <v>0</v>
      </c>
      <c r="Z270" s="19">
        <v>8962203</v>
      </c>
      <c r="AA270" s="19">
        <v>1075188</v>
      </c>
      <c r="AB270" s="19">
        <v>349412</v>
      </c>
      <c r="AC270" s="19">
        <v>724576</v>
      </c>
      <c r="AD270" s="19">
        <v>0</v>
      </c>
      <c r="AE270" s="19">
        <v>0</v>
      </c>
      <c r="AF270" s="19">
        <v>1200</v>
      </c>
      <c r="AG270" s="19">
        <v>1086100</v>
      </c>
      <c r="AH270" s="19">
        <v>0</v>
      </c>
      <c r="AI270" s="19">
        <v>0</v>
      </c>
      <c r="AJ270" s="19">
        <v>0</v>
      </c>
      <c r="AK270" s="19">
        <v>1084900</v>
      </c>
      <c r="AL270" s="19">
        <v>10047103</v>
      </c>
      <c r="AM270" s="19">
        <v>0</v>
      </c>
      <c r="AN270" s="19">
        <v>0</v>
      </c>
      <c r="AO270" s="19">
        <v>10047103</v>
      </c>
      <c r="AP270" s="19">
        <v>10047103</v>
      </c>
      <c r="AQ270" s="19">
        <v>1000</v>
      </c>
      <c r="AR270" s="19">
        <v>1039000</v>
      </c>
      <c r="AS270" s="19">
        <v>1039000</v>
      </c>
      <c r="AT270" s="19">
        <v>9391</v>
      </c>
      <c r="AU270" s="19">
        <v>9757249</v>
      </c>
      <c r="AV270" s="19">
        <v>8718249</v>
      </c>
      <c r="AW270" s="19">
        <v>289854</v>
      </c>
      <c r="AX270" s="19">
        <v>501665</v>
      </c>
      <c r="AY270" s="19">
        <v>521229433</v>
      </c>
      <c r="AZ270" s="19">
        <v>1930000</v>
      </c>
      <c r="BA270" s="19">
        <v>2005270000</v>
      </c>
      <c r="BB270" s="19">
        <v>5.1813E-4</v>
      </c>
      <c r="BC270" s="19">
        <v>1484040567</v>
      </c>
      <c r="BD270" s="19">
        <v>768925.94</v>
      </c>
      <c r="BE270" s="19">
        <v>1071201</v>
      </c>
      <c r="BF270" s="19">
        <v>1112977839</v>
      </c>
      <c r="BG270" s="19">
        <v>7.8332599999999999E-3</v>
      </c>
      <c r="BH270" s="19">
        <v>591748406</v>
      </c>
      <c r="BI270" s="19">
        <v>4635319.12</v>
      </c>
      <c r="BJ270" s="19">
        <v>531888</v>
      </c>
      <c r="BK270" s="19">
        <v>552631632</v>
      </c>
      <c r="BL270" s="19">
        <v>5.2450000000000001E-4</v>
      </c>
      <c r="BM270" s="19">
        <v>31402199</v>
      </c>
      <c r="BN270" s="19">
        <v>16470.45</v>
      </c>
      <c r="BO270" s="19">
        <v>5420716</v>
      </c>
      <c r="BP270" s="19">
        <v>0</v>
      </c>
      <c r="BQ270" s="19">
        <v>0</v>
      </c>
      <c r="BR270" s="19">
        <v>-84103</v>
      </c>
      <c r="BS270" s="19">
        <v>566</v>
      </c>
      <c r="BT270" s="19">
        <v>0</v>
      </c>
      <c r="BU270" s="19">
        <v>5337179</v>
      </c>
      <c r="BV270" s="19">
        <v>0</v>
      </c>
      <c r="BW270" s="19">
        <v>0</v>
      </c>
      <c r="BX270" s="19">
        <v>0</v>
      </c>
      <c r="BY270" s="19">
        <v>0</v>
      </c>
      <c r="BZ270" s="19">
        <v>0</v>
      </c>
      <c r="CA270" s="19">
        <v>-8</v>
      </c>
      <c r="CB270" s="19">
        <v>5337171</v>
      </c>
      <c r="CC270" s="19">
        <v>0</v>
      </c>
      <c r="CD270" s="19">
        <v>5337171</v>
      </c>
      <c r="CE270" s="19">
        <v>1039</v>
      </c>
      <c r="CF270" s="19">
        <v>0</v>
      </c>
      <c r="CG270" s="19">
        <v>1039</v>
      </c>
      <c r="CH270" s="19">
        <v>8962203</v>
      </c>
      <c r="CI270" s="19">
        <v>1084900</v>
      </c>
      <c r="CJ270" s="19">
        <v>0</v>
      </c>
      <c r="CK270" s="19">
        <v>10047103</v>
      </c>
      <c r="CL270" s="19">
        <v>9669.9699999999993</v>
      </c>
      <c r="CM270" s="19">
        <v>0</v>
      </c>
      <c r="CN270" s="19">
        <v>0</v>
      </c>
      <c r="CO270" s="19">
        <v>0</v>
      </c>
      <c r="CP270" s="19">
        <v>0</v>
      </c>
      <c r="CQ270" s="19">
        <v>0</v>
      </c>
      <c r="CR270" s="19">
        <v>0</v>
      </c>
      <c r="CS270" s="19">
        <v>5217.24</v>
      </c>
      <c r="CT270" s="19">
        <v>0</v>
      </c>
      <c r="CU270" s="19">
        <v>0</v>
      </c>
      <c r="CV270" s="19">
        <v>0</v>
      </c>
      <c r="CW270" s="19">
        <v>0</v>
      </c>
      <c r="CX270" s="19">
        <v>0</v>
      </c>
      <c r="CY270" s="19">
        <v>0</v>
      </c>
      <c r="CZ270" s="19">
        <v>0</v>
      </c>
      <c r="DA270" s="19">
        <v>5068715.99</v>
      </c>
      <c r="DB270" s="19">
        <v>0</v>
      </c>
      <c r="DC270" s="19">
        <v>0</v>
      </c>
      <c r="DD270" s="19">
        <v>0</v>
      </c>
      <c r="DE270" s="19">
        <v>0</v>
      </c>
      <c r="DF270" s="19">
        <v>5068715.99</v>
      </c>
      <c r="DG270" s="19">
        <v>4308408.5915000001</v>
      </c>
      <c r="DH270" s="19">
        <v>0</v>
      </c>
      <c r="DI270" s="19">
        <v>5420715.5099999998</v>
      </c>
      <c r="DJ270" s="19">
        <v>0</v>
      </c>
      <c r="DK270" s="19">
        <v>0</v>
      </c>
      <c r="DL270" s="19">
        <v>0</v>
      </c>
      <c r="DM270" s="19">
        <v>0</v>
      </c>
      <c r="DN270" s="19">
        <v>0</v>
      </c>
      <c r="DO270" s="19">
        <v>0</v>
      </c>
      <c r="DP270" s="19">
        <v>0</v>
      </c>
    </row>
    <row r="271" spans="1:120">
      <c r="A271" s="19">
        <v>4144</v>
      </c>
      <c r="B271" s="19" t="s">
        <v>421</v>
      </c>
      <c r="C271" s="19">
        <v>3572</v>
      </c>
      <c r="D271" s="19">
        <v>3558</v>
      </c>
      <c r="E271" s="19">
        <v>7130</v>
      </c>
      <c r="F271" s="19">
        <v>3565</v>
      </c>
      <c r="G271" s="19">
        <v>126</v>
      </c>
      <c r="H271" s="19">
        <v>1.04</v>
      </c>
      <c r="I271" s="19">
        <v>3692</v>
      </c>
      <c r="J271" s="19">
        <v>40717916.789999999</v>
      </c>
      <c r="K271" s="19">
        <v>18357712</v>
      </c>
      <c r="L271" s="19">
        <v>18637974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3722230.79</v>
      </c>
      <c r="S271" s="19">
        <v>41757922.789999999</v>
      </c>
      <c r="T271" s="19">
        <v>0</v>
      </c>
      <c r="U271" s="19">
        <v>0</v>
      </c>
      <c r="V271" s="19">
        <v>17500</v>
      </c>
      <c r="W271" s="19">
        <v>41740422.789999999</v>
      </c>
      <c r="X271" s="19">
        <v>3722230.79</v>
      </c>
      <c r="Y271" s="19">
        <v>0</v>
      </c>
      <c r="Z271" s="19">
        <v>38018192</v>
      </c>
      <c r="AA271" s="19">
        <v>10445425.85</v>
      </c>
      <c r="AB271" s="19">
        <v>0</v>
      </c>
      <c r="AC271" s="19">
        <v>3925646</v>
      </c>
      <c r="AD271" s="19">
        <v>0</v>
      </c>
      <c r="AE271" s="19">
        <v>6510529.8499999996</v>
      </c>
      <c r="AF271" s="19">
        <v>9250</v>
      </c>
      <c r="AG271" s="19">
        <v>10475491</v>
      </c>
      <c r="AH271" s="19">
        <v>0</v>
      </c>
      <c r="AI271" s="19">
        <v>6510529.8499999996</v>
      </c>
      <c r="AJ271" s="19">
        <v>0</v>
      </c>
      <c r="AK271" s="19">
        <v>3955711.15</v>
      </c>
      <c r="AL271" s="19">
        <v>41973903.149999999</v>
      </c>
      <c r="AM271" s="19">
        <v>0</v>
      </c>
      <c r="AN271" s="19">
        <v>0</v>
      </c>
      <c r="AO271" s="19">
        <v>41973903.149999999</v>
      </c>
      <c r="AP271" s="19">
        <v>41973903.149999999</v>
      </c>
      <c r="AQ271" s="19">
        <v>1000</v>
      </c>
      <c r="AR271" s="19">
        <v>3692000</v>
      </c>
      <c r="AS271" s="19">
        <v>3692000</v>
      </c>
      <c r="AT271" s="19">
        <v>9391</v>
      </c>
      <c r="AU271" s="19">
        <v>34671572</v>
      </c>
      <c r="AV271" s="19">
        <v>30979572</v>
      </c>
      <c r="AW271" s="19">
        <v>7302331.1499999985</v>
      </c>
      <c r="AX271" s="19">
        <v>501271</v>
      </c>
      <c r="AY271" s="19">
        <v>1850693968</v>
      </c>
      <c r="AZ271" s="19">
        <v>1930000</v>
      </c>
      <c r="BA271" s="19">
        <v>7125560000</v>
      </c>
      <c r="BB271" s="19">
        <v>5.1813E-4</v>
      </c>
      <c r="BC271" s="19">
        <v>5274866032</v>
      </c>
      <c r="BD271" s="19">
        <v>2733066.34</v>
      </c>
      <c r="BE271" s="19">
        <v>1071201</v>
      </c>
      <c r="BF271" s="19">
        <v>3954874092</v>
      </c>
      <c r="BG271" s="19">
        <v>7.8332599999999999E-3</v>
      </c>
      <c r="BH271" s="19">
        <v>2104180124</v>
      </c>
      <c r="BI271" s="19">
        <v>16482590</v>
      </c>
      <c r="BJ271" s="19">
        <v>531888</v>
      </c>
      <c r="BK271" s="19">
        <v>1963730496</v>
      </c>
      <c r="BL271" s="19">
        <v>3.7185999999999999E-3</v>
      </c>
      <c r="BM271" s="19">
        <v>113036528</v>
      </c>
      <c r="BN271" s="19">
        <v>420337.63</v>
      </c>
      <c r="BO271" s="19">
        <v>19635994</v>
      </c>
      <c r="BP271" s="19">
        <v>0</v>
      </c>
      <c r="BQ271" s="19">
        <v>0</v>
      </c>
      <c r="BR271" s="19">
        <v>-304655</v>
      </c>
      <c r="BS271" s="19">
        <v>2003</v>
      </c>
      <c r="BT271" s="19">
        <v>0</v>
      </c>
      <c r="BU271" s="19">
        <v>19333342</v>
      </c>
      <c r="BV271" s="19">
        <v>0</v>
      </c>
      <c r="BW271" s="19">
        <v>0</v>
      </c>
      <c r="BX271" s="19">
        <v>0</v>
      </c>
      <c r="BY271" s="19">
        <v>0</v>
      </c>
      <c r="BZ271" s="19">
        <v>0</v>
      </c>
      <c r="CA271" s="19">
        <v>-29</v>
      </c>
      <c r="CB271" s="19">
        <v>19333313</v>
      </c>
      <c r="CC271" s="19">
        <v>0</v>
      </c>
      <c r="CD271" s="19">
        <v>19333313</v>
      </c>
      <c r="CE271" s="19">
        <v>3692</v>
      </c>
      <c r="CF271" s="19">
        <v>0</v>
      </c>
      <c r="CG271" s="19">
        <v>3692</v>
      </c>
      <c r="CH271" s="19">
        <v>38018192</v>
      </c>
      <c r="CI271" s="19">
        <v>3955711.15</v>
      </c>
      <c r="CJ271" s="19">
        <v>0</v>
      </c>
      <c r="CK271" s="19">
        <v>41973903.149999999</v>
      </c>
      <c r="CL271" s="19">
        <v>11368.88</v>
      </c>
      <c r="CM271" s="19">
        <v>0</v>
      </c>
      <c r="CN271" s="19">
        <v>0</v>
      </c>
      <c r="CO271" s="19">
        <v>0</v>
      </c>
      <c r="CP271" s="19">
        <v>0</v>
      </c>
      <c r="CQ271" s="19">
        <v>0</v>
      </c>
      <c r="CR271" s="19">
        <v>0</v>
      </c>
      <c r="CS271" s="19">
        <v>5318.52</v>
      </c>
      <c r="CT271" s="19">
        <v>0</v>
      </c>
      <c r="CU271" s="19">
        <v>0</v>
      </c>
      <c r="CV271" s="19">
        <v>0</v>
      </c>
      <c r="CW271" s="19">
        <v>0</v>
      </c>
      <c r="CX271" s="19">
        <v>0</v>
      </c>
      <c r="CY271" s="19">
        <v>0</v>
      </c>
      <c r="CZ271" s="19">
        <v>0</v>
      </c>
      <c r="DA271" s="19">
        <v>18917601.43</v>
      </c>
      <c r="DB271" s="19">
        <v>0</v>
      </c>
      <c r="DC271" s="19">
        <v>0</v>
      </c>
      <c r="DD271" s="19">
        <v>0</v>
      </c>
      <c r="DE271" s="19">
        <v>0</v>
      </c>
      <c r="DF271" s="19">
        <v>18917601.43</v>
      </c>
      <c r="DG271" s="19">
        <v>16079961.215499999</v>
      </c>
      <c r="DH271" s="19">
        <v>0</v>
      </c>
      <c r="DI271" s="19">
        <v>19635993.969999999</v>
      </c>
      <c r="DJ271" s="19">
        <v>0</v>
      </c>
      <c r="DK271" s="19">
        <v>0</v>
      </c>
      <c r="DL271" s="19">
        <v>0</v>
      </c>
      <c r="DM271" s="19">
        <v>0</v>
      </c>
      <c r="DN271" s="19">
        <v>0</v>
      </c>
      <c r="DO271" s="19">
        <v>0</v>
      </c>
      <c r="DP271" s="19">
        <v>0</v>
      </c>
    </row>
    <row r="272" spans="1:120">
      <c r="A272" s="19">
        <v>4165</v>
      </c>
      <c r="B272" s="19" t="s">
        <v>422</v>
      </c>
      <c r="C272" s="19">
        <v>1638</v>
      </c>
      <c r="D272" s="19">
        <v>1641</v>
      </c>
      <c r="E272" s="19">
        <v>3279</v>
      </c>
      <c r="F272" s="19">
        <v>1640</v>
      </c>
      <c r="G272" s="19">
        <v>70</v>
      </c>
      <c r="H272" s="19">
        <v>0.59</v>
      </c>
      <c r="I272" s="19">
        <v>1711</v>
      </c>
      <c r="J272" s="19">
        <v>18040548</v>
      </c>
      <c r="K272" s="19">
        <v>5338146</v>
      </c>
      <c r="L272" s="19">
        <v>10745027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1957375</v>
      </c>
      <c r="S272" s="19">
        <v>18040548</v>
      </c>
      <c r="T272" s="19">
        <v>0</v>
      </c>
      <c r="U272" s="19">
        <v>0</v>
      </c>
      <c r="V272" s="19">
        <v>1400</v>
      </c>
      <c r="W272" s="19">
        <v>18039148</v>
      </c>
      <c r="X272" s="19">
        <v>1957375</v>
      </c>
      <c r="Y272" s="19">
        <v>0</v>
      </c>
      <c r="Z272" s="19">
        <v>16081773</v>
      </c>
      <c r="AA272" s="19">
        <v>1602320</v>
      </c>
      <c r="AB272" s="19">
        <v>0</v>
      </c>
      <c r="AC272" s="19">
        <v>1602120</v>
      </c>
      <c r="AD272" s="19">
        <v>0</v>
      </c>
      <c r="AE272" s="19">
        <v>0</v>
      </c>
      <c r="AF272" s="19">
        <v>200</v>
      </c>
      <c r="AG272" s="19">
        <v>1361417.03</v>
      </c>
      <c r="AH272" s="19">
        <v>0</v>
      </c>
      <c r="AI272" s="19">
        <v>0</v>
      </c>
      <c r="AJ272" s="19">
        <v>0</v>
      </c>
      <c r="AK272" s="19">
        <v>1361217.03</v>
      </c>
      <c r="AL272" s="19">
        <v>17442990.030000001</v>
      </c>
      <c r="AM272" s="19">
        <v>0</v>
      </c>
      <c r="AN272" s="19">
        <v>0</v>
      </c>
      <c r="AO272" s="19">
        <v>17442990.030000001</v>
      </c>
      <c r="AP272" s="19">
        <v>17442990.030000001</v>
      </c>
      <c r="AQ272" s="19">
        <v>1000</v>
      </c>
      <c r="AR272" s="19">
        <v>1711000</v>
      </c>
      <c r="AS272" s="19">
        <v>1711000</v>
      </c>
      <c r="AT272" s="19">
        <v>9391</v>
      </c>
      <c r="AU272" s="19">
        <v>16068001</v>
      </c>
      <c r="AV272" s="19">
        <v>14357001</v>
      </c>
      <c r="AW272" s="19">
        <v>1374989.0300000012</v>
      </c>
      <c r="AX272" s="19">
        <v>397811</v>
      </c>
      <c r="AY272" s="19">
        <v>680655094</v>
      </c>
      <c r="AZ272" s="19">
        <v>1930000</v>
      </c>
      <c r="BA272" s="19">
        <v>3302230000</v>
      </c>
      <c r="BB272" s="19">
        <v>5.1813E-4</v>
      </c>
      <c r="BC272" s="19">
        <v>2621574906</v>
      </c>
      <c r="BD272" s="19">
        <v>1358316.61</v>
      </c>
      <c r="BE272" s="19">
        <v>1071201</v>
      </c>
      <c r="BF272" s="19">
        <v>1832824911</v>
      </c>
      <c r="BG272" s="19">
        <v>7.8332599999999999E-3</v>
      </c>
      <c r="BH272" s="19">
        <v>1152169817</v>
      </c>
      <c r="BI272" s="19">
        <v>9025245.7400000002</v>
      </c>
      <c r="BJ272" s="19">
        <v>531888</v>
      </c>
      <c r="BK272" s="19">
        <v>910060368</v>
      </c>
      <c r="BL272" s="19">
        <v>1.51088E-3</v>
      </c>
      <c r="BM272" s="19">
        <v>229405274</v>
      </c>
      <c r="BN272" s="19">
        <v>346603.84</v>
      </c>
      <c r="BO272" s="19">
        <v>10730166</v>
      </c>
      <c r="BP272" s="19">
        <v>0</v>
      </c>
      <c r="BQ272" s="19">
        <v>0</v>
      </c>
      <c r="BR272" s="19">
        <v>-166480</v>
      </c>
      <c r="BS272" s="19">
        <v>726</v>
      </c>
      <c r="BT272" s="19">
        <v>0</v>
      </c>
      <c r="BU272" s="19">
        <v>10564412</v>
      </c>
      <c r="BV272" s="19">
        <v>0</v>
      </c>
      <c r="BW272" s="19">
        <v>0</v>
      </c>
      <c r="BX272" s="19">
        <v>0</v>
      </c>
      <c r="BY272" s="19">
        <v>0</v>
      </c>
      <c r="BZ272" s="19">
        <v>0</v>
      </c>
      <c r="CA272" s="19">
        <v>-11</v>
      </c>
      <c r="CB272" s="19">
        <v>10564401</v>
      </c>
      <c r="CC272" s="19">
        <v>0</v>
      </c>
      <c r="CD272" s="19">
        <v>10564401</v>
      </c>
      <c r="CE272" s="19">
        <v>1711</v>
      </c>
      <c r="CF272" s="19">
        <v>0</v>
      </c>
      <c r="CG272" s="19">
        <v>1711</v>
      </c>
      <c r="CH272" s="19">
        <v>16081773</v>
      </c>
      <c r="CI272" s="19">
        <v>1361217.03</v>
      </c>
      <c r="CJ272" s="19">
        <v>0</v>
      </c>
      <c r="CK272" s="19">
        <v>17442990.030000001</v>
      </c>
      <c r="CL272" s="19">
        <v>10194.620000000001</v>
      </c>
      <c r="CM272" s="19">
        <v>0</v>
      </c>
      <c r="CN272" s="19">
        <v>0</v>
      </c>
      <c r="CO272" s="19">
        <v>0</v>
      </c>
      <c r="CP272" s="19">
        <v>0</v>
      </c>
      <c r="CQ272" s="19">
        <v>0</v>
      </c>
      <c r="CR272" s="19">
        <v>0</v>
      </c>
      <c r="CS272" s="19">
        <v>6271.28</v>
      </c>
      <c r="CT272" s="19">
        <v>0</v>
      </c>
      <c r="CU272" s="19">
        <v>0</v>
      </c>
      <c r="CV272" s="19">
        <v>0</v>
      </c>
      <c r="CW272" s="19">
        <v>0</v>
      </c>
      <c r="CX272" s="19">
        <v>0</v>
      </c>
      <c r="CY272" s="19">
        <v>0</v>
      </c>
      <c r="CZ272" s="19">
        <v>0</v>
      </c>
      <c r="DA272" s="19">
        <v>10905707.82</v>
      </c>
      <c r="DB272" s="19">
        <v>0</v>
      </c>
      <c r="DC272" s="19">
        <v>0</v>
      </c>
      <c r="DD272" s="19">
        <v>0</v>
      </c>
      <c r="DE272" s="19">
        <v>0</v>
      </c>
      <c r="DF272" s="19">
        <v>10905707.82</v>
      </c>
      <c r="DG272" s="19">
        <v>9269851.6469999999</v>
      </c>
      <c r="DH272" s="19">
        <v>0</v>
      </c>
      <c r="DI272" s="19">
        <v>10730166.189999999</v>
      </c>
      <c r="DJ272" s="19">
        <v>0</v>
      </c>
      <c r="DK272" s="19">
        <v>0</v>
      </c>
      <c r="DL272" s="19">
        <v>0</v>
      </c>
      <c r="DM272" s="19">
        <v>0</v>
      </c>
      <c r="DN272" s="19">
        <v>0</v>
      </c>
      <c r="DO272" s="19">
        <v>0</v>
      </c>
      <c r="DP272" s="19">
        <v>0</v>
      </c>
    </row>
    <row r="273" spans="1:120">
      <c r="A273" s="19">
        <v>4179</v>
      </c>
      <c r="B273" s="19" t="s">
        <v>423</v>
      </c>
      <c r="C273" s="19">
        <v>9757</v>
      </c>
      <c r="D273" s="19">
        <v>9712</v>
      </c>
      <c r="E273" s="19">
        <v>19469</v>
      </c>
      <c r="F273" s="19">
        <v>9735</v>
      </c>
      <c r="G273" s="19">
        <v>126</v>
      </c>
      <c r="H273" s="19">
        <v>2.02</v>
      </c>
      <c r="I273" s="19">
        <v>9863</v>
      </c>
      <c r="J273" s="19">
        <v>97214220</v>
      </c>
      <c r="K273" s="19">
        <v>38737202</v>
      </c>
      <c r="L273" s="19">
        <v>51706390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6770628</v>
      </c>
      <c r="S273" s="19">
        <v>97223735</v>
      </c>
      <c r="T273" s="19">
        <v>0</v>
      </c>
      <c r="U273" s="19">
        <v>0</v>
      </c>
      <c r="V273" s="19">
        <v>33000</v>
      </c>
      <c r="W273" s="19">
        <v>97190735</v>
      </c>
      <c r="X273" s="19">
        <v>6770628</v>
      </c>
      <c r="Y273" s="19">
        <v>0</v>
      </c>
      <c r="Z273" s="19">
        <v>90420107</v>
      </c>
      <c r="AA273" s="19">
        <v>4166870</v>
      </c>
      <c r="AB273" s="19">
        <v>0</v>
      </c>
      <c r="AC273" s="19">
        <v>4033295</v>
      </c>
      <c r="AD273" s="19">
        <v>0</v>
      </c>
      <c r="AE273" s="19">
        <v>0</v>
      </c>
      <c r="AF273" s="19">
        <v>133575</v>
      </c>
      <c r="AG273" s="19">
        <v>4208027.0999999996</v>
      </c>
      <c r="AH273" s="19">
        <v>0</v>
      </c>
      <c r="AI273" s="19">
        <v>0</v>
      </c>
      <c r="AJ273" s="19">
        <v>0</v>
      </c>
      <c r="AK273" s="19">
        <v>4074452.1</v>
      </c>
      <c r="AL273" s="19">
        <v>94494559.099999994</v>
      </c>
      <c r="AM273" s="19">
        <v>0</v>
      </c>
      <c r="AN273" s="19">
        <v>0</v>
      </c>
      <c r="AO273" s="19">
        <v>94494559.099999994</v>
      </c>
      <c r="AP273" s="19">
        <v>94494559.099999994</v>
      </c>
      <c r="AQ273" s="19">
        <v>1000</v>
      </c>
      <c r="AR273" s="19">
        <v>9863000</v>
      </c>
      <c r="AS273" s="19">
        <v>9863000</v>
      </c>
      <c r="AT273" s="19">
        <v>9391</v>
      </c>
      <c r="AU273" s="19">
        <v>92623433</v>
      </c>
      <c r="AV273" s="19">
        <v>82760433</v>
      </c>
      <c r="AW273" s="19">
        <v>1871126.099999994</v>
      </c>
      <c r="AX273" s="19">
        <v>480843</v>
      </c>
      <c r="AY273" s="19">
        <v>4742554020</v>
      </c>
      <c r="AZ273" s="19">
        <v>1930000</v>
      </c>
      <c r="BA273" s="19">
        <v>19035590000</v>
      </c>
      <c r="BB273" s="19">
        <v>5.1813E-4</v>
      </c>
      <c r="BC273" s="19">
        <v>14293035980</v>
      </c>
      <c r="BD273" s="19">
        <v>7405650.7300000004</v>
      </c>
      <c r="BE273" s="19">
        <v>1071201</v>
      </c>
      <c r="BF273" s="19">
        <v>10565255463</v>
      </c>
      <c r="BG273" s="19">
        <v>7.8332599999999999E-3</v>
      </c>
      <c r="BH273" s="19">
        <v>5822701443</v>
      </c>
      <c r="BI273" s="19">
        <v>45610734.310000002</v>
      </c>
      <c r="BJ273" s="19">
        <v>531888</v>
      </c>
      <c r="BK273" s="19">
        <v>5246011344</v>
      </c>
      <c r="BL273" s="19">
        <v>3.5668000000000001E-4</v>
      </c>
      <c r="BM273" s="19">
        <v>503457324</v>
      </c>
      <c r="BN273" s="19">
        <v>179573.16</v>
      </c>
      <c r="BO273" s="19">
        <v>53195958</v>
      </c>
      <c r="BP273" s="19">
        <v>0</v>
      </c>
      <c r="BQ273" s="19">
        <v>0</v>
      </c>
      <c r="BR273" s="19">
        <v>-825341</v>
      </c>
      <c r="BS273" s="19">
        <v>27178</v>
      </c>
      <c r="BT273" s="19">
        <v>0</v>
      </c>
      <c r="BU273" s="19">
        <v>52397795</v>
      </c>
      <c r="BV273" s="19">
        <v>0</v>
      </c>
      <c r="BW273" s="19">
        <v>0</v>
      </c>
      <c r="BX273" s="19">
        <v>0</v>
      </c>
      <c r="BY273" s="19">
        <v>0</v>
      </c>
      <c r="BZ273" s="19">
        <v>0</v>
      </c>
      <c r="CA273" s="19">
        <v>-397</v>
      </c>
      <c r="CB273" s="19">
        <v>52397398</v>
      </c>
      <c r="CC273" s="19">
        <v>0</v>
      </c>
      <c r="CD273" s="19">
        <v>52397398</v>
      </c>
      <c r="CE273" s="19">
        <v>9863</v>
      </c>
      <c r="CF273" s="19">
        <v>0</v>
      </c>
      <c r="CG273" s="19">
        <v>9863</v>
      </c>
      <c r="CH273" s="19">
        <v>90420107</v>
      </c>
      <c r="CI273" s="19">
        <v>4074452.1</v>
      </c>
      <c r="CJ273" s="19">
        <v>0</v>
      </c>
      <c r="CK273" s="19">
        <v>94494559.099999994</v>
      </c>
      <c r="CL273" s="19">
        <v>9580.7099999999991</v>
      </c>
      <c r="CM273" s="19">
        <v>0</v>
      </c>
      <c r="CN273" s="19">
        <v>0</v>
      </c>
      <c r="CO273" s="19">
        <v>0</v>
      </c>
      <c r="CP273" s="19">
        <v>0</v>
      </c>
      <c r="CQ273" s="19">
        <v>0</v>
      </c>
      <c r="CR273" s="19">
        <v>0</v>
      </c>
      <c r="CS273" s="19">
        <v>5393.49</v>
      </c>
      <c r="CT273" s="19">
        <v>0</v>
      </c>
      <c r="CU273" s="19">
        <v>0</v>
      </c>
      <c r="CV273" s="19">
        <v>0</v>
      </c>
      <c r="CW273" s="19">
        <v>0</v>
      </c>
      <c r="CX273" s="19">
        <v>0</v>
      </c>
      <c r="CY273" s="19">
        <v>0</v>
      </c>
      <c r="CZ273" s="19">
        <v>0</v>
      </c>
      <c r="DA273" s="19">
        <v>52503634.43</v>
      </c>
      <c r="DB273" s="19">
        <v>0</v>
      </c>
      <c r="DC273" s="19">
        <v>0</v>
      </c>
      <c r="DD273" s="19">
        <v>0</v>
      </c>
      <c r="DE273" s="19">
        <v>0</v>
      </c>
      <c r="DF273" s="19">
        <v>52503634.43</v>
      </c>
      <c r="DG273" s="19">
        <v>44628089.265500002</v>
      </c>
      <c r="DH273" s="19">
        <v>0</v>
      </c>
      <c r="DI273" s="19">
        <v>53195958.200000003</v>
      </c>
      <c r="DJ273" s="19">
        <v>0</v>
      </c>
      <c r="DK273" s="19">
        <v>0</v>
      </c>
      <c r="DL273" s="19">
        <v>0</v>
      </c>
      <c r="DM273" s="19">
        <v>0</v>
      </c>
      <c r="DN273" s="19">
        <v>0</v>
      </c>
      <c r="DO273" s="19">
        <v>0</v>
      </c>
      <c r="DP273" s="19">
        <v>0</v>
      </c>
    </row>
    <row r="274" spans="1:120">
      <c r="A274" s="19">
        <v>4186</v>
      </c>
      <c r="B274" s="19" t="s">
        <v>424</v>
      </c>
      <c r="C274" s="19">
        <v>937</v>
      </c>
      <c r="D274" s="19">
        <v>927</v>
      </c>
      <c r="E274" s="19">
        <v>1864</v>
      </c>
      <c r="F274" s="19">
        <v>932</v>
      </c>
      <c r="G274" s="19">
        <v>43</v>
      </c>
      <c r="H274" s="19">
        <v>0.56000000000000005</v>
      </c>
      <c r="I274" s="19">
        <v>976</v>
      </c>
      <c r="J274" s="19">
        <v>10158135</v>
      </c>
      <c r="K274" s="19">
        <v>2360321</v>
      </c>
      <c r="L274" s="19">
        <v>6684611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1113203</v>
      </c>
      <c r="S274" s="19">
        <v>10158135</v>
      </c>
      <c r="T274" s="19">
        <v>0</v>
      </c>
      <c r="U274" s="19">
        <v>0</v>
      </c>
      <c r="V274" s="19">
        <v>0</v>
      </c>
      <c r="W274" s="19">
        <v>10158135</v>
      </c>
      <c r="X274" s="19">
        <v>1113203</v>
      </c>
      <c r="Y274" s="19">
        <v>0</v>
      </c>
      <c r="Z274" s="19">
        <v>9044932</v>
      </c>
      <c r="AA274" s="19">
        <v>1636187</v>
      </c>
      <c r="AB274" s="19">
        <v>0</v>
      </c>
      <c r="AC274" s="19">
        <v>1610461</v>
      </c>
      <c r="AD274" s="19">
        <v>0</v>
      </c>
      <c r="AE274" s="19">
        <v>0</v>
      </c>
      <c r="AF274" s="19">
        <v>25726</v>
      </c>
      <c r="AG274" s="19">
        <v>1655958</v>
      </c>
      <c r="AH274" s="19">
        <v>0</v>
      </c>
      <c r="AI274" s="19">
        <v>0</v>
      </c>
      <c r="AJ274" s="19">
        <v>0</v>
      </c>
      <c r="AK274" s="19">
        <v>1630232</v>
      </c>
      <c r="AL274" s="19">
        <v>10675164</v>
      </c>
      <c r="AM274" s="19">
        <v>0</v>
      </c>
      <c r="AN274" s="19">
        <v>0</v>
      </c>
      <c r="AO274" s="19">
        <v>10675164</v>
      </c>
      <c r="AP274" s="19">
        <v>10675164</v>
      </c>
      <c r="AQ274" s="19">
        <v>1000</v>
      </c>
      <c r="AR274" s="19">
        <v>976000</v>
      </c>
      <c r="AS274" s="19">
        <v>976000</v>
      </c>
      <c r="AT274" s="19">
        <v>9391</v>
      </c>
      <c r="AU274" s="19">
        <v>9165616</v>
      </c>
      <c r="AV274" s="19">
        <v>8189616</v>
      </c>
      <c r="AW274" s="19">
        <v>1509548</v>
      </c>
      <c r="AX274" s="19">
        <v>373233</v>
      </c>
      <c r="AY274" s="19">
        <v>364275257</v>
      </c>
      <c r="AZ274" s="19">
        <v>1930000</v>
      </c>
      <c r="BA274" s="19">
        <v>1883680000</v>
      </c>
      <c r="BB274" s="19">
        <v>5.1813E-4</v>
      </c>
      <c r="BC274" s="19">
        <v>1519404743</v>
      </c>
      <c r="BD274" s="19">
        <v>787249.18</v>
      </c>
      <c r="BE274" s="19">
        <v>1071201</v>
      </c>
      <c r="BF274" s="19">
        <v>1045492176</v>
      </c>
      <c r="BG274" s="19">
        <v>7.8332599999999999E-3</v>
      </c>
      <c r="BH274" s="19">
        <v>681216919</v>
      </c>
      <c r="BI274" s="19">
        <v>5336149.24</v>
      </c>
      <c r="BJ274" s="19">
        <v>531888</v>
      </c>
      <c r="BK274" s="19">
        <v>519122688</v>
      </c>
      <c r="BL274" s="19">
        <v>2.9078799999999998E-3</v>
      </c>
      <c r="BM274" s="19">
        <v>154847431</v>
      </c>
      <c r="BN274" s="19">
        <v>450277.75</v>
      </c>
      <c r="BO274" s="19">
        <v>6573676</v>
      </c>
      <c r="BP274" s="19">
        <v>0</v>
      </c>
      <c r="BQ274" s="19">
        <v>0</v>
      </c>
      <c r="BR274" s="19">
        <v>-101991</v>
      </c>
      <c r="BS274" s="19">
        <v>381</v>
      </c>
      <c r="BT274" s="19">
        <v>0</v>
      </c>
      <c r="BU274" s="19">
        <v>6472066</v>
      </c>
      <c r="BV274" s="19">
        <v>0</v>
      </c>
      <c r="BW274" s="19">
        <v>0</v>
      </c>
      <c r="BX274" s="19">
        <v>0</v>
      </c>
      <c r="BY274" s="19">
        <v>0</v>
      </c>
      <c r="BZ274" s="19">
        <v>0</v>
      </c>
      <c r="CA274" s="19">
        <v>-6</v>
      </c>
      <c r="CB274" s="19">
        <v>6472060</v>
      </c>
      <c r="CC274" s="19">
        <v>0</v>
      </c>
      <c r="CD274" s="19">
        <v>6472060</v>
      </c>
      <c r="CE274" s="19">
        <v>976</v>
      </c>
      <c r="CF274" s="19">
        <v>0</v>
      </c>
      <c r="CG274" s="19">
        <v>976</v>
      </c>
      <c r="CH274" s="19">
        <v>9044932</v>
      </c>
      <c r="CI274" s="19">
        <v>1630232</v>
      </c>
      <c r="CJ274" s="19">
        <v>0</v>
      </c>
      <c r="CK274" s="19">
        <v>10675164</v>
      </c>
      <c r="CL274" s="19">
        <v>10937.67</v>
      </c>
      <c r="CM274" s="19">
        <v>0</v>
      </c>
      <c r="CN274" s="19">
        <v>0</v>
      </c>
      <c r="CO274" s="19">
        <v>0</v>
      </c>
      <c r="CP274" s="19">
        <v>0</v>
      </c>
      <c r="CQ274" s="19">
        <v>0</v>
      </c>
      <c r="CR274" s="19">
        <v>0</v>
      </c>
      <c r="CS274" s="19">
        <v>6735.32</v>
      </c>
      <c r="CT274" s="19">
        <v>0</v>
      </c>
      <c r="CU274" s="19">
        <v>0</v>
      </c>
      <c r="CV274" s="19">
        <v>0</v>
      </c>
      <c r="CW274" s="19">
        <v>0</v>
      </c>
      <c r="CX274" s="19">
        <v>0</v>
      </c>
      <c r="CY274" s="19">
        <v>0</v>
      </c>
      <c r="CZ274" s="19">
        <v>0</v>
      </c>
      <c r="DA274" s="19">
        <v>6784475.8499999996</v>
      </c>
      <c r="DB274" s="19">
        <v>0</v>
      </c>
      <c r="DC274" s="19">
        <v>0</v>
      </c>
      <c r="DD274" s="19">
        <v>0</v>
      </c>
      <c r="DE274" s="19">
        <v>0</v>
      </c>
      <c r="DF274" s="19">
        <v>6784475.8499999996</v>
      </c>
      <c r="DG274" s="19">
        <v>5766804.4724999992</v>
      </c>
      <c r="DH274" s="19">
        <v>0</v>
      </c>
      <c r="DI274" s="19">
        <v>6573676.1699999999</v>
      </c>
      <c r="DJ274" s="19">
        <v>0</v>
      </c>
      <c r="DK274" s="19">
        <v>0</v>
      </c>
      <c r="DL274" s="19">
        <v>0</v>
      </c>
      <c r="DM274" s="19">
        <v>0</v>
      </c>
      <c r="DN274" s="19">
        <v>0</v>
      </c>
      <c r="DO274" s="19">
        <v>0</v>
      </c>
      <c r="DP274" s="19">
        <v>0</v>
      </c>
    </row>
    <row r="275" spans="1:120">
      <c r="A275" s="19">
        <v>4207</v>
      </c>
      <c r="B275" s="19" t="s">
        <v>425</v>
      </c>
      <c r="C275" s="19">
        <v>505</v>
      </c>
      <c r="D275" s="19">
        <v>511</v>
      </c>
      <c r="E275" s="19">
        <v>1016</v>
      </c>
      <c r="F275" s="19">
        <v>508</v>
      </c>
      <c r="G275" s="19">
        <v>18</v>
      </c>
      <c r="H275" s="19">
        <v>0</v>
      </c>
      <c r="I275" s="19">
        <v>526</v>
      </c>
      <c r="J275" s="19">
        <v>5804589</v>
      </c>
      <c r="K275" s="19">
        <v>1426257</v>
      </c>
      <c r="L275" s="19">
        <v>3452166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926166</v>
      </c>
      <c r="S275" s="19">
        <v>5987850</v>
      </c>
      <c r="T275" s="19">
        <v>0</v>
      </c>
      <c r="U275" s="19">
        <v>0</v>
      </c>
      <c r="V275" s="19">
        <v>0</v>
      </c>
      <c r="W275" s="19">
        <v>5987850</v>
      </c>
      <c r="X275" s="19">
        <v>926166</v>
      </c>
      <c r="Y275" s="19">
        <v>0</v>
      </c>
      <c r="Z275" s="19">
        <v>5061684</v>
      </c>
      <c r="AA275" s="19">
        <v>102000</v>
      </c>
      <c r="AB275" s="19">
        <v>0</v>
      </c>
      <c r="AC275" s="19">
        <v>102000</v>
      </c>
      <c r="AD275" s="19">
        <v>0</v>
      </c>
      <c r="AE275" s="19">
        <v>0</v>
      </c>
      <c r="AF275" s="19">
        <v>0</v>
      </c>
      <c r="AG275" s="19">
        <v>103144</v>
      </c>
      <c r="AH275" s="19">
        <v>0</v>
      </c>
      <c r="AI275" s="19">
        <v>0</v>
      </c>
      <c r="AJ275" s="19">
        <v>0</v>
      </c>
      <c r="AK275" s="19">
        <v>103144</v>
      </c>
      <c r="AL275" s="19">
        <v>5164828</v>
      </c>
      <c r="AM275" s="19">
        <v>0</v>
      </c>
      <c r="AN275" s="19">
        <v>0</v>
      </c>
      <c r="AO275" s="19">
        <v>5164828</v>
      </c>
      <c r="AP275" s="19">
        <v>5164828</v>
      </c>
      <c r="AQ275" s="19">
        <v>1000</v>
      </c>
      <c r="AR275" s="19">
        <v>526000</v>
      </c>
      <c r="AS275" s="19">
        <v>526000</v>
      </c>
      <c r="AT275" s="19">
        <v>9391</v>
      </c>
      <c r="AU275" s="19">
        <v>4939666</v>
      </c>
      <c r="AV275" s="19">
        <v>4413666</v>
      </c>
      <c r="AW275" s="19">
        <v>225162</v>
      </c>
      <c r="AX275" s="19">
        <v>387950</v>
      </c>
      <c r="AY275" s="19">
        <v>204061568</v>
      </c>
      <c r="AZ275" s="19">
        <v>1930000</v>
      </c>
      <c r="BA275" s="19">
        <v>1015180000</v>
      </c>
      <c r="BB275" s="19">
        <v>5.1813E-4</v>
      </c>
      <c r="BC275" s="19">
        <v>811118432</v>
      </c>
      <c r="BD275" s="19">
        <v>420264.79</v>
      </c>
      <c r="BE275" s="19">
        <v>1071201</v>
      </c>
      <c r="BF275" s="19">
        <v>563451726</v>
      </c>
      <c r="BG275" s="19">
        <v>7.8332599999999999E-3</v>
      </c>
      <c r="BH275" s="19">
        <v>359390158</v>
      </c>
      <c r="BI275" s="19">
        <v>2815196.55</v>
      </c>
      <c r="BJ275" s="19">
        <v>531888</v>
      </c>
      <c r="BK275" s="19">
        <v>279773088</v>
      </c>
      <c r="BL275" s="19">
        <v>8.0480000000000005E-4</v>
      </c>
      <c r="BM275" s="19">
        <v>75711520</v>
      </c>
      <c r="BN275" s="19">
        <v>60932.63</v>
      </c>
      <c r="BO275" s="19">
        <v>3296394</v>
      </c>
      <c r="BP275" s="19">
        <v>0</v>
      </c>
      <c r="BQ275" s="19">
        <v>0</v>
      </c>
      <c r="BR275" s="19">
        <v>-51144</v>
      </c>
      <c r="BS275" s="19">
        <v>205</v>
      </c>
      <c r="BT275" s="19">
        <v>0</v>
      </c>
      <c r="BU275" s="19">
        <v>3245455</v>
      </c>
      <c r="BV275" s="19">
        <v>0</v>
      </c>
      <c r="BW275" s="19">
        <v>0</v>
      </c>
      <c r="BX275" s="19">
        <v>0</v>
      </c>
      <c r="BY275" s="19">
        <v>0</v>
      </c>
      <c r="BZ275" s="19">
        <v>0</v>
      </c>
      <c r="CA275" s="19">
        <v>-3</v>
      </c>
      <c r="CB275" s="19">
        <v>3245452</v>
      </c>
      <c r="CC275" s="19">
        <v>0</v>
      </c>
      <c r="CD275" s="19">
        <v>3245452</v>
      </c>
      <c r="CE275" s="19">
        <v>526</v>
      </c>
      <c r="CF275" s="19">
        <v>0</v>
      </c>
      <c r="CG275" s="19">
        <v>526</v>
      </c>
      <c r="CH275" s="19">
        <v>5061684</v>
      </c>
      <c r="CI275" s="19">
        <v>103144</v>
      </c>
      <c r="CJ275" s="19">
        <v>0</v>
      </c>
      <c r="CK275" s="19">
        <v>5164828</v>
      </c>
      <c r="CL275" s="19">
        <v>9819.06</v>
      </c>
      <c r="CM275" s="19">
        <v>0</v>
      </c>
      <c r="CN275" s="19">
        <v>0</v>
      </c>
      <c r="CO275" s="19">
        <v>0</v>
      </c>
      <c r="CP275" s="19">
        <v>0</v>
      </c>
      <c r="CQ275" s="19">
        <v>0</v>
      </c>
      <c r="CR275" s="19">
        <v>0</v>
      </c>
      <c r="CS275" s="19">
        <v>6266.91</v>
      </c>
      <c r="CT275" s="19">
        <v>0</v>
      </c>
      <c r="CU275" s="19">
        <v>0</v>
      </c>
      <c r="CV275" s="19">
        <v>0</v>
      </c>
      <c r="CW275" s="19">
        <v>0</v>
      </c>
      <c r="CX275" s="19">
        <v>0</v>
      </c>
      <c r="CY275" s="19">
        <v>0</v>
      </c>
      <c r="CZ275" s="19">
        <v>0</v>
      </c>
      <c r="DA275" s="19">
        <v>3471996.16</v>
      </c>
      <c r="DB275" s="19">
        <v>0</v>
      </c>
      <c r="DC275" s="19">
        <v>0</v>
      </c>
      <c r="DD275" s="19">
        <v>0</v>
      </c>
      <c r="DE275" s="19">
        <v>0</v>
      </c>
      <c r="DF275" s="19">
        <v>3471996.16</v>
      </c>
      <c r="DG275" s="19">
        <v>2951196.736</v>
      </c>
      <c r="DH275" s="19">
        <v>0</v>
      </c>
      <c r="DI275" s="19">
        <v>3296393.9699999997</v>
      </c>
      <c r="DJ275" s="19">
        <v>0</v>
      </c>
      <c r="DK275" s="19">
        <v>0</v>
      </c>
      <c r="DL275" s="19">
        <v>0</v>
      </c>
      <c r="DM275" s="19">
        <v>0</v>
      </c>
      <c r="DN275" s="19">
        <v>0</v>
      </c>
      <c r="DO275" s="19">
        <v>0</v>
      </c>
      <c r="DP275" s="19">
        <v>0</v>
      </c>
    </row>
    <row r="276" spans="1:120">
      <c r="A276" s="19">
        <v>4221</v>
      </c>
      <c r="B276" s="19" t="s">
        <v>426</v>
      </c>
      <c r="C276" s="19">
        <v>1177</v>
      </c>
      <c r="D276" s="19">
        <v>1169</v>
      </c>
      <c r="E276" s="19">
        <v>2346</v>
      </c>
      <c r="F276" s="19">
        <v>1173</v>
      </c>
      <c r="G276" s="19">
        <v>26</v>
      </c>
      <c r="H276" s="19">
        <v>0</v>
      </c>
      <c r="I276" s="19">
        <v>1199</v>
      </c>
      <c r="J276" s="19">
        <v>13022645</v>
      </c>
      <c r="K276" s="19">
        <v>6753293</v>
      </c>
      <c r="L276" s="19">
        <v>5421271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848081</v>
      </c>
      <c r="S276" s="19">
        <v>12932118.58</v>
      </c>
      <c r="T276" s="19">
        <v>0</v>
      </c>
      <c r="U276" s="19">
        <v>0</v>
      </c>
      <c r="V276" s="19">
        <v>0</v>
      </c>
      <c r="W276" s="19">
        <v>12932118.58</v>
      </c>
      <c r="X276" s="19">
        <v>848081</v>
      </c>
      <c r="Y276" s="19">
        <v>0</v>
      </c>
      <c r="Z276" s="19">
        <v>12084037.58</v>
      </c>
      <c r="AA276" s="19">
        <v>1241336</v>
      </c>
      <c r="AB276" s="19">
        <v>0</v>
      </c>
      <c r="AC276" s="19">
        <v>1241336</v>
      </c>
      <c r="AD276" s="19">
        <v>0</v>
      </c>
      <c r="AE276" s="19">
        <v>0</v>
      </c>
      <c r="AF276" s="19">
        <v>0</v>
      </c>
      <c r="AG276" s="19">
        <v>1252427.5</v>
      </c>
      <c r="AH276" s="19">
        <v>0</v>
      </c>
      <c r="AI276" s="19">
        <v>0</v>
      </c>
      <c r="AJ276" s="19">
        <v>0</v>
      </c>
      <c r="AK276" s="19">
        <v>1252427.5</v>
      </c>
      <c r="AL276" s="19">
        <v>13336465.08</v>
      </c>
      <c r="AM276" s="19">
        <v>0</v>
      </c>
      <c r="AN276" s="19">
        <v>0</v>
      </c>
      <c r="AO276" s="19">
        <v>13336465.08</v>
      </c>
      <c r="AP276" s="19">
        <v>13336465.08</v>
      </c>
      <c r="AQ276" s="19">
        <v>1000</v>
      </c>
      <c r="AR276" s="19">
        <v>1199000</v>
      </c>
      <c r="AS276" s="19">
        <v>1199000</v>
      </c>
      <c r="AT276" s="19">
        <v>9391</v>
      </c>
      <c r="AU276" s="19">
        <v>11259809</v>
      </c>
      <c r="AV276" s="19">
        <v>10060809</v>
      </c>
      <c r="AW276" s="19">
        <v>2076656.08</v>
      </c>
      <c r="AX276" s="19">
        <v>589899</v>
      </c>
      <c r="AY276" s="19">
        <v>707288544</v>
      </c>
      <c r="AZ276" s="19">
        <v>1930000</v>
      </c>
      <c r="BA276" s="19">
        <v>2314070000</v>
      </c>
      <c r="BB276" s="19">
        <v>5.1813E-4</v>
      </c>
      <c r="BC276" s="19">
        <v>1606781456</v>
      </c>
      <c r="BD276" s="19">
        <v>832521.68</v>
      </c>
      <c r="BE276" s="19">
        <v>1071201</v>
      </c>
      <c r="BF276" s="19">
        <v>1284369999</v>
      </c>
      <c r="BG276" s="19">
        <v>7.8332599999999999E-3</v>
      </c>
      <c r="BH276" s="19">
        <v>577081455</v>
      </c>
      <c r="BI276" s="19">
        <v>4520429.08</v>
      </c>
      <c r="BJ276" s="19">
        <v>531888</v>
      </c>
      <c r="BK276" s="19">
        <v>637733712</v>
      </c>
      <c r="BL276" s="19">
        <v>3.2563100000000001E-3</v>
      </c>
      <c r="BM276" s="19">
        <v>-69554832</v>
      </c>
      <c r="BN276" s="19">
        <v>-226492.09</v>
      </c>
      <c r="BO276" s="19">
        <v>5126459</v>
      </c>
      <c r="BP276" s="19">
        <v>0</v>
      </c>
      <c r="BQ276" s="19">
        <v>0</v>
      </c>
      <c r="BR276" s="19">
        <v>-79538</v>
      </c>
      <c r="BS276" s="19">
        <v>760</v>
      </c>
      <c r="BT276" s="19">
        <v>0</v>
      </c>
      <c r="BU276" s="19">
        <v>5047681</v>
      </c>
      <c r="BV276" s="19">
        <v>0</v>
      </c>
      <c r="BW276" s="19">
        <v>0</v>
      </c>
      <c r="BX276" s="19">
        <v>0</v>
      </c>
      <c r="BY276" s="19">
        <v>0</v>
      </c>
      <c r="BZ276" s="19">
        <v>0</v>
      </c>
      <c r="CA276" s="19">
        <v>-11</v>
      </c>
      <c r="CB276" s="19">
        <v>5047670</v>
      </c>
      <c r="CC276" s="19">
        <v>0</v>
      </c>
      <c r="CD276" s="19">
        <v>5047670</v>
      </c>
      <c r="CE276" s="19">
        <v>1199</v>
      </c>
      <c r="CF276" s="19">
        <v>0</v>
      </c>
      <c r="CG276" s="19">
        <v>1199</v>
      </c>
      <c r="CH276" s="19">
        <v>12084037.58</v>
      </c>
      <c r="CI276" s="19">
        <v>1252427.5</v>
      </c>
      <c r="CJ276" s="19">
        <v>0</v>
      </c>
      <c r="CK276" s="19">
        <v>13336465.08</v>
      </c>
      <c r="CL276" s="19">
        <v>11122.99</v>
      </c>
      <c r="CM276" s="19">
        <v>0</v>
      </c>
      <c r="CN276" s="19">
        <v>0</v>
      </c>
      <c r="CO276" s="19">
        <v>0</v>
      </c>
      <c r="CP276" s="19">
        <v>0</v>
      </c>
      <c r="CQ276" s="19">
        <v>0</v>
      </c>
      <c r="CR276" s="19">
        <v>0</v>
      </c>
      <c r="CS276" s="19">
        <v>4275.6099999999997</v>
      </c>
      <c r="CT276" s="19">
        <v>0</v>
      </c>
      <c r="CU276" s="19">
        <v>0</v>
      </c>
      <c r="CV276" s="19">
        <v>0</v>
      </c>
      <c r="CW276" s="19">
        <v>0</v>
      </c>
      <c r="CX276" s="19">
        <v>0</v>
      </c>
      <c r="CY276" s="19">
        <v>0</v>
      </c>
      <c r="CZ276" s="19">
        <v>0</v>
      </c>
      <c r="DA276" s="19">
        <v>5502837.0700000003</v>
      </c>
      <c r="DB276" s="19">
        <v>0</v>
      </c>
      <c r="DC276" s="19">
        <v>0</v>
      </c>
      <c r="DD276" s="19">
        <v>0</v>
      </c>
      <c r="DE276" s="19">
        <v>0</v>
      </c>
      <c r="DF276" s="19">
        <v>5502837.0700000003</v>
      </c>
      <c r="DG276" s="19">
        <v>4677411.5094999997</v>
      </c>
      <c r="DH276" s="19">
        <v>0</v>
      </c>
      <c r="DI276" s="19">
        <v>5126458.67</v>
      </c>
      <c r="DJ276" s="19">
        <v>0</v>
      </c>
      <c r="DK276" s="19">
        <v>0</v>
      </c>
      <c r="DL276" s="19">
        <v>0</v>
      </c>
      <c r="DM276" s="19">
        <v>0</v>
      </c>
      <c r="DN276" s="19">
        <v>0</v>
      </c>
      <c r="DO276" s="19">
        <v>0</v>
      </c>
      <c r="DP276" s="19">
        <v>0</v>
      </c>
    </row>
    <row r="277" spans="1:120">
      <c r="A277" s="19">
        <v>4228</v>
      </c>
      <c r="B277" s="19" t="s">
        <v>427</v>
      </c>
      <c r="C277" s="19">
        <v>878</v>
      </c>
      <c r="D277" s="19">
        <v>871</v>
      </c>
      <c r="E277" s="19">
        <v>1749</v>
      </c>
      <c r="F277" s="19">
        <v>875</v>
      </c>
      <c r="G277" s="19">
        <v>14</v>
      </c>
      <c r="H277" s="19">
        <v>0.46</v>
      </c>
      <c r="I277" s="19">
        <v>889</v>
      </c>
      <c r="J277" s="19">
        <v>10058828</v>
      </c>
      <c r="K277" s="19">
        <v>5221918</v>
      </c>
      <c r="L277" s="19">
        <v>4052525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784385</v>
      </c>
      <c r="S277" s="19">
        <v>10029406.869999999</v>
      </c>
      <c r="T277" s="19">
        <v>0</v>
      </c>
      <c r="U277" s="19">
        <v>0</v>
      </c>
      <c r="V277" s="19">
        <v>0</v>
      </c>
      <c r="W277" s="19">
        <v>10029406.869999999</v>
      </c>
      <c r="X277" s="19">
        <v>784385</v>
      </c>
      <c r="Y277" s="19">
        <v>0</v>
      </c>
      <c r="Z277" s="19">
        <v>9245021.8699999992</v>
      </c>
      <c r="AA277" s="19">
        <v>379150</v>
      </c>
      <c r="AB277" s="19">
        <v>0</v>
      </c>
      <c r="AC277" s="19">
        <v>379050</v>
      </c>
      <c r="AD277" s="19">
        <v>0</v>
      </c>
      <c r="AE277" s="19">
        <v>0</v>
      </c>
      <c r="AF277" s="19">
        <v>100</v>
      </c>
      <c r="AG277" s="19">
        <v>384191.26</v>
      </c>
      <c r="AH277" s="19">
        <v>28352.09</v>
      </c>
      <c r="AI277" s="19">
        <v>0</v>
      </c>
      <c r="AJ277" s="19">
        <v>0</v>
      </c>
      <c r="AK277" s="19">
        <v>412443.35</v>
      </c>
      <c r="AL277" s="19">
        <v>9657465.2199999988</v>
      </c>
      <c r="AM277" s="19">
        <v>0</v>
      </c>
      <c r="AN277" s="19">
        <v>0</v>
      </c>
      <c r="AO277" s="19">
        <v>9657465.2199999988</v>
      </c>
      <c r="AP277" s="19">
        <v>9657465.2199999988</v>
      </c>
      <c r="AQ277" s="19">
        <v>1000</v>
      </c>
      <c r="AR277" s="19">
        <v>889000</v>
      </c>
      <c r="AS277" s="19">
        <v>889000</v>
      </c>
      <c r="AT277" s="19">
        <v>9391</v>
      </c>
      <c r="AU277" s="19">
        <v>8348599</v>
      </c>
      <c r="AV277" s="19">
        <v>7459599</v>
      </c>
      <c r="AW277" s="19">
        <v>1308866.2199999988</v>
      </c>
      <c r="AX277" s="19">
        <v>550338</v>
      </c>
      <c r="AY277" s="19">
        <v>489250461</v>
      </c>
      <c r="AZ277" s="19">
        <v>1930000</v>
      </c>
      <c r="BA277" s="19">
        <v>1715770000</v>
      </c>
      <c r="BB277" s="19">
        <v>5.1813E-4</v>
      </c>
      <c r="BC277" s="19">
        <v>1226519539</v>
      </c>
      <c r="BD277" s="19">
        <v>635496.56999999995</v>
      </c>
      <c r="BE277" s="19">
        <v>1071201</v>
      </c>
      <c r="BF277" s="19">
        <v>952297689</v>
      </c>
      <c r="BG277" s="19">
        <v>7.8332599999999999E-3</v>
      </c>
      <c r="BH277" s="19">
        <v>463047228</v>
      </c>
      <c r="BI277" s="19">
        <v>3627169.33</v>
      </c>
      <c r="BJ277" s="19">
        <v>531888</v>
      </c>
      <c r="BK277" s="19">
        <v>472848432</v>
      </c>
      <c r="BL277" s="19">
        <v>2.7680500000000002E-3</v>
      </c>
      <c r="BM277" s="19">
        <v>-16402029</v>
      </c>
      <c r="BN277" s="19">
        <v>-45401.64</v>
      </c>
      <c r="BO277" s="19">
        <v>4217264</v>
      </c>
      <c r="BP277" s="19">
        <v>0</v>
      </c>
      <c r="BQ277" s="19">
        <v>0</v>
      </c>
      <c r="BR277" s="19">
        <v>-65431</v>
      </c>
      <c r="BS277" s="19">
        <v>532</v>
      </c>
      <c r="BT277" s="19">
        <v>0</v>
      </c>
      <c r="BU277" s="19">
        <v>4152365</v>
      </c>
      <c r="BV277" s="19">
        <v>0</v>
      </c>
      <c r="BW277" s="19">
        <v>0</v>
      </c>
      <c r="BX277" s="19">
        <v>0</v>
      </c>
      <c r="BY277" s="19">
        <v>0</v>
      </c>
      <c r="BZ277" s="19">
        <v>0</v>
      </c>
      <c r="CA277" s="19">
        <v>-8</v>
      </c>
      <c r="CB277" s="19">
        <v>4152357</v>
      </c>
      <c r="CC277" s="19">
        <v>0</v>
      </c>
      <c r="CD277" s="19">
        <v>4152357</v>
      </c>
      <c r="CE277" s="19">
        <v>889</v>
      </c>
      <c r="CF277" s="19">
        <v>0</v>
      </c>
      <c r="CG277" s="19">
        <v>889</v>
      </c>
      <c r="CH277" s="19">
        <v>9245021.8699999992</v>
      </c>
      <c r="CI277" s="19">
        <v>412443.35</v>
      </c>
      <c r="CJ277" s="19">
        <v>0</v>
      </c>
      <c r="CK277" s="19">
        <v>9657465.2199999988</v>
      </c>
      <c r="CL277" s="19">
        <v>10863.29</v>
      </c>
      <c r="CM277" s="19">
        <v>0</v>
      </c>
      <c r="CN277" s="19">
        <v>0</v>
      </c>
      <c r="CO277" s="19">
        <v>0</v>
      </c>
      <c r="CP277" s="19">
        <v>0</v>
      </c>
      <c r="CQ277" s="19">
        <v>0</v>
      </c>
      <c r="CR277" s="19">
        <v>0</v>
      </c>
      <c r="CS277" s="19">
        <v>4743.83</v>
      </c>
      <c r="CT277" s="19">
        <v>0</v>
      </c>
      <c r="CU277" s="19">
        <v>0</v>
      </c>
      <c r="CV277" s="19">
        <v>0</v>
      </c>
      <c r="CW277" s="19">
        <v>0</v>
      </c>
      <c r="CX277" s="19">
        <v>0</v>
      </c>
      <c r="CY277" s="19">
        <v>0</v>
      </c>
      <c r="CZ277" s="19">
        <v>0</v>
      </c>
      <c r="DA277" s="19">
        <v>4113443.2</v>
      </c>
      <c r="DB277" s="19">
        <v>0</v>
      </c>
      <c r="DC277" s="19">
        <v>0</v>
      </c>
      <c r="DD277" s="19">
        <v>0</v>
      </c>
      <c r="DE277" s="19">
        <v>0</v>
      </c>
      <c r="DF277" s="19">
        <v>4113443.2</v>
      </c>
      <c r="DG277" s="19">
        <v>3496426.72</v>
      </c>
      <c r="DH277" s="19">
        <v>0</v>
      </c>
      <c r="DI277" s="19">
        <v>4217264.26</v>
      </c>
      <c r="DJ277" s="19">
        <v>0</v>
      </c>
      <c r="DK277" s="19">
        <v>0</v>
      </c>
      <c r="DL277" s="19">
        <v>0</v>
      </c>
      <c r="DM277" s="19">
        <v>0</v>
      </c>
      <c r="DN277" s="19">
        <v>0</v>
      </c>
      <c r="DO277" s="19">
        <v>0</v>
      </c>
      <c r="DP277" s="19">
        <v>0</v>
      </c>
    </row>
    <row r="278" spans="1:120">
      <c r="A278" s="19">
        <v>4235</v>
      </c>
      <c r="B278" s="19" t="s">
        <v>428</v>
      </c>
      <c r="C278" s="19">
        <v>170</v>
      </c>
      <c r="D278" s="19">
        <v>171</v>
      </c>
      <c r="E278" s="19">
        <v>341</v>
      </c>
      <c r="F278" s="19">
        <v>171</v>
      </c>
      <c r="G278" s="19">
        <v>0</v>
      </c>
      <c r="H278" s="19">
        <v>0</v>
      </c>
      <c r="I278" s="19">
        <v>171</v>
      </c>
      <c r="J278" s="19">
        <v>2969294</v>
      </c>
      <c r="K278" s="19">
        <v>1814464</v>
      </c>
      <c r="L278" s="19">
        <v>270906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883924</v>
      </c>
      <c r="S278" s="19">
        <v>2881300.99</v>
      </c>
      <c r="T278" s="19">
        <v>105871.99</v>
      </c>
      <c r="U278" s="19">
        <v>0</v>
      </c>
      <c r="V278" s="19">
        <v>7394</v>
      </c>
      <c r="W278" s="19">
        <v>2768035</v>
      </c>
      <c r="X278" s="19">
        <v>883924</v>
      </c>
      <c r="Y278" s="19">
        <v>0</v>
      </c>
      <c r="Z278" s="19">
        <v>1884111</v>
      </c>
      <c r="AA278" s="19">
        <v>230293.99</v>
      </c>
      <c r="AB278" s="19">
        <v>105871.99</v>
      </c>
      <c r="AC278" s="19">
        <v>124422</v>
      </c>
      <c r="AD278" s="19">
        <v>0</v>
      </c>
      <c r="AE278" s="19">
        <v>0</v>
      </c>
      <c r="AF278" s="19">
        <v>0</v>
      </c>
      <c r="AG278" s="19">
        <v>229907.99</v>
      </c>
      <c r="AH278" s="19">
        <v>0</v>
      </c>
      <c r="AI278" s="19">
        <v>0</v>
      </c>
      <c r="AJ278" s="19">
        <v>0</v>
      </c>
      <c r="AK278" s="19">
        <v>229907.99</v>
      </c>
      <c r="AL278" s="19">
        <v>2114018.9900000002</v>
      </c>
      <c r="AM278" s="19">
        <v>0</v>
      </c>
      <c r="AN278" s="19">
        <v>0</v>
      </c>
      <c r="AO278" s="19">
        <v>2114018.9900000002</v>
      </c>
      <c r="AP278" s="19">
        <v>2114018.9900000002</v>
      </c>
      <c r="AQ278" s="19">
        <v>1000</v>
      </c>
      <c r="AR278" s="19">
        <v>171000</v>
      </c>
      <c r="AS278" s="19">
        <v>171000</v>
      </c>
      <c r="AT278" s="19">
        <v>9391</v>
      </c>
      <c r="AU278" s="19">
        <v>1605861</v>
      </c>
      <c r="AV278" s="19">
        <v>1434861</v>
      </c>
      <c r="AW278" s="19">
        <v>508157.99000000022</v>
      </c>
      <c r="AX278" s="19">
        <v>1373346</v>
      </c>
      <c r="AY278" s="19">
        <v>234842111</v>
      </c>
      <c r="AZ278" s="19">
        <v>2895000</v>
      </c>
      <c r="BA278" s="19">
        <v>495045000</v>
      </c>
      <c r="BB278" s="19">
        <v>3.4541999999999998E-4</v>
      </c>
      <c r="BC278" s="19">
        <v>260202889</v>
      </c>
      <c r="BD278" s="19">
        <v>89879.28</v>
      </c>
      <c r="BE278" s="19">
        <v>1606801</v>
      </c>
      <c r="BF278" s="19">
        <v>274762971</v>
      </c>
      <c r="BG278" s="19">
        <v>5.2221799999999999E-3</v>
      </c>
      <c r="BH278" s="19">
        <v>39920860</v>
      </c>
      <c r="BI278" s="19">
        <v>208473.92</v>
      </c>
      <c r="BJ278" s="19">
        <v>797832</v>
      </c>
      <c r="BK278" s="19">
        <v>136429272</v>
      </c>
      <c r="BL278" s="19">
        <v>3.7247000000000001E-3</v>
      </c>
      <c r="BM278" s="19">
        <v>-98412839</v>
      </c>
      <c r="BN278" s="19">
        <v>-366558.3</v>
      </c>
      <c r="BO278" s="19">
        <v>89879</v>
      </c>
      <c r="BP278" s="19">
        <v>0</v>
      </c>
      <c r="BQ278" s="19">
        <v>0</v>
      </c>
      <c r="BR278" s="19">
        <v>-1394</v>
      </c>
      <c r="BS278" s="19">
        <v>-21381</v>
      </c>
      <c r="BT278" s="19">
        <v>0</v>
      </c>
      <c r="BU278" s="19">
        <v>67104</v>
      </c>
      <c r="BV278" s="19">
        <v>119262</v>
      </c>
      <c r="BW278" s="19">
        <v>0</v>
      </c>
      <c r="BX278" s="19">
        <v>-1850</v>
      </c>
      <c r="BY278" s="19">
        <v>0</v>
      </c>
      <c r="BZ278" s="19">
        <v>117412</v>
      </c>
      <c r="CA278" s="19">
        <v>313</v>
      </c>
      <c r="CB278" s="19">
        <v>184829</v>
      </c>
      <c r="CC278" s="19">
        <v>0</v>
      </c>
      <c r="CD278" s="19">
        <v>184829</v>
      </c>
      <c r="CE278" s="19">
        <v>171</v>
      </c>
      <c r="CF278" s="19">
        <v>0</v>
      </c>
      <c r="CG278" s="19">
        <v>171</v>
      </c>
      <c r="CH278" s="19">
        <v>1884111</v>
      </c>
      <c r="CI278" s="19">
        <v>229907.99</v>
      </c>
      <c r="CJ278" s="19">
        <v>0</v>
      </c>
      <c r="CK278" s="19">
        <v>2114018.9900000002</v>
      </c>
      <c r="CL278" s="19">
        <v>12362.68</v>
      </c>
      <c r="CM278" s="19">
        <v>0</v>
      </c>
      <c r="CN278" s="19">
        <v>0</v>
      </c>
      <c r="CO278" s="19">
        <v>0</v>
      </c>
      <c r="CP278" s="19">
        <v>0</v>
      </c>
      <c r="CQ278" s="19">
        <v>0</v>
      </c>
      <c r="CR278" s="19">
        <v>0</v>
      </c>
      <c r="CS278" s="19">
        <v>525.61</v>
      </c>
      <c r="CT278" s="19">
        <v>0</v>
      </c>
      <c r="CU278" s="19">
        <v>0</v>
      </c>
      <c r="CV278" s="19">
        <v>0</v>
      </c>
      <c r="CW278" s="19">
        <v>0</v>
      </c>
      <c r="CX278" s="19">
        <v>0</v>
      </c>
      <c r="CY278" s="19">
        <v>0</v>
      </c>
      <c r="CZ278" s="19">
        <v>0</v>
      </c>
      <c r="DA278" s="19">
        <v>246048.68</v>
      </c>
      <c r="DB278" s="19">
        <v>0</v>
      </c>
      <c r="DC278" s="19">
        <v>0</v>
      </c>
      <c r="DD278" s="19">
        <v>0</v>
      </c>
      <c r="DE278" s="19">
        <v>0</v>
      </c>
      <c r="DF278" s="19">
        <v>246048.68</v>
      </c>
      <c r="DG278" s="19">
        <v>209141.378</v>
      </c>
      <c r="DH278" s="19">
        <v>0</v>
      </c>
      <c r="DI278" s="19">
        <v>209141.378</v>
      </c>
      <c r="DJ278" s="19">
        <v>119262</v>
      </c>
      <c r="DK278" s="19">
        <v>119262</v>
      </c>
      <c r="DL278" s="19">
        <v>0</v>
      </c>
      <c r="DM278" s="19">
        <v>-1850</v>
      </c>
      <c r="DN278" s="19">
        <v>0</v>
      </c>
      <c r="DO278" s="19">
        <v>117412</v>
      </c>
      <c r="DP278" s="19">
        <v>0</v>
      </c>
    </row>
    <row r="279" spans="1:120">
      <c r="A279" s="19">
        <v>4151</v>
      </c>
      <c r="B279" s="19" t="s">
        <v>429</v>
      </c>
      <c r="C279" s="19">
        <v>885</v>
      </c>
      <c r="D279" s="19">
        <v>885</v>
      </c>
      <c r="E279" s="19">
        <v>1770</v>
      </c>
      <c r="F279" s="19">
        <v>885</v>
      </c>
      <c r="G279" s="19">
        <v>14</v>
      </c>
      <c r="H279" s="19">
        <v>0</v>
      </c>
      <c r="I279" s="19">
        <v>899</v>
      </c>
      <c r="J279" s="19">
        <v>10213788</v>
      </c>
      <c r="K279" s="19">
        <v>3679652</v>
      </c>
      <c r="L279" s="19">
        <v>5645863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888273</v>
      </c>
      <c r="S279" s="19">
        <v>10424211.65</v>
      </c>
      <c r="T279" s="19">
        <v>0</v>
      </c>
      <c r="U279" s="19">
        <v>0</v>
      </c>
      <c r="V279" s="19">
        <v>0</v>
      </c>
      <c r="W279" s="19">
        <v>10424211.65</v>
      </c>
      <c r="X279" s="19">
        <v>888273</v>
      </c>
      <c r="Y279" s="19">
        <v>0</v>
      </c>
      <c r="Z279" s="19">
        <v>9535938.6500000004</v>
      </c>
      <c r="AA279" s="19">
        <v>304678.96000000002</v>
      </c>
      <c r="AB279" s="19">
        <v>0</v>
      </c>
      <c r="AC279" s="19">
        <v>283155</v>
      </c>
      <c r="AD279" s="19">
        <v>0</v>
      </c>
      <c r="AE279" s="19">
        <v>0</v>
      </c>
      <c r="AF279" s="19">
        <v>21523.96</v>
      </c>
      <c r="AG279" s="19">
        <v>337593</v>
      </c>
      <c r="AH279" s="19">
        <v>0</v>
      </c>
      <c r="AI279" s="19">
        <v>0</v>
      </c>
      <c r="AJ279" s="19">
        <v>0</v>
      </c>
      <c r="AK279" s="19">
        <v>316069.03999999998</v>
      </c>
      <c r="AL279" s="19">
        <v>9852007.6899999995</v>
      </c>
      <c r="AM279" s="19">
        <v>0</v>
      </c>
      <c r="AN279" s="19">
        <v>0</v>
      </c>
      <c r="AO279" s="19">
        <v>9852007.6899999995</v>
      </c>
      <c r="AP279" s="19">
        <v>9852007.6899999995</v>
      </c>
      <c r="AQ279" s="19">
        <v>1000</v>
      </c>
      <c r="AR279" s="19">
        <v>899000</v>
      </c>
      <c r="AS279" s="19">
        <v>899000</v>
      </c>
      <c r="AT279" s="19">
        <v>9391</v>
      </c>
      <c r="AU279" s="19">
        <v>8442509</v>
      </c>
      <c r="AV279" s="19">
        <v>7543509</v>
      </c>
      <c r="AW279" s="19">
        <v>1409498.6899999995</v>
      </c>
      <c r="AX279" s="19">
        <v>421319</v>
      </c>
      <c r="AY279" s="19">
        <v>378765481</v>
      </c>
      <c r="AZ279" s="19">
        <v>1930000</v>
      </c>
      <c r="BA279" s="19">
        <v>1735070000</v>
      </c>
      <c r="BB279" s="19">
        <v>5.1813E-4</v>
      </c>
      <c r="BC279" s="19">
        <v>1356304519</v>
      </c>
      <c r="BD279" s="19">
        <v>702742.06</v>
      </c>
      <c r="BE279" s="19">
        <v>1071201</v>
      </c>
      <c r="BF279" s="19">
        <v>963009699</v>
      </c>
      <c r="BG279" s="19">
        <v>7.8332599999999999E-3</v>
      </c>
      <c r="BH279" s="19">
        <v>584244218</v>
      </c>
      <c r="BI279" s="19">
        <v>4576536.8600000003</v>
      </c>
      <c r="BJ279" s="19">
        <v>531888</v>
      </c>
      <c r="BK279" s="19">
        <v>478167312</v>
      </c>
      <c r="BL279" s="19">
        <v>2.9477100000000001E-3</v>
      </c>
      <c r="BM279" s="19">
        <v>99401831</v>
      </c>
      <c r="BN279" s="19">
        <v>293007.77</v>
      </c>
      <c r="BO279" s="19">
        <v>5572287</v>
      </c>
      <c r="BP279" s="19">
        <v>0</v>
      </c>
      <c r="BQ279" s="19">
        <v>0</v>
      </c>
      <c r="BR279" s="19">
        <v>-86455</v>
      </c>
      <c r="BS279" s="19">
        <v>415</v>
      </c>
      <c r="BT279" s="19">
        <v>0</v>
      </c>
      <c r="BU279" s="19">
        <v>5486247</v>
      </c>
      <c r="BV279" s="19">
        <v>0</v>
      </c>
      <c r="BW279" s="19">
        <v>0</v>
      </c>
      <c r="BX279" s="19">
        <v>0</v>
      </c>
      <c r="BY279" s="19">
        <v>0</v>
      </c>
      <c r="BZ279" s="19">
        <v>0</v>
      </c>
      <c r="CA279" s="19">
        <v>-6</v>
      </c>
      <c r="CB279" s="19">
        <v>5486241</v>
      </c>
      <c r="CC279" s="19">
        <v>0</v>
      </c>
      <c r="CD279" s="19">
        <v>5486241</v>
      </c>
      <c r="CE279" s="19">
        <v>899</v>
      </c>
      <c r="CF279" s="19">
        <v>0</v>
      </c>
      <c r="CG279" s="19">
        <v>899</v>
      </c>
      <c r="CH279" s="19">
        <v>9535938.6500000004</v>
      </c>
      <c r="CI279" s="19">
        <v>316069.03999999998</v>
      </c>
      <c r="CJ279" s="19">
        <v>0</v>
      </c>
      <c r="CK279" s="19">
        <v>9852007.6899999995</v>
      </c>
      <c r="CL279" s="19">
        <v>10958.85</v>
      </c>
      <c r="CM279" s="19">
        <v>0</v>
      </c>
      <c r="CN279" s="19">
        <v>0</v>
      </c>
      <c r="CO279" s="19">
        <v>0</v>
      </c>
      <c r="CP279" s="19">
        <v>0</v>
      </c>
      <c r="CQ279" s="19">
        <v>0</v>
      </c>
      <c r="CR279" s="19">
        <v>0</v>
      </c>
      <c r="CS279" s="19">
        <v>6198.32</v>
      </c>
      <c r="CT279" s="19">
        <v>0</v>
      </c>
      <c r="CU279" s="19">
        <v>0</v>
      </c>
      <c r="CV279" s="19">
        <v>0</v>
      </c>
      <c r="CW279" s="19">
        <v>0</v>
      </c>
      <c r="CX279" s="19">
        <v>0</v>
      </c>
      <c r="CY279" s="19">
        <v>0</v>
      </c>
      <c r="CZ279" s="19">
        <v>0</v>
      </c>
      <c r="DA279" s="19">
        <v>5730329.7999999998</v>
      </c>
      <c r="DB279" s="19">
        <v>0</v>
      </c>
      <c r="DC279" s="19">
        <v>0</v>
      </c>
      <c r="DD279" s="19">
        <v>0</v>
      </c>
      <c r="DE279" s="19">
        <v>0</v>
      </c>
      <c r="DF279" s="19">
        <v>5730329.7999999998</v>
      </c>
      <c r="DG279" s="19">
        <v>4870780.33</v>
      </c>
      <c r="DH279" s="19">
        <v>0</v>
      </c>
      <c r="DI279" s="19">
        <v>5572286.6900000013</v>
      </c>
      <c r="DJ279" s="19">
        <v>0</v>
      </c>
      <c r="DK279" s="19">
        <v>0</v>
      </c>
      <c r="DL279" s="19">
        <v>0</v>
      </c>
      <c r="DM279" s="19">
        <v>0</v>
      </c>
      <c r="DN279" s="19">
        <v>0</v>
      </c>
      <c r="DO279" s="19">
        <v>0</v>
      </c>
      <c r="DP279" s="19">
        <v>0</v>
      </c>
    </row>
    <row r="280" spans="1:120">
      <c r="A280" s="19">
        <v>490</v>
      </c>
      <c r="B280" s="19" t="s">
        <v>430</v>
      </c>
      <c r="C280" s="19">
        <v>423</v>
      </c>
      <c r="D280" s="19">
        <v>419</v>
      </c>
      <c r="E280" s="19">
        <v>842</v>
      </c>
      <c r="F280" s="19">
        <v>421</v>
      </c>
      <c r="G280" s="19">
        <v>12</v>
      </c>
      <c r="H280" s="19">
        <v>0</v>
      </c>
      <c r="I280" s="19">
        <v>433</v>
      </c>
      <c r="J280" s="19">
        <v>5481162</v>
      </c>
      <c r="K280" s="19">
        <v>2476021</v>
      </c>
      <c r="L280" s="19">
        <v>2451275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553866</v>
      </c>
      <c r="S280" s="19">
        <v>5481162</v>
      </c>
      <c r="T280" s="19">
        <v>0</v>
      </c>
      <c r="U280" s="19">
        <v>0</v>
      </c>
      <c r="V280" s="19">
        <v>0</v>
      </c>
      <c r="W280" s="19">
        <v>5481162</v>
      </c>
      <c r="X280" s="19">
        <v>553866</v>
      </c>
      <c r="Y280" s="19">
        <v>0</v>
      </c>
      <c r="Z280" s="19">
        <v>4927296</v>
      </c>
      <c r="AA280" s="19">
        <v>214753</v>
      </c>
      <c r="AB280" s="19">
        <v>0</v>
      </c>
      <c r="AC280" s="19">
        <v>214753</v>
      </c>
      <c r="AD280" s="19">
        <v>0</v>
      </c>
      <c r="AE280" s="19">
        <v>0</v>
      </c>
      <c r="AF280" s="19">
        <v>0</v>
      </c>
      <c r="AG280" s="19">
        <v>214753</v>
      </c>
      <c r="AH280" s="19">
        <v>0</v>
      </c>
      <c r="AI280" s="19">
        <v>0</v>
      </c>
      <c r="AJ280" s="19">
        <v>0</v>
      </c>
      <c r="AK280" s="19">
        <v>214753</v>
      </c>
      <c r="AL280" s="19">
        <v>5142049</v>
      </c>
      <c r="AM280" s="19">
        <v>0</v>
      </c>
      <c r="AN280" s="19">
        <v>0</v>
      </c>
      <c r="AO280" s="19">
        <v>5142049</v>
      </c>
      <c r="AP280" s="19">
        <v>5142049</v>
      </c>
      <c r="AQ280" s="19">
        <v>1000</v>
      </c>
      <c r="AR280" s="19">
        <v>433000</v>
      </c>
      <c r="AS280" s="19">
        <v>433000</v>
      </c>
      <c r="AT280" s="19">
        <v>9391</v>
      </c>
      <c r="AU280" s="19">
        <v>4066303</v>
      </c>
      <c r="AV280" s="19">
        <v>3633303</v>
      </c>
      <c r="AW280" s="19">
        <v>1075746</v>
      </c>
      <c r="AX280" s="19">
        <v>492593</v>
      </c>
      <c r="AY280" s="19">
        <v>213292652</v>
      </c>
      <c r="AZ280" s="19">
        <v>1930000</v>
      </c>
      <c r="BA280" s="19">
        <v>835690000</v>
      </c>
      <c r="BB280" s="19">
        <v>5.1813E-4</v>
      </c>
      <c r="BC280" s="19">
        <v>622397348</v>
      </c>
      <c r="BD280" s="19">
        <v>322482.74</v>
      </c>
      <c r="BE280" s="19">
        <v>1071201</v>
      </c>
      <c r="BF280" s="19">
        <v>463830033</v>
      </c>
      <c r="BG280" s="19">
        <v>7.8332599999999999E-3</v>
      </c>
      <c r="BH280" s="19">
        <v>250537381</v>
      </c>
      <c r="BI280" s="19">
        <v>1962524.45</v>
      </c>
      <c r="BJ280" s="19">
        <v>531888</v>
      </c>
      <c r="BK280" s="19">
        <v>230307504</v>
      </c>
      <c r="BL280" s="19">
        <v>4.6709100000000003E-3</v>
      </c>
      <c r="BM280" s="19">
        <v>17014852</v>
      </c>
      <c r="BN280" s="19">
        <v>79474.84</v>
      </c>
      <c r="BO280" s="19">
        <v>2364482</v>
      </c>
      <c r="BP280" s="19">
        <v>0</v>
      </c>
      <c r="BQ280" s="19">
        <v>0</v>
      </c>
      <c r="BR280" s="19">
        <v>-36685</v>
      </c>
      <c r="BS280" s="19">
        <v>227</v>
      </c>
      <c r="BT280" s="19">
        <v>0</v>
      </c>
      <c r="BU280" s="19">
        <v>2328024</v>
      </c>
      <c r="BV280" s="19">
        <v>0</v>
      </c>
      <c r="BW280" s="19">
        <v>0</v>
      </c>
      <c r="BX280" s="19">
        <v>0</v>
      </c>
      <c r="BY280" s="19">
        <v>0</v>
      </c>
      <c r="BZ280" s="19">
        <v>0</v>
      </c>
      <c r="CA280" s="19">
        <v>-3</v>
      </c>
      <c r="CB280" s="19">
        <v>2328021</v>
      </c>
      <c r="CC280" s="19">
        <v>0</v>
      </c>
      <c r="CD280" s="19">
        <v>2328021</v>
      </c>
      <c r="CE280" s="19">
        <v>433</v>
      </c>
      <c r="CF280" s="19">
        <v>0</v>
      </c>
      <c r="CG280" s="19">
        <v>433</v>
      </c>
      <c r="CH280" s="19">
        <v>4927296</v>
      </c>
      <c r="CI280" s="19">
        <v>214753</v>
      </c>
      <c r="CJ280" s="19">
        <v>0</v>
      </c>
      <c r="CK280" s="19">
        <v>5142049</v>
      </c>
      <c r="CL280" s="19">
        <v>11875.4</v>
      </c>
      <c r="CM280" s="19">
        <v>0</v>
      </c>
      <c r="CN280" s="19">
        <v>0</v>
      </c>
      <c r="CO280" s="19">
        <v>0</v>
      </c>
      <c r="CP280" s="19">
        <v>0</v>
      </c>
      <c r="CQ280" s="19">
        <v>0</v>
      </c>
      <c r="CR280" s="19">
        <v>0</v>
      </c>
      <c r="CS280" s="19">
        <v>5460.7</v>
      </c>
      <c r="CT280" s="19">
        <v>0</v>
      </c>
      <c r="CU280" s="19">
        <v>0</v>
      </c>
      <c r="CV280" s="19">
        <v>0</v>
      </c>
      <c r="CW280" s="19">
        <v>0</v>
      </c>
      <c r="CX280" s="19">
        <v>0</v>
      </c>
      <c r="CY280" s="19">
        <v>0</v>
      </c>
      <c r="CZ280" s="19">
        <v>0</v>
      </c>
      <c r="DA280" s="19">
        <v>2488005.29</v>
      </c>
      <c r="DB280" s="19">
        <v>0</v>
      </c>
      <c r="DC280" s="19">
        <v>0</v>
      </c>
      <c r="DD280" s="19">
        <v>0</v>
      </c>
      <c r="DE280" s="19">
        <v>0</v>
      </c>
      <c r="DF280" s="19">
        <v>2488005.29</v>
      </c>
      <c r="DG280" s="19">
        <v>2114804.4964999999</v>
      </c>
      <c r="DH280" s="19">
        <v>0</v>
      </c>
      <c r="DI280" s="19">
        <v>2364482.0300000003</v>
      </c>
      <c r="DJ280" s="19">
        <v>0</v>
      </c>
      <c r="DK280" s="19">
        <v>0</v>
      </c>
      <c r="DL280" s="19">
        <v>0</v>
      </c>
      <c r="DM280" s="19">
        <v>0</v>
      </c>
      <c r="DN280" s="19">
        <v>0</v>
      </c>
      <c r="DO280" s="19">
        <v>0</v>
      </c>
      <c r="DP280" s="19">
        <v>0</v>
      </c>
    </row>
    <row r="281" spans="1:120">
      <c r="A281" s="19">
        <v>4270</v>
      </c>
      <c r="B281" s="19" t="s">
        <v>431</v>
      </c>
      <c r="C281" s="19">
        <v>235</v>
      </c>
      <c r="D281" s="19">
        <v>235</v>
      </c>
      <c r="E281" s="19">
        <v>470</v>
      </c>
      <c r="F281" s="19">
        <v>235</v>
      </c>
      <c r="G281" s="19">
        <v>9</v>
      </c>
      <c r="H281" s="19">
        <v>0</v>
      </c>
      <c r="I281" s="19">
        <v>244</v>
      </c>
      <c r="J281" s="19">
        <v>3787324</v>
      </c>
      <c r="K281" s="19">
        <v>2931508</v>
      </c>
      <c r="L281" s="19">
        <v>465148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390668</v>
      </c>
      <c r="S281" s="19">
        <v>3787324</v>
      </c>
      <c r="T281" s="19">
        <v>0</v>
      </c>
      <c r="U281" s="19">
        <v>0</v>
      </c>
      <c r="V281" s="19">
        <v>0</v>
      </c>
      <c r="W281" s="19">
        <v>3787324</v>
      </c>
      <c r="X281" s="19">
        <v>390668</v>
      </c>
      <c r="Y281" s="19">
        <v>0</v>
      </c>
      <c r="Z281" s="19">
        <v>3396656</v>
      </c>
      <c r="AA281" s="19">
        <v>254328</v>
      </c>
      <c r="AB281" s="19">
        <v>0</v>
      </c>
      <c r="AC281" s="19">
        <v>254328</v>
      </c>
      <c r="AD281" s="19">
        <v>0</v>
      </c>
      <c r="AE281" s="19">
        <v>0</v>
      </c>
      <c r="AF281" s="19">
        <v>0</v>
      </c>
      <c r="AG281" s="19">
        <v>260400</v>
      </c>
      <c r="AH281" s="19">
        <v>0</v>
      </c>
      <c r="AI281" s="19">
        <v>0</v>
      </c>
      <c r="AJ281" s="19">
        <v>0</v>
      </c>
      <c r="AK281" s="19">
        <v>260400</v>
      </c>
      <c r="AL281" s="19">
        <v>3657056</v>
      </c>
      <c r="AM281" s="19">
        <v>0</v>
      </c>
      <c r="AN281" s="19">
        <v>0</v>
      </c>
      <c r="AO281" s="19">
        <v>3657056</v>
      </c>
      <c r="AP281" s="19">
        <v>3657056</v>
      </c>
      <c r="AQ281" s="19">
        <v>1000</v>
      </c>
      <c r="AR281" s="19">
        <v>244000</v>
      </c>
      <c r="AS281" s="19">
        <v>244000</v>
      </c>
      <c r="AT281" s="19">
        <v>9391</v>
      </c>
      <c r="AU281" s="19">
        <v>2291404</v>
      </c>
      <c r="AV281" s="19">
        <v>2047404</v>
      </c>
      <c r="AW281" s="19">
        <v>1365652</v>
      </c>
      <c r="AX281" s="19">
        <v>870988</v>
      </c>
      <c r="AY281" s="19">
        <v>212521148</v>
      </c>
      <c r="AZ281" s="19">
        <v>1930000</v>
      </c>
      <c r="BA281" s="19">
        <v>470920000</v>
      </c>
      <c r="BB281" s="19">
        <v>5.1813E-4</v>
      </c>
      <c r="BC281" s="19">
        <v>258398852</v>
      </c>
      <c r="BD281" s="19">
        <v>133884.20000000001</v>
      </c>
      <c r="BE281" s="19">
        <v>1071201</v>
      </c>
      <c r="BF281" s="19">
        <v>261373044</v>
      </c>
      <c r="BG281" s="19">
        <v>7.8332599999999999E-3</v>
      </c>
      <c r="BH281" s="19">
        <v>48851896</v>
      </c>
      <c r="BI281" s="19">
        <v>382669.6</v>
      </c>
      <c r="BJ281" s="19">
        <v>531888</v>
      </c>
      <c r="BK281" s="19">
        <v>129780672</v>
      </c>
      <c r="BL281" s="19">
        <v>1.0522770000000001E-2</v>
      </c>
      <c r="BM281" s="19">
        <v>-82740476</v>
      </c>
      <c r="BN281" s="19">
        <v>-870659</v>
      </c>
      <c r="BO281" s="19">
        <v>133884</v>
      </c>
      <c r="BP281" s="19">
        <v>0</v>
      </c>
      <c r="BQ281" s="19">
        <v>0</v>
      </c>
      <c r="BR281" s="19">
        <v>-2077</v>
      </c>
      <c r="BS281" s="19">
        <v>0</v>
      </c>
      <c r="BT281" s="19">
        <v>0</v>
      </c>
      <c r="BU281" s="19">
        <v>131807</v>
      </c>
      <c r="BV281" s="19">
        <v>267370</v>
      </c>
      <c r="BW281" s="19">
        <v>0</v>
      </c>
      <c r="BX281" s="19">
        <v>-4148</v>
      </c>
      <c r="BY281" s="19">
        <v>0</v>
      </c>
      <c r="BZ281" s="19">
        <v>263222</v>
      </c>
      <c r="CA281" s="19">
        <v>0</v>
      </c>
      <c r="CB281" s="19">
        <v>395029</v>
      </c>
      <c r="CC281" s="19">
        <v>0</v>
      </c>
      <c r="CD281" s="19">
        <v>395029</v>
      </c>
      <c r="CE281" s="19">
        <v>244</v>
      </c>
      <c r="CF281" s="19">
        <v>0</v>
      </c>
      <c r="CG281" s="19">
        <v>244</v>
      </c>
      <c r="CH281" s="19">
        <v>3396656</v>
      </c>
      <c r="CI281" s="19">
        <v>260400</v>
      </c>
      <c r="CJ281" s="19">
        <v>0</v>
      </c>
      <c r="CK281" s="19">
        <v>3657056</v>
      </c>
      <c r="CL281" s="19">
        <v>14987.93</v>
      </c>
      <c r="CM281" s="19">
        <v>0</v>
      </c>
      <c r="CN281" s="19">
        <v>0</v>
      </c>
      <c r="CO281" s="19">
        <v>0</v>
      </c>
      <c r="CP281" s="19">
        <v>0</v>
      </c>
      <c r="CQ281" s="19">
        <v>0</v>
      </c>
      <c r="CR281" s="19">
        <v>0</v>
      </c>
      <c r="CS281" s="19">
        <v>548.71</v>
      </c>
      <c r="CT281" s="19">
        <v>0</v>
      </c>
      <c r="CU281" s="19">
        <v>0</v>
      </c>
      <c r="CV281" s="19">
        <v>0</v>
      </c>
      <c r="CW281" s="19">
        <v>0</v>
      </c>
      <c r="CX281" s="19">
        <v>0</v>
      </c>
      <c r="CY281" s="19">
        <v>0</v>
      </c>
      <c r="CZ281" s="19">
        <v>0</v>
      </c>
      <c r="DA281" s="19">
        <v>138298.81</v>
      </c>
      <c r="DB281" s="19">
        <v>333765.13</v>
      </c>
      <c r="DC281" s="19">
        <v>0</v>
      </c>
      <c r="DD281" s="19">
        <v>0</v>
      </c>
      <c r="DE281" s="19">
        <v>0</v>
      </c>
      <c r="DF281" s="19">
        <v>472063.94</v>
      </c>
      <c r="DG281" s="19">
        <v>401254.34899999999</v>
      </c>
      <c r="DH281" s="19">
        <v>0</v>
      </c>
      <c r="DI281" s="19">
        <v>401254.34899999999</v>
      </c>
      <c r="DJ281" s="19">
        <v>267370</v>
      </c>
      <c r="DK281" s="19">
        <v>267370</v>
      </c>
      <c r="DL281" s="19">
        <v>0</v>
      </c>
      <c r="DM281" s="19">
        <v>-4148</v>
      </c>
      <c r="DN281" s="19">
        <v>0</v>
      </c>
      <c r="DO281" s="19">
        <v>263222</v>
      </c>
      <c r="DP281" s="19">
        <v>0</v>
      </c>
    </row>
    <row r="282" spans="1:120">
      <c r="A282" s="19">
        <v>4305</v>
      </c>
      <c r="B282" s="19" t="s">
        <v>432</v>
      </c>
      <c r="C282" s="19">
        <v>1165</v>
      </c>
      <c r="D282" s="19">
        <v>1154</v>
      </c>
      <c r="E282" s="19">
        <v>2319</v>
      </c>
      <c r="F282" s="19">
        <v>1160</v>
      </c>
      <c r="G282" s="19">
        <v>25</v>
      </c>
      <c r="H282" s="19">
        <v>0</v>
      </c>
      <c r="I282" s="19">
        <v>1185</v>
      </c>
      <c r="J282" s="19">
        <v>12383693</v>
      </c>
      <c r="K282" s="19">
        <v>2681178</v>
      </c>
      <c r="L282" s="19">
        <v>7879820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1822695</v>
      </c>
      <c r="S282" s="19">
        <v>12383693</v>
      </c>
      <c r="T282" s="19">
        <v>0</v>
      </c>
      <c r="U282" s="19">
        <v>0</v>
      </c>
      <c r="V282" s="19">
        <v>0</v>
      </c>
      <c r="W282" s="19">
        <v>12383693</v>
      </c>
      <c r="X282" s="19">
        <v>1822695</v>
      </c>
      <c r="Y282" s="19">
        <v>0</v>
      </c>
      <c r="Z282" s="19">
        <v>10560998</v>
      </c>
      <c r="AA282" s="19">
        <v>405250</v>
      </c>
      <c r="AB282" s="19">
        <v>0</v>
      </c>
      <c r="AC282" s="19">
        <v>404850</v>
      </c>
      <c r="AD282" s="19">
        <v>0</v>
      </c>
      <c r="AE282" s="19">
        <v>0</v>
      </c>
      <c r="AF282" s="19">
        <v>400</v>
      </c>
      <c r="AG282" s="19">
        <v>411675</v>
      </c>
      <c r="AH282" s="19">
        <v>0</v>
      </c>
      <c r="AI282" s="19">
        <v>0</v>
      </c>
      <c r="AJ282" s="19">
        <v>0</v>
      </c>
      <c r="AK282" s="19">
        <v>411275</v>
      </c>
      <c r="AL282" s="19">
        <v>10972273</v>
      </c>
      <c r="AM282" s="19">
        <v>0</v>
      </c>
      <c r="AN282" s="19">
        <v>0</v>
      </c>
      <c r="AO282" s="19">
        <v>10972273</v>
      </c>
      <c r="AP282" s="19">
        <v>10972273</v>
      </c>
      <c r="AQ282" s="19">
        <v>1000</v>
      </c>
      <c r="AR282" s="19">
        <v>1185000</v>
      </c>
      <c r="AS282" s="19">
        <v>1185000</v>
      </c>
      <c r="AT282" s="19">
        <v>9391</v>
      </c>
      <c r="AU282" s="19">
        <v>11128335</v>
      </c>
      <c r="AV282" s="19">
        <v>9787273</v>
      </c>
      <c r="AW282" s="19">
        <v>0</v>
      </c>
      <c r="AX282" s="19">
        <v>291891</v>
      </c>
      <c r="AY282" s="19">
        <v>345891220</v>
      </c>
      <c r="AZ282" s="19">
        <v>1930000</v>
      </c>
      <c r="BA282" s="19">
        <v>2287050000</v>
      </c>
      <c r="BB282" s="19">
        <v>5.1813E-4</v>
      </c>
      <c r="BC282" s="19">
        <v>1941158780</v>
      </c>
      <c r="BD282" s="19">
        <v>1005772.6</v>
      </c>
      <c r="BE282" s="19">
        <v>1071201</v>
      </c>
      <c r="BF282" s="19">
        <v>1269373185</v>
      </c>
      <c r="BG282" s="19">
        <v>7.7103199999999997E-3</v>
      </c>
      <c r="BH282" s="19">
        <v>923481965</v>
      </c>
      <c r="BI282" s="19">
        <v>7120341.46</v>
      </c>
      <c r="BJ282" s="19">
        <v>531888</v>
      </c>
      <c r="BK282" s="19">
        <v>630287280</v>
      </c>
      <c r="BL282" s="19">
        <v>0</v>
      </c>
      <c r="BM282" s="19">
        <v>284396060</v>
      </c>
      <c r="BN282" s="19">
        <v>0</v>
      </c>
      <c r="BO282" s="19">
        <v>8126114</v>
      </c>
      <c r="BP282" s="19">
        <v>0</v>
      </c>
      <c r="BQ282" s="19">
        <v>0</v>
      </c>
      <c r="BR282" s="19">
        <v>-126078</v>
      </c>
      <c r="BS282" s="19">
        <v>354</v>
      </c>
      <c r="BT282" s="19">
        <v>0</v>
      </c>
      <c r="BU282" s="19">
        <v>8000390</v>
      </c>
      <c r="BV282" s="19">
        <v>0</v>
      </c>
      <c r="BW282" s="19">
        <v>0</v>
      </c>
      <c r="BX282" s="19">
        <v>0</v>
      </c>
      <c r="BY282" s="19">
        <v>0</v>
      </c>
      <c r="BZ282" s="19">
        <v>0</v>
      </c>
      <c r="CA282" s="19">
        <v>-5</v>
      </c>
      <c r="CB282" s="19">
        <v>8000385</v>
      </c>
      <c r="CC282" s="19">
        <v>0</v>
      </c>
      <c r="CD282" s="19">
        <v>8000385</v>
      </c>
      <c r="CE282" s="19">
        <v>1185</v>
      </c>
      <c r="CF282" s="19">
        <v>0</v>
      </c>
      <c r="CG282" s="19">
        <v>1185</v>
      </c>
      <c r="CH282" s="19">
        <v>10560998</v>
      </c>
      <c r="CI282" s="19">
        <v>411275</v>
      </c>
      <c r="CJ282" s="19">
        <v>0</v>
      </c>
      <c r="CK282" s="19">
        <v>10972273</v>
      </c>
      <c r="CL282" s="19">
        <v>9259.2999999999993</v>
      </c>
      <c r="CM282" s="19">
        <v>0</v>
      </c>
      <c r="CN282" s="19">
        <v>0</v>
      </c>
      <c r="CO282" s="19">
        <v>0</v>
      </c>
      <c r="CP282" s="19">
        <v>0</v>
      </c>
      <c r="CQ282" s="19">
        <v>0</v>
      </c>
      <c r="CR282" s="19">
        <v>0</v>
      </c>
      <c r="CS282" s="19">
        <v>6857.48</v>
      </c>
      <c r="CT282" s="19">
        <v>0</v>
      </c>
      <c r="CU282" s="19">
        <v>0</v>
      </c>
      <c r="CV282" s="19">
        <v>0</v>
      </c>
      <c r="CW282" s="19">
        <v>0</v>
      </c>
      <c r="CX282" s="19">
        <v>0</v>
      </c>
      <c r="CY282" s="19">
        <v>0</v>
      </c>
      <c r="CZ282" s="19">
        <v>0</v>
      </c>
      <c r="DA282" s="19">
        <v>7928408.1900000004</v>
      </c>
      <c r="DB282" s="19">
        <v>0</v>
      </c>
      <c r="DC282" s="19">
        <v>0</v>
      </c>
      <c r="DD282" s="19">
        <v>0</v>
      </c>
      <c r="DE282" s="19">
        <v>0</v>
      </c>
      <c r="DF282" s="19">
        <v>7928408.1900000004</v>
      </c>
      <c r="DG282" s="19">
        <v>6739146.9615000002</v>
      </c>
      <c r="DH282" s="19">
        <v>0</v>
      </c>
      <c r="DI282" s="19">
        <v>8126114.0599999996</v>
      </c>
      <c r="DJ282" s="19">
        <v>0</v>
      </c>
      <c r="DK282" s="19">
        <v>0</v>
      </c>
      <c r="DL282" s="19">
        <v>0</v>
      </c>
      <c r="DM282" s="19">
        <v>0</v>
      </c>
      <c r="DN282" s="19">
        <v>0</v>
      </c>
      <c r="DO282" s="19">
        <v>0</v>
      </c>
      <c r="DP282" s="19">
        <v>0</v>
      </c>
    </row>
    <row r="283" spans="1:120">
      <c r="A283" s="19">
        <v>4312</v>
      </c>
      <c r="B283" s="19" t="s">
        <v>433</v>
      </c>
      <c r="C283" s="19">
        <v>2578</v>
      </c>
      <c r="D283" s="19">
        <v>2579</v>
      </c>
      <c r="E283" s="19">
        <v>5157</v>
      </c>
      <c r="F283" s="19">
        <v>2579</v>
      </c>
      <c r="G283" s="19">
        <v>64</v>
      </c>
      <c r="H283" s="19">
        <v>0</v>
      </c>
      <c r="I283" s="19">
        <v>2643</v>
      </c>
      <c r="J283" s="19">
        <v>28226900</v>
      </c>
      <c r="K283" s="19">
        <v>23849385</v>
      </c>
      <c r="L283" s="19">
        <v>1334765</v>
      </c>
      <c r="M283" s="19">
        <v>0</v>
      </c>
      <c r="N283" s="19">
        <v>0</v>
      </c>
      <c r="O283" s="19">
        <v>0</v>
      </c>
      <c r="P283" s="19">
        <v>0</v>
      </c>
      <c r="Q283" s="19">
        <v>500</v>
      </c>
      <c r="R283" s="19">
        <v>3042250</v>
      </c>
      <c r="S283" s="19">
        <v>28126900</v>
      </c>
      <c r="T283" s="19">
        <v>0</v>
      </c>
      <c r="U283" s="19">
        <v>0</v>
      </c>
      <c r="V283" s="19">
        <v>7200</v>
      </c>
      <c r="W283" s="19">
        <v>28119700</v>
      </c>
      <c r="X283" s="19">
        <v>3042250</v>
      </c>
      <c r="Y283" s="19">
        <v>0</v>
      </c>
      <c r="Z283" s="19">
        <v>25077450</v>
      </c>
      <c r="AA283" s="19">
        <v>3451077</v>
      </c>
      <c r="AB283" s="19">
        <v>0</v>
      </c>
      <c r="AC283" s="19">
        <v>3451077</v>
      </c>
      <c r="AD283" s="19">
        <v>0</v>
      </c>
      <c r="AE283" s="19">
        <v>0</v>
      </c>
      <c r="AF283" s="19">
        <v>0</v>
      </c>
      <c r="AG283" s="19">
        <v>3490402</v>
      </c>
      <c r="AH283" s="19">
        <v>4166.67</v>
      </c>
      <c r="AI283" s="19">
        <v>0</v>
      </c>
      <c r="AJ283" s="19">
        <v>0</v>
      </c>
      <c r="AK283" s="19">
        <v>3494568.67</v>
      </c>
      <c r="AL283" s="19">
        <v>28572018.670000002</v>
      </c>
      <c r="AM283" s="19">
        <v>0</v>
      </c>
      <c r="AN283" s="19">
        <v>0</v>
      </c>
      <c r="AO283" s="19">
        <v>28572018.670000002</v>
      </c>
      <c r="AP283" s="19">
        <v>28572018.670000002</v>
      </c>
      <c r="AQ283" s="19">
        <v>1000</v>
      </c>
      <c r="AR283" s="19">
        <v>2643000</v>
      </c>
      <c r="AS283" s="19">
        <v>2643000</v>
      </c>
      <c r="AT283" s="19">
        <v>9391</v>
      </c>
      <c r="AU283" s="19">
        <v>24820413</v>
      </c>
      <c r="AV283" s="19">
        <v>22177413</v>
      </c>
      <c r="AW283" s="19">
        <v>3751605.6700000018</v>
      </c>
      <c r="AX283" s="19">
        <v>876267</v>
      </c>
      <c r="AY283" s="19">
        <v>2315973326</v>
      </c>
      <c r="AZ283" s="19">
        <v>1930000</v>
      </c>
      <c r="BA283" s="19">
        <v>5100990000</v>
      </c>
      <c r="BB283" s="19">
        <v>5.1813E-4</v>
      </c>
      <c r="BC283" s="19">
        <v>2785016674</v>
      </c>
      <c r="BD283" s="19">
        <v>1443000.69</v>
      </c>
      <c r="BE283" s="19">
        <v>1071201</v>
      </c>
      <c r="BF283" s="19">
        <v>2831184243</v>
      </c>
      <c r="BG283" s="19">
        <v>7.8332599999999999E-3</v>
      </c>
      <c r="BH283" s="19">
        <v>515210917</v>
      </c>
      <c r="BI283" s="19">
        <v>4035781.07</v>
      </c>
      <c r="BJ283" s="19">
        <v>531888</v>
      </c>
      <c r="BK283" s="19">
        <v>1405779984</v>
      </c>
      <c r="BL283" s="19">
        <v>2.6687E-3</v>
      </c>
      <c r="BM283" s="19">
        <v>-910193342</v>
      </c>
      <c r="BN283" s="19">
        <v>-2429032.9700000002</v>
      </c>
      <c r="BO283" s="19">
        <v>3049749</v>
      </c>
      <c r="BP283" s="19">
        <v>0</v>
      </c>
      <c r="BQ283" s="19">
        <v>0</v>
      </c>
      <c r="BR283" s="19">
        <v>-47317</v>
      </c>
      <c r="BS283" s="19">
        <v>0</v>
      </c>
      <c r="BT283" s="19">
        <v>0</v>
      </c>
      <c r="BU283" s="19">
        <v>3002432</v>
      </c>
      <c r="BV283" s="19">
        <v>0</v>
      </c>
      <c r="BW283" s="19">
        <v>0</v>
      </c>
      <c r="BX283" s="19">
        <v>0</v>
      </c>
      <c r="BY283" s="19">
        <v>0</v>
      </c>
      <c r="BZ283" s="19">
        <v>0</v>
      </c>
      <c r="CA283" s="19">
        <v>0</v>
      </c>
      <c r="CB283" s="19">
        <v>3002432</v>
      </c>
      <c r="CC283" s="19">
        <v>0</v>
      </c>
      <c r="CD283" s="19">
        <v>3002432</v>
      </c>
      <c r="CE283" s="19">
        <v>2643</v>
      </c>
      <c r="CF283" s="19">
        <v>0</v>
      </c>
      <c r="CG283" s="19">
        <v>2643</v>
      </c>
      <c r="CH283" s="19">
        <v>25077450</v>
      </c>
      <c r="CI283" s="19">
        <v>3494568.67</v>
      </c>
      <c r="CJ283" s="19">
        <v>0</v>
      </c>
      <c r="CK283" s="19">
        <v>28572018.670000002</v>
      </c>
      <c r="CL283" s="19">
        <v>10810.45</v>
      </c>
      <c r="CM283" s="19">
        <v>0</v>
      </c>
      <c r="CN283" s="19">
        <v>0</v>
      </c>
      <c r="CO283" s="19">
        <v>0</v>
      </c>
      <c r="CP283" s="19">
        <v>0</v>
      </c>
      <c r="CQ283" s="19">
        <v>0</v>
      </c>
      <c r="CR283" s="19">
        <v>0</v>
      </c>
      <c r="CS283" s="19">
        <v>1153.9000000000001</v>
      </c>
      <c r="CT283" s="19">
        <v>0</v>
      </c>
      <c r="CU283" s="19">
        <v>0</v>
      </c>
      <c r="CV283" s="19">
        <v>0</v>
      </c>
      <c r="CW283" s="19">
        <v>0</v>
      </c>
      <c r="CX283" s="19">
        <v>0</v>
      </c>
      <c r="CY283" s="19">
        <v>0</v>
      </c>
      <c r="CZ283" s="19">
        <v>0</v>
      </c>
      <c r="DA283" s="19">
        <v>1278826.33</v>
      </c>
      <c r="DB283" s="19">
        <v>76410.850000000006</v>
      </c>
      <c r="DC283" s="19">
        <v>0</v>
      </c>
      <c r="DD283" s="19">
        <v>0</v>
      </c>
      <c r="DE283" s="19">
        <v>0</v>
      </c>
      <c r="DF283" s="19">
        <v>1355237.1800000002</v>
      </c>
      <c r="DG283" s="19">
        <v>1151951.6030000001</v>
      </c>
      <c r="DH283" s="19">
        <v>0</v>
      </c>
      <c r="DI283" s="19">
        <v>3049748.7899999996</v>
      </c>
      <c r="DJ283" s="19">
        <v>0</v>
      </c>
      <c r="DK283" s="19">
        <v>0</v>
      </c>
      <c r="DL283" s="19">
        <v>0</v>
      </c>
      <c r="DM283" s="19">
        <v>0</v>
      </c>
      <c r="DN283" s="19">
        <v>0</v>
      </c>
      <c r="DO283" s="19">
        <v>0</v>
      </c>
      <c r="DP283" s="19">
        <v>0</v>
      </c>
    </row>
    <row r="284" spans="1:120">
      <c r="A284" s="19">
        <v>4330</v>
      </c>
      <c r="B284" s="19" t="s">
        <v>434</v>
      </c>
      <c r="C284" s="19">
        <v>143</v>
      </c>
      <c r="D284" s="19">
        <v>150</v>
      </c>
      <c r="E284" s="19">
        <v>293</v>
      </c>
      <c r="F284" s="19">
        <v>147</v>
      </c>
      <c r="G284" s="19">
        <v>0</v>
      </c>
      <c r="H284" s="19">
        <v>0</v>
      </c>
      <c r="I284" s="19">
        <v>147</v>
      </c>
      <c r="J284" s="19">
        <v>2724119</v>
      </c>
      <c r="K284" s="19">
        <v>2457392</v>
      </c>
      <c r="L284" s="19">
        <v>18095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248632</v>
      </c>
      <c r="S284" s="19">
        <v>2955570</v>
      </c>
      <c r="T284" s="19">
        <v>0</v>
      </c>
      <c r="U284" s="19">
        <v>0</v>
      </c>
      <c r="V284" s="19">
        <v>0</v>
      </c>
      <c r="W284" s="19">
        <v>2955570</v>
      </c>
      <c r="X284" s="19">
        <v>248632</v>
      </c>
      <c r="Y284" s="19">
        <v>0</v>
      </c>
      <c r="Z284" s="19">
        <v>2706938</v>
      </c>
      <c r="AA284" s="19">
        <v>431181.95</v>
      </c>
      <c r="AB284" s="19">
        <v>0</v>
      </c>
      <c r="AC284" s="19">
        <v>431177.95</v>
      </c>
      <c r="AD284" s="19">
        <v>0</v>
      </c>
      <c r="AE284" s="19">
        <v>0</v>
      </c>
      <c r="AF284" s="19">
        <v>4</v>
      </c>
      <c r="AG284" s="19">
        <v>438002.95</v>
      </c>
      <c r="AH284" s="19">
        <v>0</v>
      </c>
      <c r="AI284" s="19">
        <v>0</v>
      </c>
      <c r="AJ284" s="19">
        <v>0</v>
      </c>
      <c r="AK284" s="19">
        <v>437998.95</v>
      </c>
      <c r="AL284" s="19">
        <v>3144936.95</v>
      </c>
      <c r="AM284" s="19">
        <v>0</v>
      </c>
      <c r="AN284" s="19">
        <v>0</v>
      </c>
      <c r="AO284" s="19">
        <v>3144936.95</v>
      </c>
      <c r="AP284" s="19">
        <v>3144936.95</v>
      </c>
      <c r="AQ284" s="19">
        <v>1000</v>
      </c>
      <c r="AR284" s="19">
        <v>147000</v>
      </c>
      <c r="AS284" s="19">
        <v>147000</v>
      </c>
      <c r="AT284" s="19">
        <v>9391</v>
      </c>
      <c r="AU284" s="19">
        <v>1380477</v>
      </c>
      <c r="AV284" s="19">
        <v>1233477</v>
      </c>
      <c r="AW284" s="19">
        <v>1764459.9500000002</v>
      </c>
      <c r="AX284" s="19">
        <v>2698754</v>
      </c>
      <c r="AY284" s="19">
        <v>396716834</v>
      </c>
      <c r="AZ284" s="19">
        <v>1930000</v>
      </c>
      <c r="BA284" s="19">
        <v>283710000</v>
      </c>
      <c r="BB284" s="19">
        <v>5.1813E-4</v>
      </c>
      <c r="BC284" s="19">
        <v>-113006834</v>
      </c>
      <c r="BD284" s="19">
        <v>0</v>
      </c>
      <c r="BE284" s="19">
        <v>1071201</v>
      </c>
      <c r="BF284" s="19">
        <v>157466547</v>
      </c>
      <c r="BG284" s="19">
        <v>7.8332599999999999E-3</v>
      </c>
      <c r="BH284" s="19">
        <v>-239250287</v>
      </c>
      <c r="BI284" s="19">
        <v>-1874109.7</v>
      </c>
      <c r="BJ284" s="19">
        <v>531888</v>
      </c>
      <c r="BK284" s="19">
        <v>78187536</v>
      </c>
      <c r="BL284" s="19">
        <v>2.256702E-2</v>
      </c>
      <c r="BM284" s="19">
        <v>-318529298</v>
      </c>
      <c r="BN284" s="19">
        <v>-7188257.04</v>
      </c>
      <c r="BO284" s="19">
        <v>0</v>
      </c>
      <c r="BP284" s="19">
        <v>0</v>
      </c>
      <c r="BQ284" s="19">
        <v>0</v>
      </c>
      <c r="BR284" s="19">
        <v>0</v>
      </c>
      <c r="BS284" s="19">
        <v>0</v>
      </c>
      <c r="BT284" s="19">
        <v>0</v>
      </c>
      <c r="BU284" s="19">
        <v>0</v>
      </c>
      <c r="BV284" s="19">
        <v>8509</v>
      </c>
      <c r="BW284" s="19">
        <v>0</v>
      </c>
      <c r="BX284" s="19">
        <v>-132</v>
      </c>
      <c r="BY284" s="19">
        <v>0</v>
      </c>
      <c r="BZ284" s="19">
        <v>8377</v>
      </c>
      <c r="CA284" s="19">
        <v>0</v>
      </c>
      <c r="CB284" s="19">
        <v>8377</v>
      </c>
      <c r="CC284" s="19">
        <v>0</v>
      </c>
      <c r="CD284" s="19">
        <v>8377</v>
      </c>
      <c r="CE284" s="19">
        <v>147</v>
      </c>
      <c r="CF284" s="19">
        <v>0</v>
      </c>
      <c r="CG284" s="19">
        <v>147</v>
      </c>
      <c r="CH284" s="19">
        <v>2706938</v>
      </c>
      <c r="CI284" s="19">
        <v>437998.95</v>
      </c>
      <c r="CJ284" s="19">
        <v>0</v>
      </c>
      <c r="CK284" s="19">
        <v>3144936.95</v>
      </c>
      <c r="CL284" s="19">
        <v>21394.13</v>
      </c>
      <c r="CM284" s="19">
        <v>0</v>
      </c>
      <c r="CN284" s="19">
        <v>0</v>
      </c>
      <c r="CO284" s="19">
        <v>0</v>
      </c>
      <c r="CP284" s="19">
        <v>0</v>
      </c>
      <c r="CQ284" s="19">
        <v>0</v>
      </c>
      <c r="CR284" s="19">
        <v>0</v>
      </c>
      <c r="CS284" s="19">
        <v>0</v>
      </c>
      <c r="CT284" s="19">
        <v>0</v>
      </c>
      <c r="CU284" s="19">
        <v>0</v>
      </c>
      <c r="CV284" s="19">
        <v>0</v>
      </c>
      <c r="CW284" s="19">
        <v>0</v>
      </c>
      <c r="CX284" s="19">
        <v>0</v>
      </c>
      <c r="CY284" s="19">
        <v>0</v>
      </c>
      <c r="CZ284" s="19">
        <v>0</v>
      </c>
      <c r="DA284" s="19">
        <v>0</v>
      </c>
      <c r="DB284" s="19">
        <v>10011.1</v>
      </c>
      <c r="DC284" s="19">
        <v>0</v>
      </c>
      <c r="DD284" s="19">
        <v>0</v>
      </c>
      <c r="DE284" s="19">
        <v>0</v>
      </c>
      <c r="DF284" s="19">
        <v>10011.1</v>
      </c>
      <c r="DG284" s="19">
        <v>8509.4349999999995</v>
      </c>
      <c r="DH284" s="19">
        <v>0</v>
      </c>
      <c r="DI284" s="19">
        <v>8509.4349999999995</v>
      </c>
      <c r="DJ284" s="19">
        <v>8509</v>
      </c>
      <c r="DK284" s="19">
        <v>8509</v>
      </c>
      <c r="DL284" s="19">
        <v>0</v>
      </c>
      <c r="DM284" s="19">
        <v>-132</v>
      </c>
      <c r="DN284" s="19">
        <v>0</v>
      </c>
      <c r="DO284" s="19">
        <v>8377</v>
      </c>
      <c r="DP284" s="19">
        <v>0</v>
      </c>
    </row>
    <row r="285" spans="1:120">
      <c r="A285" s="19">
        <v>4347</v>
      </c>
      <c r="B285" s="19" t="s">
        <v>435</v>
      </c>
      <c r="C285" s="19">
        <v>808</v>
      </c>
      <c r="D285" s="19">
        <v>812</v>
      </c>
      <c r="E285" s="19">
        <v>1620</v>
      </c>
      <c r="F285" s="19">
        <v>810</v>
      </c>
      <c r="G285" s="19">
        <v>11</v>
      </c>
      <c r="H285" s="19">
        <v>0</v>
      </c>
      <c r="I285" s="19">
        <v>821</v>
      </c>
      <c r="J285" s="19">
        <v>8637475.3000000007</v>
      </c>
      <c r="K285" s="19">
        <v>4853350.53</v>
      </c>
      <c r="L285" s="19">
        <v>2692215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1091909.77</v>
      </c>
      <c r="S285" s="19">
        <v>8611633.5600000005</v>
      </c>
      <c r="T285" s="19">
        <v>0</v>
      </c>
      <c r="U285" s="19">
        <v>0</v>
      </c>
      <c r="V285" s="19">
        <v>0</v>
      </c>
      <c r="W285" s="19">
        <v>8611633.5600000005</v>
      </c>
      <c r="X285" s="19">
        <v>1091909.77</v>
      </c>
      <c r="Y285" s="19">
        <v>0</v>
      </c>
      <c r="Z285" s="19">
        <v>7519723.79</v>
      </c>
      <c r="AA285" s="19">
        <v>122241.47</v>
      </c>
      <c r="AB285" s="19">
        <v>0</v>
      </c>
      <c r="AC285" s="19">
        <v>122241.47</v>
      </c>
      <c r="AD285" s="19">
        <v>0</v>
      </c>
      <c r="AE285" s="19">
        <v>0</v>
      </c>
      <c r="AF285" s="19">
        <v>0</v>
      </c>
      <c r="AG285" s="19">
        <v>122241.47</v>
      </c>
      <c r="AH285" s="19">
        <v>0</v>
      </c>
      <c r="AI285" s="19">
        <v>0</v>
      </c>
      <c r="AJ285" s="19">
        <v>0</v>
      </c>
      <c r="AK285" s="19">
        <v>122241.47</v>
      </c>
      <c r="AL285" s="19">
        <v>7641965.2599999998</v>
      </c>
      <c r="AM285" s="19">
        <v>0</v>
      </c>
      <c r="AN285" s="19">
        <v>0</v>
      </c>
      <c r="AO285" s="19">
        <v>7641965.2599999998</v>
      </c>
      <c r="AP285" s="19">
        <v>7641965.2599999998</v>
      </c>
      <c r="AQ285" s="19">
        <v>1000</v>
      </c>
      <c r="AR285" s="19">
        <v>821000</v>
      </c>
      <c r="AS285" s="19">
        <v>821000</v>
      </c>
      <c r="AT285" s="19">
        <v>9391</v>
      </c>
      <c r="AU285" s="19">
        <v>7710011</v>
      </c>
      <c r="AV285" s="19">
        <v>6820965.2599999998</v>
      </c>
      <c r="AW285" s="19">
        <v>0</v>
      </c>
      <c r="AX285" s="19">
        <v>743558</v>
      </c>
      <c r="AY285" s="19">
        <v>610461264</v>
      </c>
      <c r="AZ285" s="19">
        <v>1930000</v>
      </c>
      <c r="BA285" s="19">
        <v>1584530000</v>
      </c>
      <c r="BB285" s="19">
        <v>5.1813E-4</v>
      </c>
      <c r="BC285" s="19">
        <v>974068736</v>
      </c>
      <c r="BD285" s="19">
        <v>504694.23</v>
      </c>
      <c r="BE285" s="19">
        <v>1071201</v>
      </c>
      <c r="BF285" s="19">
        <v>879456021</v>
      </c>
      <c r="BG285" s="19">
        <v>7.7558899999999997E-3</v>
      </c>
      <c r="BH285" s="19">
        <v>268994757</v>
      </c>
      <c r="BI285" s="19">
        <v>2086293.75</v>
      </c>
      <c r="BJ285" s="19">
        <v>531888</v>
      </c>
      <c r="BK285" s="19">
        <v>436680048</v>
      </c>
      <c r="BL285" s="19">
        <v>0</v>
      </c>
      <c r="BM285" s="19">
        <v>-173781216</v>
      </c>
      <c r="BN285" s="19">
        <v>0</v>
      </c>
      <c r="BO285" s="19">
        <v>2590988</v>
      </c>
      <c r="BP285" s="19">
        <v>0</v>
      </c>
      <c r="BQ285" s="19">
        <v>0</v>
      </c>
      <c r="BR285" s="19">
        <v>-40199</v>
      </c>
      <c r="BS285" s="19">
        <v>634</v>
      </c>
      <c r="BT285" s="19">
        <v>0</v>
      </c>
      <c r="BU285" s="19">
        <v>2551423</v>
      </c>
      <c r="BV285" s="19">
        <v>0</v>
      </c>
      <c r="BW285" s="19">
        <v>0</v>
      </c>
      <c r="BX285" s="19">
        <v>0</v>
      </c>
      <c r="BY285" s="19">
        <v>0</v>
      </c>
      <c r="BZ285" s="19">
        <v>0</v>
      </c>
      <c r="CA285" s="19">
        <v>-9</v>
      </c>
      <c r="CB285" s="19">
        <v>2551414</v>
      </c>
      <c r="CC285" s="19">
        <v>0</v>
      </c>
      <c r="CD285" s="19">
        <v>2551414</v>
      </c>
      <c r="CE285" s="19">
        <v>821</v>
      </c>
      <c r="CF285" s="19">
        <v>0</v>
      </c>
      <c r="CG285" s="19">
        <v>821</v>
      </c>
      <c r="CH285" s="19">
        <v>7519723.79</v>
      </c>
      <c r="CI285" s="19">
        <v>122241.47</v>
      </c>
      <c r="CJ285" s="19">
        <v>0</v>
      </c>
      <c r="CK285" s="19">
        <v>7641965.2599999998</v>
      </c>
      <c r="CL285" s="19">
        <v>9308.1200000000008</v>
      </c>
      <c r="CM285" s="19">
        <v>0</v>
      </c>
      <c r="CN285" s="19">
        <v>0</v>
      </c>
      <c r="CO285" s="19">
        <v>0</v>
      </c>
      <c r="CP285" s="19">
        <v>0</v>
      </c>
      <c r="CQ285" s="19">
        <v>0</v>
      </c>
      <c r="CR285" s="19">
        <v>0</v>
      </c>
      <c r="CS285" s="19">
        <v>3155.89</v>
      </c>
      <c r="CT285" s="19">
        <v>0</v>
      </c>
      <c r="CU285" s="19">
        <v>0</v>
      </c>
      <c r="CV285" s="19">
        <v>0</v>
      </c>
      <c r="CW285" s="19">
        <v>0</v>
      </c>
      <c r="CX285" s="19">
        <v>0</v>
      </c>
      <c r="CY285" s="19">
        <v>0</v>
      </c>
      <c r="CZ285" s="19">
        <v>0</v>
      </c>
      <c r="DA285" s="19">
        <v>2733044.58</v>
      </c>
      <c r="DB285" s="19">
        <v>0</v>
      </c>
      <c r="DC285" s="19">
        <v>0</v>
      </c>
      <c r="DD285" s="19">
        <v>0</v>
      </c>
      <c r="DE285" s="19">
        <v>0</v>
      </c>
      <c r="DF285" s="19">
        <v>2733044.58</v>
      </c>
      <c r="DG285" s="19">
        <v>2323087.8930000002</v>
      </c>
      <c r="DH285" s="19">
        <v>0</v>
      </c>
      <c r="DI285" s="19">
        <v>2590987.98</v>
      </c>
      <c r="DJ285" s="19">
        <v>0</v>
      </c>
      <c r="DK285" s="19">
        <v>0</v>
      </c>
      <c r="DL285" s="19">
        <v>0</v>
      </c>
      <c r="DM285" s="19">
        <v>0</v>
      </c>
      <c r="DN285" s="19">
        <v>0</v>
      </c>
      <c r="DO285" s="19">
        <v>0</v>
      </c>
      <c r="DP285" s="19">
        <v>0</v>
      </c>
    </row>
    <row r="286" spans="1:120">
      <c r="A286" s="19">
        <v>4368</v>
      </c>
      <c r="B286" s="19" t="s">
        <v>436</v>
      </c>
      <c r="C286" s="19">
        <v>608</v>
      </c>
      <c r="D286" s="19">
        <v>606</v>
      </c>
      <c r="E286" s="19">
        <v>1214</v>
      </c>
      <c r="F286" s="19">
        <v>607</v>
      </c>
      <c r="G286" s="19">
        <v>3</v>
      </c>
      <c r="H286" s="19">
        <v>0</v>
      </c>
      <c r="I286" s="19">
        <v>610</v>
      </c>
      <c r="J286" s="19">
        <v>7165419</v>
      </c>
      <c r="K286" s="19">
        <v>2676982</v>
      </c>
      <c r="L286" s="19">
        <v>3447565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1040872</v>
      </c>
      <c r="S286" s="19">
        <v>7165419</v>
      </c>
      <c r="T286" s="19">
        <v>0</v>
      </c>
      <c r="U286" s="19">
        <v>0</v>
      </c>
      <c r="V286" s="19">
        <v>0</v>
      </c>
      <c r="W286" s="19">
        <v>7165419</v>
      </c>
      <c r="X286" s="19">
        <v>1040872</v>
      </c>
      <c r="Y286" s="19">
        <v>0</v>
      </c>
      <c r="Z286" s="19">
        <v>6124547</v>
      </c>
      <c r="AA286" s="19">
        <v>304481.07</v>
      </c>
      <c r="AB286" s="19">
        <v>0</v>
      </c>
      <c r="AC286" s="19">
        <v>304460</v>
      </c>
      <c r="AD286" s="19">
        <v>0</v>
      </c>
      <c r="AE286" s="19">
        <v>0</v>
      </c>
      <c r="AF286" s="19">
        <v>21.07</v>
      </c>
      <c r="AG286" s="19">
        <v>309129.53000000003</v>
      </c>
      <c r="AH286" s="19">
        <v>0</v>
      </c>
      <c r="AI286" s="19">
        <v>0</v>
      </c>
      <c r="AJ286" s="19">
        <v>0</v>
      </c>
      <c r="AK286" s="19">
        <v>309108.46000000002</v>
      </c>
      <c r="AL286" s="19">
        <v>6433655.46</v>
      </c>
      <c r="AM286" s="19">
        <v>0</v>
      </c>
      <c r="AN286" s="19">
        <v>0</v>
      </c>
      <c r="AO286" s="19">
        <v>6433655.46</v>
      </c>
      <c r="AP286" s="19">
        <v>6433655.46</v>
      </c>
      <c r="AQ286" s="19">
        <v>1000</v>
      </c>
      <c r="AR286" s="19">
        <v>610000</v>
      </c>
      <c r="AS286" s="19">
        <v>610000</v>
      </c>
      <c r="AT286" s="19">
        <v>9391</v>
      </c>
      <c r="AU286" s="19">
        <v>5728510</v>
      </c>
      <c r="AV286" s="19">
        <v>5118510</v>
      </c>
      <c r="AW286" s="19">
        <v>705145.46</v>
      </c>
      <c r="AX286" s="19">
        <v>501360</v>
      </c>
      <c r="AY286" s="19">
        <v>305829512</v>
      </c>
      <c r="AZ286" s="19">
        <v>1930000</v>
      </c>
      <c r="BA286" s="19">
        <v>1177300000</v>
      </c>
      <c r="BB286" s="19">
        <v>5.1813E-4</v>
      </c>
      <c r="BC286" s="19">
        <v>871470488</v>
      </c>
      <c r="BD286" s="19">
        <v>451535</v>
      </c>
      <c r="BE286" s="19">
        <v>1071201</v>
      </c>
      <c r="BF286" s="19">
        <v>653432610</v>
      </c>
      <c r="BG286" s="19">
        <v>7.8332599999999999E-3</v>
      </c>
      <c r="BH286" s="19">
        <v>347603098</v>
      </c>
      <c r="BI286" s="19">
        <v>2722865.44</v>
      </c>
      <c r="BJ286" s="19">
        <v>531888</v>
      </c>
      <c r="BK286" s="19">
        <v>324451680</v>
      </c>
      <c r="BL286" s="19">
        <v>2.1733500000000001E-3</v>
      </c>
      <c r="BM286" s="19">
        <v>18622168</v>
      </c>
      <c r="BN286" s="19">
        <v>40472.49</v>
      </c>
      <c r="BO286" s="19">
        <v>3214873</v>
      </c>
      <c r="BP286" s="19">
        <v>0</v>
      </c>
      <c r="BQ286" s="19">
        <v>0</v>
      </c>
      <c r="BR286" s="19">
        <v>-49879</v>
      </c>
      <c r="BS286" s="19">
        <v>310</v>
      </c>
      <c r="BT286" s="19">
        <v>0</v>
      </c>
      <c r="BU286" s="19">
        <v>3165304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-4</v>
      </c>
      <c r="CB286" s="19">
        <v>3165300</v>
      </c>
      <c r="CC286" s="19">
        <v>0</v>
      </c>
      <c r="CD286" s="19">
        <v>3165300</v>
      </c>
      <c r="CE286" s="19">
        <v>610</v>
      </c>
      <c r="CF286" s="19">
        <v>0</v>
      </c>
      <c r="CG286" s="19">
        <v>610</v>
      </c>
      <c r="CH286" s="19">
        <v>6124547</v>
      </c>
      <c r="CI286" s="19">
        <v>309108.46000000002</v>
      </c>
      <c r="CJ286" s="19">
        <v>0</v>
      </c>
      <c r="CK286" s="19">
        <v>6433655.46</v>
      </c>
      <c r="CL286" s="19">
        <v>10546.98</v>
      </c>
      <c r="CM286" s="19">
        <v>0</v>
      </c>
      <c r="CN286" s="19">
        <v>0</v>
      </c>
      <c r="CO286" s="19">
        <v>0</v>
      </c>
      <c r="CP286" s="19">
        <v>0</v>
      </c>
      <c r="CQ286" s="19">
        <v>0</v>
      </c>
      <c r="CR286" s="19">
        <v>0</v>
      </c>
      <c r="CS286" s="19">
        <v>5270.28</v>
      </c>
      <c r="CT286" s="19">
        <v>0</v>
      </c>
      <c r="CU286" s="19">
        <v>0</v>
      </c>
      <c r="CV286" s="19">
        <v>0</v>
      </c>
      <c r="CW286" s="19">
        <v>0</v>
      </c>
      <c r="CX286" s="19">
        <v>0</v>
      </c>
      <c r="CY286" s="19">
        <v>0</v>
      </c>
      <c r="CZ286" s="19">
        <v>0</v>
      </c>
      <c r="DA286" s="19">
        <v>3499218.22</v>
      </c>
      <c r="DB286" s="19">
        <v>0</v>
      </c>
      <c r="DC286" s="19">
        <v>0</v>
      </c>
      <c r="DD286" s="19">
        <v>0</v>
      </c>
      <c r="DE286" s="19">
        <v>0</v>
      </c>
      <c r="DF286" s="19">
        <v>3499218.22</v>
      </c>
      <c r="DG286" s="19">
        <v>2974335.4870000002</v>
      </c>
      <c r="DH286" s="19">
        <v>0</v>
      </c>
      <c r="DI286" s="19">
        <v>3214872.93</v>
      </c>
      <c r="DJ286" s="19">
        <v>0</v>
      </c>
      <c r="DK286" s="19">
        <v>0</v>
      </c>
      <c r="DL286" s="19">
        <v>0</v>
      </c>
      <c r="DM286" s="19">
        <v>0</v>
      </c>
      <c r="DN286" s="19">
        <v>0</v>
      </c>
      <c r="DO286" s="19">
        <v>0</v>
      </c>
      <c r="DP286" s="19">
        <v>0</v>
      </c>
    </row>
    <row r="287" spans="1:120">
      <c r="A287" s="19">
        <v>4389</v>
      </c>
      <c r="B287" s="19" t="s">
        <v>437</v>
      </c>
      <c r="C287" s="19">
        <v>1460</v>
      </c>
      <c r="D287" s="19">
        <v>1447</v>
      </c>
      <c r="E287" s="19">
        <v>2907</v>
      </c>
      <c r="F287" s="19">
        <v>1454</v>
      </c>
      <c r="G287" s="19">
        <v>25</v>
      </c>
      <c r="H287" s="19">
        <v>0.13</v>
      </c>
      <c r="I287" s="19">
        <v>1479</v>
      </c>
      <c r="J287" s="19">
        <v>15695907</v>
      </c>
      <c r="K287" s="19">
        <v>7160598</v>
      </c>
      <c r="L287" s="19">
        <v>7630522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904787</v>
      </c>
      <c r="S287" s="19">
        <v>15695907</v>
      </c>
      <c r="T287" s="19">
        <v>143290</v>
      </c>
      <c r="U287" s="19">
        <v>0</v>
      </c>
      <c r="V287" s="19">
        <v>237</v>
      </c>
      <c r="W287" s="19">
        <v>15552380</v>
      </c>
      <c r="X287" s="19">
        <v>904787</v>
      </c>
      <c r="Y287" s="19">
        <v>0</v>
      </c>
      <c r="Z287" s="19">
        <v>14647593</v>
      </c>
      <c r="AA287" s="19">
        <v>1420806</v>
      </c>
      <c r="AB287" s="19">
        <v>143290</v>
      </c>
      <c r="AC287" s="19">
        <v>1277516</v>
      </c>
      <c r="AD287" s="19">
        <v>0</v>
      </c>
      <c r="AE287" s="19">
        <v>0</v>
      </c>
      <c r="AF287" s="19">
        <v>0</v>
      </c>
      <c r="AG287" s="19">
        <v>1421366</v>
      </c>
      <c r="AH287" s="19">
        <v>0</v>
      </c>
      <c r="AI287" s="19">
        <v>0</v>
      </c>
      <c r="AJ287" s="19">
        <v>0</v>
      </c>
      <c r="AK287" s="19">
        <v>1421366</v>
      </c>
      <c r="AL287" s="19">
        <v>16068959</v>
      </c>
      <c r="AM287" s="19">
        <v>0</v>
      </c>
      <c r="AN287" s="19">
        <v>0</v>
      </c>
      <c r="AO287" s="19">
        <v>16068959</v>
      </c>
      <c r="AP287" s="19">
        <v>16068959</v>
      </c>
      <c r="AQ287" s="19">
        <v>1000</v>
      </c>
      <c r="AR287" s="19">
        <v>1479000</v>
      </c>
      <c r="AS287" s="19">
        <v>1479000</v>
      </c>
      <c r="AT287" s="19">
        <v>9391</v>
      </c>
      <c r="AU287" s="19">
        <v>13889289</v>
      </c>
      <c r="AV287" s="19">
        <v>12410289</v>
      </c>
      <c r="AW287" s="19">
        <v>2179670</v>
      </c>
      <c r="AX287" s="19">
        <v>501749</v>
      </c>
      <c r="AY287" s="19">
        <v>742086307</v>
      </c>
      <c r="AZ287" s="19">
        <v>1930000</v>
      </c>
      <c r="BA287" s="19">
        <v>2854470000</v>
      </c>
      <c r="BB287" s="19">
        <v>5.1813E-4</v>
      </c>
      <c r="BC287" s="19">
        <v>2112383693</v>
      </c>
      <c r="BD287" s="19">
        <v>1094489.3600000001</v>
      </c>
      <c r="BE287" s="19">
        <v>1071201</v>
      </c>
      <c r="BF287" s="19">
        <v>1584306279</v>
      </c>
      <c r="BG287" s="19">
        <v>7.8332599999999999E-3</v>
      </c>
      <c r="BH287" s="19">
        <v>842219972</v>
      </c>
      <c r="BI287" s="19">
        <v>6597328.0199999996</v>
      </c>
      <c r="BJ287" s="19">
        <v>531888</v>
      </c>
      <c r="BK287" s="19">
        <v>786662352</v>
      </c>
      <c r="BL287" s="19">
        <v>2.77078E-3</v>
      </c>
      <c r="BM287" s="19">
        <v>44576045</v>
      </c>
      <c r="BN287" s="19">
        <v>123510.41</v>
      </c>
      <c r="BO287" s="19">
        <v>7815328</v>
      </c>
      <c r="BP287" s="19">
        <v>0</v>
      </c>
      <c r="BQ287" s="19">
        <v>0</v>
      </c>
      <c r="BR287" s="19">
        <v>-121256</v>
      </c>
      <c r="BS287" s="19">
        <v>789</v>
      </c>
      <c r="BT287" s="19">
        <v>0</v>
      </c>
      <c r="BU287" s="19">
        <v>7694861</v>
      </c>
      <c r="BV287" s="19">
        <v>0</v>
      </c>
      <c r="BW287" s="19">
        <v>0</v>
      </c>
      <c r="BX287" s="19">
        <v>0</v>
      </c>
      <c r="BY287" s="19">
        <v>0</v>
      </c>
      <c r="BZ287" s="19">
        <v>0</v>
      </c>
      <c r="CA287" s="19">
        <v>-11</v>
      </c>
      <c r="CB287" s="19">
        <v>7694850</v>
      </c>
      <c r="CC287" s="19">
        <v>0</v>
      </c>
      <c r="CD287" s="19">
        <v>7694850</v>
      </c>
      <c r="CE287" s="19">
        <v>1479</v>
      </c>
      <c r="CF287" s="19">
        <v>0</v>
      </c>
      <c r="CG287" s="19">
        <v>1479</v>
      </c>
      <c r="CH287" s="19">
        <v>14647593</v>
      </c>
      <c r="CI287" s="19">
        <v>1421366</v>
      </c>
      <c r="CJ287" s="19">
        <v>0</v>
      </c>
      <c r="CK287" s="19">
        <v>16068959</v>
      </c>
      <c r="CL287" s="19">
        <v>10864.75</v>
      </c>
      <c r="CM287" s="19">
        <v>0</v>
      </c>
      <c r="CN287" s="19">
        <v>0</v>
      </c>
      <c r="CO287" s="19">
        <v>0</v>
      </c>
      <c r="CP287" s="19">
        <v>0</v>
      </c>
      <c r="CQ287" s="19">
        <v>0</v>
      </c>
      <c r="CR287" s="19">
        <v>0</v>
      </c>
      <c r="CS287" s="19">
        <v>5284.2</v>
      </c>
      <c r="CT287" s="19">
        <v>0</v>
      </c>
      <c r="CU287" s="19">
        <v>0</v>
      </c>
      <c r="CV287" s="19">
        <v>0</v>
      </c>
      <c r="CW287" s="19">
        <v>0</v>
      </c>
      <c r="CX287" s="19">
        <v>0</v>
      </c>
      <c r="CY287" s="19">
        <v>0</v>
      </c>
      <c r="CZ287" s="19">
        <v>0</v>
      </c>
      <c r="DA287" s="19">
        <v>7744959.6900000004</v>
      </c>
      <c r="DB287" s="19">
        <v>0</v>
      </c>
      <c r="DC287" s="19">
        <v>0</v>
      </c>
      <c r="DD287" s="19">
        <v>0</v>
      </c>
      <c r="DE287" s="19">
        <v>10157</v>
      </c>
      <c r="DF287" s="19">
        <v>7734802.6900000004</v>
      </c>
      <c r="DG287" s="19">
        <v>6574582.2865000004</v>
      </c>
      <c r="DH287" s="19">
        <v>0</v>
      </c>
      <c r="DI287" s="19">
        <v>7815327.79</v>
      </c>
      <c r="DJ287" s="19">
        <v>0</v>
      </c>
      <c r="DK287" s="19">
        <v>0</v>
      </c>
      <c r="DL287" s="19">
        <v>0</v>
      </c>
      <c r="DM287" s="19">
        <v>0</v>
      </c>
      <c r="DN287" s="19">
        <v>0</v>
      </c>
      <c r="DO287" s="19">
        <v>0</v>
      </c>
      <c r="DP287" s="19">
        <v>0.13</v>
      </c>
    </row>
    <row r="288" spans="1:120">
      <c r="A288" s="19">
        <v>4459</v>
      </c>
      <c r="B288" s="19" t="s">
        <v>438</v>
      </c>
      <c r="C288" s="19">
        <v>272</v>
      </c>
      <c r="D288" s="19">
        <v>271</v>
      </c>
      <c r="E288" s="19">
        <v>543</v>
      </c>
      <c r="F288" s="19">
        <v>272</v>
      </c>
      <c r="G288" s="19">
        <v>8</v>
      </c>
      <c r="H288" s="19">
        <v>0.24</v>
      </c>
      <c r="I288" s="19">
        <v>280</v>
      </c>
      <c r="J288" s="19">
        <v>3104485</v>
      </c>
      <c r="K288" s="19">
        <v>1036643</v>
      </c>
      <c r="L288" s="19">
        <v>1651573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416269</v>
      </c>
      <c r="S288" s="19">
        <v>3290589</v>
      </c>
      <c r="T288" s="19">
        <v>0</v>
      </c>
      <c r="U288" s="19">
        <v>0</v>
      </c>
      <c r="V288" s="19">
        <v>0</v>
      </c>
      <c r="W288" s="19">
        <v>3290589</v>
      </c>
      <c r="X288" s="19">
        <v>416269</v>
      </c>
      <c r="Y288" s="19">
        <v>0</v>
      </c>
      <c r="Z288" s="19">
        <v>2874320</v>
      </c>
      <c r="AA288" s="19">
        <v>253259</v>
      </c>
      <c r="AB288" s="19">
        <v>0</v>
      </c>
      <c r="AC288" s="19">
        <v>253259</v>
      </c>
      <c r="AD288" s="19">
        <v>0</v>
      </c>
      <c r="AE288" s="19">
        <v>0</v>
      </c>
      <c r="AF288" s="19">
        <v>0</v>
      </c>
      <c r="AG288" s="19">
        <v>255899.25</v>
      </c>
      <c r="AH288" s="19">
        <v>0</v>
      </c>
      <c r="AI288" s="19">
        <v>0</v>
      </c>
      <c r="AJ288" s="19">
        <v>0</v>
      </c>
      <c r="AK288" s="19">
        <v>255899.25</v>
      </c>
      <c r="AL288" s="19">
        <v>3130219.25</v>
      </c>
      <c r="AM288" s="19">
        <v>0</v>
      </c>
      <c r="AN288" s="19">
        <v>0</v>
      </c>
      <c r="AO288" s="19">
        <v>3130219.25</v>
      </c>
      <c r="AP288" s="19">
        <v>3130219.25</v>
      </c>
      <c r="AQ288" s="19">
        <v>1000</v>
      </c>
      <c r="AR288" s="19">
        <v>280000</v>
      </c>
      <c r="AS288" s="19">
        <v>280000</v>
      </c>
      <c r="AT288" s="19">
        <v>9391</v>
      </c>
      <c r="AU288" s="19">
        <v>2629480</v>
      </c>
      <c r="AV288" s="19">
        <v>2349480</v>
      </c>
      <c r="AW288" s="19">
        <v>500739.25</v>
      </c>
      <c r="AX288" s="19">
        <v>448541</v>
      </c>
      <c r="AY288" s="19">
        <v>125591455</v>
      </c>
      <c r="AZ288" s="19">
        <v>1930000</v>
      </c>
      <c r="BA288" s="19">
        <v>540400000</v>
      </c>
      <c r="BB288" s="19">
        <v>5.1813E-4</v>
      </c>
      <c r="BC288" s="19">
        <v>414808545</v>
      </c>
      <c r="BD288" s="19">
        <v>214924.75</v>
      </c>
      <c r="BE288" s="19">
        <v>1071201</v>
      </c>
      <c r="BF288" s="19">
        <v>299936280</v>
      </c>
      <c r="BG288" s="19">
        <v>7.8332599999999999E-3</v>
      </c>
      <c r="BH288" s="19">
        <v>174344825</v>
      </c>
      <c r="BI288" s="19">
        <v>1365688.34</v>
      </c>
      <c r="BJ288" s="19">
        <v>531888</v>
      </c>
      <c r="BK288" s="19">
        <v>148928640</v>
      </c>
      <c r="BL288" s="19">
        <v>3.36228E-3</v>
      </c>
      <c r="BM288" s="19">
        <v>23337185</v>
      </c>
      <c r="BN288" s="19">
        <v>78466.149999999994</v>
      </c>
      <c r="BO288" s="19">
        <v>1659079</v>
      </c>
      <c r="BP288" s="19">
        <v>0</v>
      </c>
      <c r="BQ288" s="19">
        <v>0</v>
      </c>
      <c r="BR288" s="19">
        <v>-25741</v>
      </c>
      <c r="BS288" s="19">
        <v>124</v>
      </c>
      <c r="BT288" s="19">
        <v>0</v>
      </c>
      <c r="BU288" s="19">
        <v>1633462</v>
      </c>
      <c r="BV288" s="19">
        <v>0</v>
      </c>
      <c r="BW288" s="19">
        <v>0</v>
      </c>
      <c r="BX288" s="19">
        <v>0</v>
      </c>
      <c r="BY288" s="19">
        <v>0</v>
      </c>
      <c r="BZ288" s="19">
        <v>0</v>
      </c>
      <c r="CA288" s="19">
        <v>-1</v>
      </c>
      <c r="CB288" s="19">
        <v>1633461</v>
      </c>
      <c r="CC288" s="19">
        <v>0</v>
      </c>
      <c r="CD288" s="19">
        <v>1633461</v>
      </c>
      <c r="CE288" s="19">
        <v>280</v>
      </c>
      <c r="CF288" s="19">
        <v>0</v>
      </c>
      <c r="CG288" s="19">
        <v>280</v>
      </c>
      <c r="CH288" s="19">
        <v>2874320</v>
      </c>
      <c r="CI288" s="19">
        <v>255899.25</v>
      </c>
      <c r="CJ288" s="19">
        <v>0</v>
      </c>
      <c r="CK288" s="19">
        <v>3130219.25</v>
      </c>
      <c r="CL288" s="19">
        <v>11179.35</v>
      </c>
      <c r="CM288" s="19">
        <v>0</v>
      </c>
      <c r="CN288" s="19">
        <v>0</v>
      </c>
      <c r="CO288" s="19">
        <v>0</v>
      </c>
      <c r="CP288" s="19">
        <v>0</v>
      </c>
      <c r="CQ288" s="19">
        <v>0</v>
      </c>
      <c r="CR288" s="19">
        <v>0</v>
      </c>
      <c r="CS288" s="19">
        <v>5925.28</v>
      </c>
      <c r="CT288" s="19">
        <v>0</v>
      </c>
      <c r="CU288" s="19">
        <v>0</v>
      </c>
      <c r="CV288" s="19">
        <v>0</v>
      </c>
      <c r="CW288" s="19">
        <v>0</v>
      </c>
      <c r="CX288" s="19">
        <v>0</v>
      </c>
      <c r="CY288" s="19">
        <v>0</v>
      </c>
      <c r="CZ288" s="19">
        <v>0</v>
      </c>
      <c r="DA288" s="19">
        <v>1676287.26</v>
      </c>
      <c r="DB288" s="19">
        <v>0</v>
      </c>
      <c r="DC288" s="19">
        <v>0</v>
      </c>
      <c r="DD288" s="19">
        <v>0</v>
      </c>
      <c r="DE288" s="19">
        <v>0</v>
      </c>
      <c r="DF288" s="19">
        <v>1676287.26</v>
      </c>
      <c r="DG288" s="19">
        <v>1424844.1709999999</v>
      </c>
      <c r="DH288" s="19">
        <v>0</v>
      </c>
      <c r="DI288" s="19">
        <v>1659079.24</v>
      </c>
      <c r="DJ288" s="19">
        <v>0</v>
      </c>
      <c r="DK288" s="19">
        <v>0</v>
      </c>
      <c r="DL288" s="19">
        <v>0</v>
      </c>
      <c r="DM288" s="19">
        <v>0</v>
      </c>
      <c r="DN288" s="19">
        <v>0</v>
      </c>
      <c r="DO288" s="19">
        <v>0</v>
      </c>
      <c r="DP288" s="19">
        <v>0</v>
      </c>
    </row>
    <row r="289" spans="1:120">
      <c r="A289" s="19">
        <v>4473</v>
      </c>
      <c r="B289" s="19" t="s">
        <v>439</v>
      </c>
      <c r="C289" s="19">
        <v>2185</v>
      </c>
      <c r="D289" s="19">
        <v>2198</v>
      </c>
      <c r="E289" s="19">
        <v>4383</v>
      </c>
      <c r="F289" s="19">
        <v>2192</v>
      </c>
      <c r="G289" s="19">
        <v>87</v>
      </c>
      <c r="H289" s="19">
        <v>0.27</v>
      </c>
      <c r="I289" s="19">
        <v>2279</v>
      </c>
      <c r="J289" s="19">
        <v>22593972</v>
      </c>
      <c r="K289" s="19">
        <v>10818574</v>
      </c>
      <c r="L289" s="19">
        <v>9874776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1900622</v>
      </c>
      <c r="S289" s="19">
        <v>22653255</v>
      </c>
      <c r="T289" s="19">
        <v>0</v>
      </c>
      <c r="U289" s="19">
        <v>0</v>
      </c>
      <c r="V289" s="19">
        <v>1931</v>
      </c>
      <c r="W289" s="19">
        <v>22651324</v>
      </c>
      <c r="X289" s="19">
        <v>1900622</v>
      </c>
      <c r="Y289" s="19">
        <v>0</v>
      </c>
      <c r="Z289" s="19">
        <v>20750702</v>
      </c>
      <c r="AA289" s="19">
        <v>1481310</v>
      </c>
      <c r="AB289" s="19">
        <v>0</v>
      </c>
      <c r="AC289" s="19">
        <v>1480220</v>
      </c>
      <c r="AD289" s="19">
        <v>0</v>
      </c>
      <c r="AE289" s="19">
        <v>0</v>
      </c>
      <c r="AF289" s="19">
        <v>1090</v>
      </c>
      <c r="AG289" s="19">
        <v>1499570</v>
      </c>
      <c r="AH289" s="19">
        <v>0</v>
      </c>
      <c r="AI289" s="19">
        <v>0</v>
      </c>
      <c r="AJ289" s="19">
        <v>0</v>
      </c>
      <c r="AK289" s="19">
        <v>1498480</v>
      </c>
      <c r="AL289" s="19">
        <v>22249182</v>
      </c>
      <c r="AM289" s="19">
        <v>0</v>
      </c>
      <c r="AN289" s="19">
        <v>0</v>
      </c>
      <c r="AO289" s="19">
        <v>22249182</v>
      </c>
      <c r="AP289" s="19">
        <v>22249182</v>
      </c>
      <c r="AQ289" s="19">
        <v>1000</v>
      </c>
      <c r="AR289" s="19">
        <v>2279000</v>
      </c>
      <c r="AS289" s="19">
        <v>2279000</v>
      </c>
      <c r="AT289" s="19">
        <v>9391</v>
      </c>
      <c r="AU289" s="19">
        <v>21402089</v>
      </c>
      <c r="AV289" s="19">
        <v>19123089</v>
      </c>
      <c r="AW289" s="19">
        <v>847093</v>
      </c>
      <c r="AX289" s="19">
        <v>564853</v>
      </c>
      <c r="AY289" s="19">
        <v>1287298919</v>
      </c>
      <c r="AZ289" s="19">
        <v>1930000</v>
      </c>
      <c r="BA289" s="19">
        <v>4398470000</v>
      </c>
      <c r="BB289" s="19">
        <v>5.1813E-4</v>
      </c>
      <c r="BC289" s="19">
        <v>3111171081</v>
      </c>
      <c r="BD289" s="19">
        <v>1611991.07</v>
      </c>
      <c r="BE289" s="19">
        <v>1071201</v>
      </c>
      <c r="BF289" s="19">
        <v>2441267079</v>
      </c>
      <c r="BG289" s="19">
        <v>7.8332599999999999E-3</v>
      </c>
      <c r="BH289" s="19">
        <v>1153968160</v>
      </c>
      <c r="BI289" s="19">
        <v>9039332.6300000008</v>
      </c>
      <c r="BJ289" s="19">
        <v>531888</v>
      </c>
      <c r="BK289" s="19">
        <v>1212172752</v>
      </c>
      <c r="BL289" s="19">
        <v>6.9881999999999995E-4</v>
      </c>
      <c r="BM289" s="19">
        <v>-75126167</v>
      </c>
      <c r="BN289" s="19">
        <v>-52499.67</v>
      </c>
      <c r="BO289" s="19">
        <v>10598824</v>
      </c>
      <c r="BP289" s="19">
        <v>0</v>
      </c>
      <c r="BQ289" s="19">
        <v>0</v>
      </c>
      <c r="BR289" s="19">
        <v>-164442</v>
      </c>
      <c r="BS289" s="19">
        <v>1371</v>
      </c>
      <c r="BT289" s="19">
        <v>0</v>
      </c>
      <c r="BU289" s="19">
        <v>10435753</v>
      </c>
      <c r="BV289" s="19">
        <v>0</v>
      </c>
      <c r="BW289" s="19">
        <v>0</v>
      </c>
      <c r="BX289" s="19">
        <v>0</v>
      </c>
      <c r="BY289" s="19">
        <v>0</v>
      </c>
      <c r="BZ289" s="19">
        <v>0</v>
      </c>
      <c r="CA289" s="19">
        <v>-19</v>
      </c>
      <c r="CB289" s="19">
        <v>10435734</v>
      </c>
      <c r="CC289" s="19">
        <v>0</v>
      </c>
      <c r="CD289" s="19">
        <v>10435734</v>
      </c>
      <c r="CE289" s="19">
        <v>2279</v>
      </c>
      <c r="CF289" s="19">
        <v>0</v>
      </c>
      <c r="CG289" s="19">
        <v>2279</v>
      </c>
      <c r="CH289" s="19">
        <v>20750702</v>
      </c>
      <c r="CI289" s="19">
        <v>1498480</v>
      </c>
      <c r="CJ289" s="19">
        <v>0</v>
      </c>
      <c r="CK289" s="19">
        <v>22249182</v>
      </c>
      <c r="CL289" s="19">
        <v>9762.7000000000007</v>
      </c>
      <c r="CM289" s="19">
        <v>0</v>
      </c>
      <c r="CN289" s="19">
        <v>0</v>
      </c>
      <c r="CO289" s="19">
        <v>0</v>
      </c>
      <c r="CP289" s="19">
        <v>0</v>
      </c>
      <c r="CQ289" s="19">
        <v>0</v>
      </c>
      <c r="CR289" s="19">
        <v>0</v>
      </c>
      <c r="CS289" s="19">
        <v>4650.6499999999996</v>
      </c>
      <c r="CT289" s="19">
        <v>0</v>
      </c>
      <c r="CU289" s="19">
        <v>0</v>
      </c>
      <c r="CV289" s="19">
        <v>0</v>
      </c>
      <c r="CW289" s="19">
        <v>0</v>
      </c>
      <c r="CX289" s="19">
        <v>0</v>
      </c>
      <c r="CY289" s="19">
        <v>0</v>
      </c>
      <c r="CZ289" s="19">
        <v>0</v>
      </c>
      <c r="DA289" s="19">
        <v>10023325.99</v>
      </c>
      <c r="DB289" s="19">
        <v>0</v>
      </c>
      <c r="DC289" s="19">
        <v>0</v>
      </c>
      <c r="DD289" s="19">
        <v>0</v>
      </c>
      <c r="DE289" s="19">
        <v>0</v>
      </c>
      <c r="DF289" s="19">
        <v>10023325.99</v>
      </c>
      <c r="DG289" s="19">
        <v>8519827.0914999992</v>
      </c>
      <c r="DH289" s="19">
        <v>0</v>
      </c>
      <c r="DI289" s="19">
        <v>10598824.030000001</v>
      </c>
      <c r="DJ289" s="19">
        <v>0</v>
      </c>
      <c r="DK289" s="19">
        <v>0</v>
      </c>
      <c r="DL289" s="19">
        <v>0</v>
      </c>
      <c r="DM289" s="19">
        <v>0</v>
      </c>
      <c r="DN289" s="19">
        <v>0</v>
      </c>
      <c r="DO289" s="19">
        <v>0</v>
      </c>
      <c r="DP289" s="19">
        <v>0</v>
      </c>
    </row>
    <row r="290" spans="1:120">
      <c r="A290" s="19">
        <v>4508</v>
      </c>
      <c r="B290" s="19" t="s">
        <v>440</v>
      </c>
      <c r="C290" s="19">
        <v>395</v>
      </c>
      <c r="D290" s="19">
        <v>401</v>
      </c>
      <c r="E290" s="19">
        <v>796</v>
      </c>
      <c r="F290" s="19">
        <v>398</v>
      </c>
      <c r="G290" s="19">
        <v>16</v>
      </c>
      <c r="H290" s="19">
        <v>0</v>
      </c>
      <c r="I290" s="19">
        <v>414</v>
      </c>
      <c r="J290" s="19">
        <v>5489341</v>
      </c>
      <c r="K290" s="19">
        <v>1972703</v>
      </c>
      <c r="L290" s="19">
        <v>2643295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873343</v>
      </c>
      <c r="S290" s="19">
        <v>5586516</v>
      </c>
      <c r="T290" s="19">
        <v>0</v>
      </c>
      <c r="U290" s="19">
        <v>0</v>
      </c>
      <c r="V290" s="19">
        <v>0</v>
      </c>
      <c r="W290" s="19">
        <v>5586516</v>
      </c>
      <c r="X290" s="19">
        <v>873343</v>
      </c>
      <c r="Y290" s="19">
        <v>0</v>
      </c>
      <c r="Z290" s="19">
        <v>4713173</v>
      </c>
      <c r="AA290" s="19">
        <v>110458</v>
      </c>
      <c r="AB290" s="19">
        <v>0</v>
      </c>
      <c r="AC290" s="19">
        <v>110458</v>
      </c>
      <c r="AD290" s="19">
        <v>0</v>
      </c>
      <c r="AE290" s="19">
        <v>0</v>
      </c>
      <c r="AF290" s="19">
        <v>0</v>
      </c>
      <c r="AG290" s="19">
        <v>110457.1</v>
      </c>
      <c r="AH290" s="19">
        <v>0</v>
      </c>
      <c r="AI290" s="19">
        <v>0</v>
      </c>
      <c r="AJ290" s="19">
        <v>0</v>
      </c>
      <c r="AK290" s="19">
        <v>110457.1</v>
      </c>
      <c r="AL290" s="19">
        <v>4823630.0999999996</v>
      </c>
      <c r="AM290" s="19">
        <v>0</v>
      </c>
      <c r="AN290" s="19">
        <v>0</v>
      </c>
      <c r="AO290" s="19">
        <v>4823630.0999999996</v>
      </c>
      <c r="AP290" s="19">
        <v>4823630.0999999996</v>
      </c>
      <c r="AQ290" s="19">
        <v>1000</v>
      </c>
      <c r="AR290" s="19">
        <v>414000</v>
      </c>
      <c r="AS290" s="19">
        <v>414000</v>
      </c>
      <c r="AT290" s="19">
        <v>9391</v>
      </c>
      <c r="AU290" s="19">
        <v>3887874</v>
      </c>
      <c r="AV290" s="19">
        <v>3473874</v>
      </c>
      <c r="AW290" s="19">
        <v>935756.09999999963</v>
      </c>
      <c r="AX290" s="19">
        <v>420546</v>
      </c>
      <c r="AY290" s="19">
        <v>174106143</v>
      </c>
      <c r="AZ290" s="19">
        <v>1930000</v>
      </c>
      <c r="BA290" s="19">
        <v>799020000</v>
      </c>
      <c r="BB290" s="19">
        <v>5.1813E-4</v>
      </c>
      <c r="BC290" s="19">
        <v>624913857</v>
      </c>
      <c r="BD290" s="19">
        <v>323786.62</v>
      </c>
      <c r="BE290" s="19">
        <v>1071201</v>
      </c>
      <c r="BF290" s="19">
        <v>443477214</v>
      </c>
      <c r="BG290" s="19">
        <v>7.8332599999999999E-3</v>
      </c>
      <c r="BH290" s="19">
        <v>269371071</v>
      </c>
      <c r="BI290" s="19">
        <v>2110053.64</v>
      </c>
      <c r="BJ290" s="19">
        <v>531888</v>
      </c>
      <c r="BK290" s="19">
        <v>220201632</v>
      </c>
      <c r="BL290" s="19">
        <v>4.2495399999999996E-3</v>
      </c>
      <c r="BM290" s="19">
        <v>46095489</v>
      </c>
      <c r="BN290" s="19">
        <v>195884.62</v>
      </c>
      <c r="BO290" s="19">
        <v>2629725</v>
      </c>
      <c r="BP290" s="19">
        <v>0</v>
      </c>
      <c r="BQ290" s="19">
        <v>0</v>
      </c>
      <c r="BR290" s="19">
        <v>-40800</v>
      </c>
      <c r="BS290" s="19">
        <v>8962</v>
      </c>
      <c r="BT290" s="19">
        <v>0</v>
      </c>
      <c r="BU290" s="19">
        <v>2597887</v>
      </c>
      <c r="BV290" s="19">
        <v>0</v>
      </c>
      <c r="BW290" s="19">
        <v>0</v>
      </c>
      <c r="BX290" s="19">
        <v>0</v>
      </c>
      <c r="BY290" s="19">
        <v>0</v>
      </c>
      <c r="BZ290" s="19">
        <v>0</v>
      </c>
      <c r="CA290" s="19">
        <v>-131</v>
      </c>
      <c r="CB290" s="19">
        <v>2597756</v>
      </c>
      <c r="CC290" s="19">
        <v>0</v>
      </c>
      <c r="CD290" s="19">
        <v>2597756</v>
      </c>
      <c r="CE290" s="19">
        <v>414</v>
      </c>
      <c r="CF290" s="19">
        <v>0</v>
      </c>
      <c r="CG290" s="19">
        <v>414</v>
      </c>
      <c r="CH290" s="19">
        <v>4713173</v>
      </c>
      <c r="CI290" s="19">
        <v>110457.1</v>
      </c>
      <c r="CJ290" s="19">
        <v>0</v>
      </c>
      <c r="CK290" s="19">
        <v>4823630.0999999996</v>
      </c>
      <c r="CL290" s="19">
        <v>11651.28</v>
      </c>
      <c r="CM290" s="19">
        <v>0</v>
      </c>
      <c r="CN290" s="19">
        <v>0</v>
      </c>
      <c r="CO290" s="19">
        <v>0</v>
      </c>
      <c r="CP290" s="19">
        <v>0</v>
      </c>
      <c r="CQ290" s="19">
        <v>0</v>
      </c>
      <c r="CR290" s="19">
        <v>0</v>
      </c>
      <c r="CS290" s="19">
        <v>6351.99</v>
      </c>
      <c r="CT290" s="19">
        <v>0</v>
      </c>
      <c r="CU290" s="19">
        <v>0</v>
      </c>
      <c r="CV290" s="19">
        <v>0</v>
      </c>
      <c r="CW290" s="19">
        <v>0</v>
      </c>
      <c r="CX290" s="19">
        <v>0</v>
      </c>
      <c r="CY290" s="19">
        <v>0</v>
      </c>
      <c r="CZ290" s="19">
        <v>0</v>
      </c>
      <c r="DA290" s="19">
        <v>2691604.51</v>
      </c>
      <c r="DB290" s="19">
        <v>0</v>
      </c>
      <c r="DC290" s="19">
        <v>0</v>
      </c>
      <c r="DD290" s="19">
        <v>0</v>
      </c>
      <c r="DE290" s="19">
        <v>0</v>
      </c>
      <c r="DF290" s="19">
        <v>2691604.51</v>
      </c>
      <c r="DG290" s="19">
        <v>2287863.8334999997</v>
      </c>
      <c r="DH290" s="19">
        <v>0</v>
      </c>
      <c r="DI290" s="19">
        <v>2629724.8800000004</v>
      </c>
      <c r="DJ290" s="19">
        <v>0</v>
      </c>
      <c r="DK290" s="19">
        <v>0</v>
      </c>
      <c r="DL290" s="19">
        <v>0</v>
      </c>
      <c r="DM290" s="19">
        <v>0</v>
      </c>
      <c r="DN290" s="19">
        <v>0</v>
      </c>
      <c r="DO290" s="19">
        <v>0</v>
      </c>
      <c r="DP290" s="19">
        <v>0</v>
      </c>
    </row>
    <row r="291" spans="1:120">
      <c r="A291" s="19">
        <v>4515</v>
      </c>
      <c r="B291" s="19" t="s">
        <v>441</v>
      </c>
      <c r="C291" s="19">
        <v>2607</v>
      </c>
      <c r="D291" s="19">
        <v>2601</v>
      </c>
      <c r="E291" s="19">
        <v>5208</v>
      </c>
      <c r="F291" s="19">
        <v>2604</v>
      </c>
      <c r="G291" s="19">
        <v>131</v>
      </c>
      <c r="H291" s="19">
        <v>0</v>
      </c>
      <c r="I291" s="19">
        <v>2735</v>
      </c>
      <c r="J291" s="19">
        <v>28531113</v>
      </c>
      <c r="K291" s="19">
        <v>13773350</v>
      </c>
      <c r="L291" s="19">
        <v>12896653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1861110</v>
      </c>
      <c r="S291" s="19">
        <v>28771113</v>
      </c>
      <c r="T291" s="19">
        <v>240285</v>
      </c>
      <c r="U291" s="19">
        <v>0</v>
      </c>
      <c r="V291" s="19">
        <v>0</v>
      </c>
      <c r="W291" s="19">
        <v>28530828</v>
      </c>
      <c r="X291" s="19">
        <v>1861110</v>
      </c>
      <c r="Y291" s="19">
        <v>0</v>
      </c>
      <c r="Z291" s="19">
        <v>26669718</v>
      </c>
      <c r="AA291" s="19">
        <v>431784</v>
      </c>
      <c r="AB291" s="19">
        <v>240285</v>
      </c>
      <c r="AC291" s="19">
        <v>191499</v>
      </c>
      <c r="AD291" s="19">
        <v>0</v>
      </c>
      <c r="AE291" s="19">
        <v>0</v>
      </c>
      <c r="AF291" s="19">
        <v>0</v>
      </c>
      <c r="AG291" s="19">
        <v>433640</v>
      </c>
      <c r="AH291" s="19">
        <v>0</v>
      </c>
      <c r="AI291" s="19">
        <v>0</v>
      </c>
      <c r="AJ291" s="19">
        <v>0</v>
      </c>
      <c r="AK291" s="19">
        <v>433640</v>
      </c>
      <c r="AL291" s="19">
        <v>27103358</v>
      </c>
      <c r="AM291" s="19">
        <v>0</v>
      </c>
      <c r="AN291" s="19">
        <v>0</v>
      </c>
      <c r="AO291" s="19">
        <v>27103358</v>
      </c>
      <c r="AP291" s="19">
        <v>27103358</v>
      </c>
      <c r="AQ291" s="19">
        <v>1000</v>
      </c>
      <c r="AR291" s="19">
        <v>2735000</v>
      </c>
      <c r="AS291" s="19">
        <v>2735000</v>
      </c>
      <c r="AT291" s="19">
        <v>9391</v>
      </c>
      <c r="AU291" s="19">
        <v>25684385</v>
      </c>
      <c r="AV291" s="19">
        <v>22949385</v>
      </c>
      <c r="AW291" s="19">
        <v>1418973</v>
      </c>
      <c r="AX291" s="19">
        <v>526353</v>
      </c>
      <c r="AY291" s="19">
        <v>1439574192</v>
      </c>
      <c r="AZ291" s="19">
        <v>1930000</v>
      </c>
      <c r="BA291" s="19">
        <v>5278550000</v>
      </c>
      <c r="BB291" s="19">
        <v>5.1813E-4</v>
      </c>
      <c r="BC291" s="19">
        <v>3838975808</v>
      </c>
      <c r="BD291" s="19">
        <v>1989088.54</v>
      </c>
      <c r="BE291" s="19">
        <v>1071201</v>
      </c>
      <c r="BF291" s="19">
        <v>2929734735</v>
      </c>
      <c r="BG291" s="19">
        <v>7.8332599999999999E-3</v>
      </c>
      <c r="BH291" s="19">
        <v>1490160543</v>
      </c>
      <c r="BI291" s="19">
        <v>11672814.98</v>
      </c>
      <c r="BJ291" s="19">
        <v>531888</v>
      </c>
      <c r="BK291" s="19">
        <v>1454713680</v>
      </c>
      <c r="BL291" s="19">
        <v>9.7543E-4</v>
      </c>
      <c r="BM291" s="19">
        <v>15139488</v>
      </c>
      <c r="BN291" s="19">
        <v>14767.51</v>
      </c>
      <c r="BO291" s="19">
        <v>13676671</v>
      </c>
      <c r="BP291" s="19">
        <v>0</v>
      </c>
      <c r="BQ291" s="19">
        <v>0</v>
      </c>
      <c r="BR291" s="19">
        <v>-212195</v>
      </c>
      <c r="BS291" s="19">
        <v>1536</v>
      </c>
      <c r="BT291" s="19">
        <v>0</v>
      </c>
      <c r="BU291" s="19">
        <v>13466012</v>
      </c>
      <c r="BV291" s="19">
        <v>0</v>
      </c>
      <c r="BW291" s="19">
        <v>0</v>
      </c>
      <c r="BX291" s="19">
        <v>0</v>
      </c>
      <c r="BY291" s="19">
        <v>0</v>
      </c>
      <c r="BZ291" s="19">
        <v>0</v>
      </c>
      <c r="CA291" s="19">
        <v>-22</v>
      </c>
      <c r="CB291" s="19">
        <v>13465990</v>
      </c>
      <c r="CC291" s="19">
        <v>0</v>
      </c>
      <c r="CD291" s="19">
        <v>13465990</v>
      </c>
      <c r="CE291" s="19">
        <v>2735</v>
      </c>
      <c r="CF291" s="19">
        <v>0</v>
      </c>
      <c r="CG291" s="19">
        <v>2735</v>
      </c>
      <c r="CH291" s="19">
        <v>26669718</v>
      </c>
      <c r="CI291" s="19">
        <v>433640</v>
      </c>
      <c r="CJ291" s="19">
        <v>0</v>
      </c>
      <c r="CK291" s="19">
        <v>27103358</v>
      </c>
      <c r="CL291" s="19">
        <v>9909.82</v>
      </c>
      <c r="CM291" s="19">
        <v>0</v>
      </c>
      <c r="CN291" s="19">
        <v>0</v>
      </c>
      <c r="CO291" s="19">
        <v>0</v>
      </c>
      <c r="CP291" s="19">
        <v>0</v>
      </c>
      <c r="CQ291" s="19">
        <v>0</v>
      </c>
      <c r="CR291" s="19">
        <v>0</v>
      </c>
      <c r="CS291" s="19">
        <v>5000.6099999999997</v>
      </c>
      <c r="CT291" s="19">
        <v>0</v>
      </c>
      <c r="CU291" s="19">
        <v>0</v>
      </c>
      <c r="CV291" s="19">
        <v>0</v>
      </c>
      <c r="CW291" s="19">
        <v>0</v>
      </c>
      <c r="CX291" s="19">
        <v>0</v>
      </c>
      <c r="CY291" s="19">
        <v>0</v>
      </c>
      <c r="CZ291" s="19">
        <v>0</v>
      </c>
      <c r="DA291" s="19">
        <v>13090346.66</v>
      </c>
      <c r="DB291" s="19">
        <v>0</v>
      </c>
      <c r="DC291" s="19">
        <v>0</v>
      </c>
      <c r="DD291" s="19">
        <v>0</v>
      </c>
      <c r="DE291" s="19">
        <v>0</v>
      </c>
      <c r="DF291" s="19">
        <v>13090346.66</v>
      </c>
      <c r="DG291" s="19">
        <v>11126794.661</v>
      </c>
      <c r="DH291" s="19">
        <v>0</v>
      </c>
      <c r="DI291" s="19">
        <v>13676671.030000001</v>
      </c>
      <c r="DJ291" s="19">
        <v>0</v>
      </c>
      <c r="DK291" s="19">
        <v>0</v>
      </c>
      <c r="DL291" s="19">
        <v>0</v>
      </c>
      <c r="DM291" s="19">
        <v>0</v>
      </c>
      <c r="DN291" s="19">
        <v>0</v>
      </c>
      <c r="DO291" s="19">
        <v>0</v>
      </c>
      <c r="DP291" s="19">
        <v>0</v>
      </c>
    </row>
    <row r="292" spans="1:120">
      <c r="A292" s="19">
        <v>4501</v>
      </c>
      <c r="B292" s="19" t="s">
        <v>442</v>
      </c>
      <c r="C292" s="19">
        <v>2396</v>
      </c>
      <c r="D292" s="19">
        <v>2372</v>
      </c>
      <c r="E292" s="19">
        <v>4768</v>
      </c>
      <c r="F292" s="19">
        <v>2384</v>
      </c>
      <c r="G292" s="19">
        <v>61</v>
      </c>
      <c r="H292" s="19">
        <v>0</v>
      </c>
      <c r="I292" s="19">
        <v>2445</v>
      </c>
      <c r="J292" s="19">
        <v>27307014</v>
      </c>
      <c r="K292" s="19">
        <v>10662040</v>
      </c>
      <c r="L292" s="19">
        <v>13899117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2745857</v>
      </c>
      <c r="S292" s="19">
        <v>27307014</v>
      </c>
      <c r="T292" s="19">
        <v>0</v>
      </c>
      <c r="U292" s="19">
        <v>0</v>
      </c>
      <c r="V292" s="19">
        <v>4537</v>
      </c>
      <c r="W292" s="19">
        <v>27302477</v>
      </c>
      <c r="X292" s="19">
        <v>2745857</v>
      </c>
      <c r="Y292" s="19">
        <v>0</v>
      </c>
      <c r="Z292" s="19">
        <v>24556620</v>
      </c>
      <c r="AA292" s="19">
        <v>317300</v>
      </c>
      <c r="AB292" s="19">
        <v>0</v>
      </c>
      <c r="AC292" s="19">
        <v>317300</v>
      </c>
      <c r="AD292" s="19">
        <v>0</v>
      </c>
      <c r="AE292" s="19">
        <v>0</v>
      </c>
      <c r="AF292" s="19">
        <v>0</v>
      </c>
      <c r="AG292" s="19">
        <v>322600</v>
      </c>
      <c r="AH292" s="19">
        <v>1.62</v>
      </c>
      <c r="AI292" s="19">
        <v>0</v>
      </c>
      <c r="AJ292" s="19">
        <v>0</v>
      </c>
      <c r="AK292" s="19">
        <v>322601.62</v>
      </c>
      <c r="AL292" s="19">
        <v>24879221.620000001</v>
      </c>
      <c r="AM292" s="19">
        <v>0</v>
      </c>
      <c r="AN292" s="19">
        <v>0</v>
      </c>
      <c r="AO292" s="19">
        <v>24879221.620000001</v>
      </c>
      <c r="AP292" s="19">
        <v>24879221.620000001</v>
      </c>
      <c r="AQ292" s="19">
        <v>1000</v>
      </c>
      <c r="AR292" s="19">
        <v>2445000</v>
      </c>
      <c r="AS292" s="19">
        <v>2445000</v>
      </c>
      <c r="AT292" s="19">
        <v>9391</v>
      </c>
      <c r="AU292" s="19">
        <v>22960995</v>
      </c>
      <c r="AV292" s="19">
        <v>20515995</v>
      </c>
      <c r="AW292" s="19">
        <v>1918226.620000001</v>
      </c>
      <c r="AX292" s="19">
        <v>467112</v>
      </c>
      <c r="AY292" s="19">
        <v>1142087673</v>
      </c>
      <c r="AZ292" s="19">
        <v>1930000</v>
      </c>
      <c r="BA292" s="19">
        <v>4718850000</v>
      </c>
      <c r="BB292" s="19">
        <v>5.1813E-4</v>
      </c>
      <c r="BC292" s="19">
        <v>3576762327</v>
      </c>
      <c r="BD292" s="19">
        <v>1853227.86</v>
      </c>
      <c r="BE292" s="19">
        <v>1071201</v>
      </c>
      <c r="BF292" s="19">
        <v>2619086445</v>
      </c>
      <c r="BG292" s="19">
        <v>7.8332599999999999E-3</v>
      </c>
      <c r="BH292" s="19">
        <v>1476998772</v>
      </c>
      <c r="BI292" s="19">
        <v>11569715.4</v>
      </c>
      <c r="BJ292" s="19">
        <v>531888</v>
      </c>
      <c r="BK292" s="19">
        <v>1300466160</v>
      </c>
      <c r="BL292" s="19">
        <v>1.47503E-3</v>
      </c>
      <c r="BM292" s="19">
        <v>158378487</v>
      </c>
      <c r="BN292" s="19">
        <v>233613.02</v>
      </c>
      <c r="BO292" s="19">
        <v>13656556</v>
      </c>
      <c r="BP292" s="19">
        <v>0</v>
      </c>
      <c r="BQ292" s="19">
        <v>0</v>
      </c>
      <c r="BR292" s="19">
        <v>-211883</v>
      </c>
      <c r="BS292" s="19">
        <v>1205</v>
      </c>
      <c r="BT292" s="19">
        <v>0</v>
      </c>
      <c r="BU292" s="19">
        <v>13445878</v>
      </c>
      <c r="BV292" s="19">
        <v>0</v>
      </c>
      <c r="BW292" s="19">
        <v>0</v>
      </c>
      <c r="BX292" s="19">
        <v>0</v>
      </c>
      <c r="BY292" s="19">
        <v>0</v>
      </c>
      <c r="BZ292" s="19">
        <v>0</v>
      </c>
      <c r="CA292" s="19">
        <v>-18</v>
      </c>
      <c r="CB292" s="19">
        <v>13445860</v>
      </c>
      <c r="CC292" s="19">
        <v>0</v>
      </c>
      <c r="CD292" s="19">
        <v>13445860</v>
      </c>
      <c r="CE292" s="19">
        <v>2445</v>
      </c>
      <c r="CF292" s="19">
        <v>0</v>
      </c>
      <c r="CG292" s="19">
        <v>2445</v>
      </c>
      <c r="CH292" s="19">
        <v>24556620</v>
      </c>
      <c r="CI292" s="19">
        <v>322601.62</v>
      </c>
      <c r="CJ292" s="19">
        <v>0</v>
      </c>
      <c r="CK292" s="19">
        <v>24879221.620000001</v>
      </c>
      <c r="CL292" s="19">
        <v>10175.549999999999</v>
      </c>
      <c r="CM292" s="19">
        <v>0</v>
      </c>
      <c r="CN292" s="19">
        <v>0</v>
      </c>
      <c r="CO292" s="19">
        <v>0</v>
      </c>
      <c r="CP292" s="19">
        <v>0</v>
      </c>
      <c r="CQ292" s="19">
        <v>0</v>
      </c>
      <c r="CR292" s="19">
        <v>0</v>
      </c>
      <c r="CS292" s="19">
        <v>5585.5</v>
      </c>
      <c r="CT292" s="19">
        <v>0</v>
      </c>
      <c r="CU292" s="19">
        <v>0</v>
      </c>
      <c r="CV292" s="19">
        <v>0</v>
      </c>
      <c r="CW292" s="19">
        <v>0</v>
      </c>
      <c r="CX292" s="19">
        <v>0</v>
      </c>
      <c r="CY292" s="19">
        <v>0</v>
      </c>
      <c r="CZ292" s="19">
        <v>0</v>
      </c>
      <c r="DA292" s="19">
        <v>14107312.039999999</v>
      </c>
      <c r="DB292" s="19">
        <v>0</v>
      </c>
      <c r="DC292" s="19">
        <v>0</v>
      </c>
      <c r="DD292" s="19">
        <v>0</v>
      </c>
      <c r="DE292" s="19">
        <v>0</v>
      </c>
      <c r="DF292" s="19">
        <v>14107312.039999999</v>
      </c>
      <c r="DG292" s="19">
        <v>11991215.233999999</v>
      </c>
      <c r="DH292" s="19">
        <v>0</v>
      </c>
      <c r="DI292" s="19">
        <v>13656556.279999999</v>
      </c>
      <c r="DJ292" s="19">
        <v>0</v>
      </c>
      <c r="DK292" s="19">
        <v>0</v>
      </c>
      <c r="DL292" s="19">
        <v>0</v>
      </c>
      <c r="DM292" s="19">
        <v>0</v>
      </c>
      <c r="DN292" s="19">
        <v>0</v>
      </c>
      <c r="DO292" s="19">
        <v>0</v>
      </c>
      <c r="DP292" s="19">
        <v>0</v>
      </c>
    </row>
    <row r="293" spans="1:120">
      <c r="A293" s="19">
        <v>4529</v>
      </c>
      <c r="B293" s="19" t="s">
        <v>443</v>
      </c>
      <c r="C293" s="19">
        <v>301</v>
      </c>
      <c r="D293" s="19">
        <v>300</v>
      </c>
      <c r="E293" s="19">
        <v>601</v>
      </c>
      <c r="F293" s="19">
        <v>301</v>
      </c>
      <c r="G293" s="19">
        <v>30</v>
      </c>
      <c r="H293" s="19">
        <v>0</v>
      </c>
      <c r="I293" s="19">
        <v>331</v>
      </c>
      <c r="J293" s="19">
        <v>4391331</v>
      </c>
      <c r="K293" s="19">
        <v>1420586</v>
      </c>
      <c r="L293" s="19">
        <v>2438216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532529</v>
      </c>
      <c r="S293" s="19">
        <v>4391331</v>
      </c>
      <c r="T293" s="19">
        <v>0</v>
      </c>
      <c r="U293" s="19">
        <v>0</v>
      </c>
      <c r="V293" s="19">
        <v>500</v>
      </c>
      <c r="W293" s="19">
        <v>4390831</v>
      </c>
      <c r="X293" s="19">
        <v>532529</v>
      </c>
      <c r="Y293" s="19">
        <v>0</v>
      </c>
      <c r="Z293" s="19">
        <v>3858302</v>
      </c>
      <c r="AA293" s="19">
        <v>175000</v>
      </c>
      <c r="AB293" s="19">
        <v>0</v>
      </c>
      <c r="AC293" s="19">
        <v>175000</v>
      </c>
      <c r="AD293" s="19">
        <v>0</v>
      </c>
      <c r="AE293" s="19">
        <v>0</v>
      </c>
      <c r="AF293" s="19">
        <v>0</v>
      </c>
      <c r="AG293" s="19">
        <v>79285</v>
      </c>
      <c r="AH293" s="19">
        <v>0</v>
      </c>
      <c r="AI293" s="19">
        <v>0</v>
      </c>
      <c r="AJ293" s="19">
        <v>0</v>
      </c>
      <c r="AK293" s="19">
        <v>79285</v>
      </c>
      <c r="AL293" s="19">
        <v>3937587</v>
      </c>
      <c r="AM293" s="19">
        <v>0</v>
      </c>
      <c r="AN293" s="19">
        <v>0</v>
      </c>
      <c r="AO293" s="19">
        <v>3937587</v>
      </c>
      <c r="AP293" s="19">
        <v>3937587</v>
      </c>
      <c r="AQ293" s="19">
        <v>1000</v>
      </c>
      <c r="AR293" s="19">
        <v>331000</v>
      </c>
      <c r="AS293" s="19">
        <v>331000</v>
      </c>
      <c r="AT293" s="19">
        <v>9391</v>
      </c>
      <c r="AU293" s="19">
        <v>3108421</v>
      </c>
      <c r="AV293" s="19">
        <v>2777421</v>
      </c>
      <c r="AW293" s="19">
        <v>829166</v>
      </c>
      <c r="AX293" s="19">
        <v>407328</v>
      </c>
      <c r="AY293" s="19">
        <v>134825625</v>
      </c>
      <c r="AZ293" s="19">
        <v>1930000</v>
      </c>
      <c r="BA293" s="19">
        <v>638830000</v>
      </c>
      <c r="BB293" s="19">
        <v>5.1813E-4</v>
      </c>
      <c r="BC293" s="19">
        <v>504004375</v>
      </c>
      <c r="BD293" s="19">
        <v>261139.79</v>
      </c>
      <c r="BE293" s="19">
        <v>1071201</v>
      </c>
      <c r="BF293" s="19">
        <v>354567531</v>
      </c>
      <c r="BG293" s="19">
        <v>7.8332599999999999E-3</v>
      </c>
      <c r="BH293" s="19">
        <v>219741906</v>
      </c>
      <c r="BI293" s="19">
        <v>1721295.48</v>
      </c>
      <c r="BJ293" s="19">
        <v>531888</v>
      </c>
      <c r="BK293" s="19">
        <v>176054928</v>
      </c>
      <c r="BL293" s="19">
        <v>4.7096999999999998E-3</v>
      </c>
      <c r="BM293" s="19">
        <v>41229303</v>
      </c>
      <c r="BN293" s="19">
        <v>194177.65</v>
      </c>
      <c r="BO293" s="19">
        <v>2176613</v>
      </c>
      <c r="BP293" s="19">
        <v>0</v>
      </c>
      <c r="BQ293" s="19">
        <v>0</v>
      </c>
      <c r="BR293" s="19">
        <v>-33770</v>
      </c>
      <c r="BS293" s="19">
        <v>144</v>
      </c>
      <c r="BT293" s="19">
        <v>0</v>
      </c>
      <c r="BU293" s="19">
        <v>2142987</v>
      </c>
      <c r="BV293" s="19">
        <v>0</v>
      </c>
      <c r="BW293" s="19">
        <v>0</v>
      </c>
      <c r="BX293" s="19">
        <v>0</v>
      </c>
      <c r="BY293" s="19">
        <v>0</v>
      </c>
      <c r="BZ293" s="19">
        <v>0</v>
      </c>
      <c r="CA293" s="19">
        <v>-2</v>
      </c>
      <c r="CB293" s="19">
        <v>2142985</v>
      </c>
      <c r="CC293" s="19">
        <v>0</v>
      </c>
      <c r="CD293" s="19">
        <v>2142985</v>
      </c>
      <c r="CE293" s="19">
        <v>331</v>
      </c>
      <c r="CF293" s="19">
        <v>0</v>
      </c>
      <c r="CG293" s="19">
        <v>331</v>
      </c>
      <c r="CH293" s="19">
        <v>3858302</v>
      </c>
      <c r="CI293" s="19">
        <v>79285</v>
      </c>
      <c r="CJ293" s="19">
        <v>0</v>
      </c>
      <c r="CK293" s="19">
        <v>3937587</v>
      </c>
      <c r="CL293" s="19">
        <v>11896.03</v>
      </c>
      <c r="CM293" s="19">
        <v>0</v>
      </c>
      <c r="CN293" s="19">
        <v>0</v>
      </c>
      <c r="CO293" s="19">
        <v>0</v>
      </c>
      <c r="CP293" s="19">
        <v>0</v>
      </c>
      <c r="CQ293" s="19">
        <v>0</v>
      </c>
      <c r="CR293" s="19">
        <v>0</v>
      </c>
      <c r="CS293" s="19">
        <v>6575.87</v>
      </c>
      <c r="CT293" s="19">
        <v>0</v>
      </c>
      <c r="CU293" s="19">
        <v>0</v>
      </c>
      <c r="CV293" s="19">
        <v>0</v>
      </c>
      <c r="CW293" s="19">
        <v>0</v>
      </c>
      <c r="CX293" s="19">
        <v>0</v>
      </c>
      <c r="CY293" s="19">
        <v>0</v>
      </c>
      <c r="CZ293" s="19">
        <v>0</v>
      </c>
      <c r="DA293" s="19">
        <v>2474647.41</v>
      </c>
      <c r="DB293" s="19">
        <v>0</v>
      </c>
      <c r="DC293" s="19">
        <v>0</v>
      </c>
      <c r="DD293" s="19">
        <v>0</v>
      </c>
      <c r="DE293" s="19">
        <v>0</v>
      </c>
      <c r="DF293" s="19">
        <v>2474647.41</v>
      </c>
      <c r="DG293" s="19">
        <v>2103450.2985</v>
      </c>
      <c r="DH293" s="19">
        <v>0</v>
      </c>
      <c r="DI293" s="19">
        <v>2176612.92</v>
      </c>
      <c r="DJ293" s="19">
        <v>0</v>
      </c>
      <c r="DK293" s="19">
        <v>0</v>
      </c>
      <c r="DL293" s="19">
        <v>0</v>
      </c>
      <c r="DM293" s="19">
        <v>0</v>
      </c>
      <c r="DN293" s="19">
        <v>0</v>
      </c>
      <c r="DO293" s="19">
        <v>0</v>
      </c>
      <c r="DP293" s="19">
        <v>0</v>
      </c>
    </row>
    <row r="294" spans="1:120">
      <c r="A294" s="19">
        <v>4536</v>
      </c>
      <c r="B294" s="19" t="s">
        <v>444</v>
      </c>
      <c r="C294" s="19">
        <v>1094</v>
      </c>
      <c r="D294" s="19">
        <v>1094</v>
      </c>
      <c r="E294" s="19">
        <v>2188</v>
      </c>
      <c r="F294" s="19">
        <v>1094</v>
      </c>
      <c r="G294" s="19">
        <v>30</v>
      </c>
      <c r="H294" s="19">
        <v>0.23</v>
      </c>
      <c r="I294" s="19">
        <v>1124</v>
      </c>
      <c r="J294" s="19">
        <v>11212615</v>
      </c>
      <c r="K294" s="19">
        <v>5149131</v>
      </c>
      <c r="L294" s="19">
        <v>5188366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875118</v>
      </c>
      <c r="S294" s="19">
        <v>11212615</v>
      </c>
      <c r="T294" s="19">
        <v>0</v>
      </c>
      <c r="U294" s="19">
        <v>0</v>
      </c>
      <c r="V294" s="19">
        <v>0</v>
      </c>
      <c r="W294" s="19">
        <v>11212615</v>
      </c>
      <c r="X294" s="19">
        <v>875118</v>
      </c>
      <c r="Y294" s="19">
        <v>0</v>
      </c>
      <c r="Z294" s="19">
        <v>10337497</v>
      </c>
      <c r="AA294" s="19">
        <v>1953695.96</v>
      </c>
      <c r="AB294" s="19">
        <v>0</v>
      </c>
      <c r="AC294" s="19">
        <v>1077217</v>
      </c>
      <c r="AD294" s="19">
        <v>0</v>
      </c>
      <c r="AE294" s="19">
        <v>836777.96</v>
      </c>
      <c r="AF294" s="19">
        <v>39701</v>
      </c>
      <c r="AG294" s="19">
        <v>1938614.96</v>
      </c>
      <c r="AH294" s="19">
        <v>0</v>
      </c>
      <c r="AI294" s="19">
        <v>836777.96</v>
      </c>
      <c r="AJ294" s="19">
        <v>0</v>
      </c>
      <c r="AK294" s="19">
        <v>1062136</v>
      </c>
      <c r="AL294" s="19">
        <v>11399633</v>
      </c>
      <c r="AM294" s="19">
        <v>0</v>
      </c>
      <c r="AN294" s="19">
        <v>0</v>
      </c>
      <c r="AO294" s="19">
        <v>11399633</v>
      </c>
      <c r="AP294" s="19">
        <v>11399633</v>
      </c>
      <c r="AQ294" s="19">
        <v>1000</v>
      </c>
      <c r="AR294" s="19">
        <v>1124000</v>
      </c>
      <c r="AS294" s="19">
        <v>1124000</v>
      </c>
      <c r="AT294" s="19">
        <v>9391</v>
      </c>
      <c r="AU294" s="19">
        <v>10555484</v>
      </c>
      <c r="AV294" s="19">
        <v>9431484</v>
      </c>
      <c r="AW294" s="19">
        <v>844149</v>
      </c>
      <c r="AX294" s="19">
        <v>531445</v>
      </c>
      <c r="AY294" s="19">
        <v>597344228</v>
      </c>
      <c r="AZ294" s="19">
        <v>1930000</v>
      </c>
      <c r="BA294" s="19">
        <v>2169320000</v>
      </c>
      <c r="BB294" s="19">
        <v>5.1813E-4</v>
      </c>
      <c r="BC294" s="19">
        <v>1571975772</v>
      </c>
      <c r="BD294" s="19">
        <v>814487.81</v>
      </c>
      <c r="BE294" s="19">
        <v>1071201</v>
      </c>
      <c r="BF294" s="19">
        <v>1204029924</v>
      </c>
      <c r="BG294" s="19">
        <v>7.8332599999999999E-3</v>
      </c>
      <c r="BH294" s="19">
        <v>606685696</v>
      </c>
      <c r="BI294" s="19">
        <v>4752326.8</v>
      </c>
      <c r="BJ294" s="19">
        <v>531888</v>
      </c>
      <c r="BK294" s="19">
        <v>597842112</v>
      </c>
      <c r="BL294" s="19">
        <v>1.4119899999999999E-3</v>
      </c>
      <c r="BM294" s="19">
        <v>497884</v>
      </c>
      <c r="BN294" s="19">
        <v>703.01</v>
      </c>
      <c r="BO294" s="19">
        <v>5567518</v>
      </c>
      <c r="BP294" s="19">
        <v>0</v>
      </c>
      <c r="BQ294" s="19">
        <v>0</v>
      </c>
      <c r="BR294" s="19">
        <v>-86381</v>
      </c>
      <c r="BS294" s="19">
        <v>2136</v>
      </c>
      <c r="BT294" s="19">
        <v>0</v>
      </c>
      <c r="BU294" s="19">
        <v>5483273</v>
      </c>
      <c r="BV294" s="19">
        <v>0</v>
      </c>
      <c r="BW294" s="19">
        <v>0</v>
      </c>
      <c r="BX294" s="19">
        <v>0</v>
      </c>
      <c r="BY294" s="19">
        <v>0</v>
      </c>
      <c r="BZ294" s="19">
        <v>0</v>
      </c>
      <c r="CA294" s="19">
        <v>-31</v>
      </c>
      <c r="CB294" s="19">
        <v>5483242</v>
      </c>
      <c r="CC294" s="19">
        <v>0</v>
      </c>
      <c r="CD294" s="19">
        <v>5483242</v>
      </c>
      <c r="CE294" s="19">
        <v>1124</v>
      </c>
      <c r="CF294" s="19">
        <v>0</v>
      </c>
      <c r="CG294" s="19">
        <v>1124</v>
      </c>
      <c r="CH294" s="19">
        <v>10337497</v>
      </c>
      <c r="CI294" s="19">
        <v>1062136</v>
      </c>
      <c r="CJ294" s="19">
        <v>0</v>
      </c>
      <c r="CK294" s="19">
        <v>11399633</v>
      </c>
      <c r="CL294" s="19">
        <v>10142.02</v>
      </c>
      <c r="CM294" s="19">
        <v>0</v>
      </c>
      <c r="CN294" s="19">
        <v>0</v>
      </c>
      <c r="CO294" s="19">
        <v>0</v>
      </c>
      <c r="CP294" s="19">
        <v>0</v>
      </c>
      <c r="CQ294" s="19">
        <v>0</v>
      </c>
      <c r="CR294" s="19">
        <v>0</v>
      </c>
      <c r="CS294" s="19">
        <v>4953.3100000000004</v>
      </c>
      <c r="CT294" s="19">
        <v>0</v>
      </c>
      <c r="CU294" s="19">
        <v>0</v>
      </c>
      <c r="CV294" s="19">
        <v>0</v>
      </c>
      <c r="CW294" s="19">
        <v>0</v>
      </c>
      <c r="CX294" s="19">
        <v>0</v>
      </c>
      <c r="CY294" s="19">
        <v>0</v>
      </c>
      <c r="CZ294" s="19">
        <v>0</v>
      </c>
      <c r="DA294" s="19">
        <v>5267819.12</v>
      </c>
      <c r="DB294" s="19">
        <v>0</v>
      </c>
      <c r="DC294" s="19">
        <v>0</v>
      </c>
      <c r="DD294" s="19">
        <v>0</v>
      </c>
      <c r="DE294" s="19">
        <v>0</v>
      </c>
      <c r="DF294" s="19">
        <v>5267819.12</v>
      </c>
      <c r="DG294" s="19">
        <v>4477646.2520000003</v>
      </c>
      <c r="DH294" s="19">
        <v>0</v>
      </c>
      <c r="DI294" s="19">
        <v>5567517.6199999992</v>
      </c>
      <c r="DJ294" s="19">
        <v>0</v>
      </c>
      <c r="DK294" s="19">
        <v>0</v>
      </c>
      <c r="DL294" s="19">
        <v>0</v>
      </c>
      <c r="DM294" s="19">
        <v>0</v>
      </c>
      <c r="DN294" s="19">
        <v>0</v>
      </c>
      <c r="DO294" s="19">
        <v>0</v>
      </c>
      <c r="DP294" s="19">
        <v>0</v>
      </c>
    </row>
    <row r="295" spans="1:120">
      <c r="A295" s="19">
        <v>4543</v>
      </c>
      <c r="B295" s="19" t="s">
        <v>445</v>
      </c>
      <c r="C295" s="19">
        <v>1096</v>
      </c>
      <c r="D295" s="19">
        <v>1151</v>
      </c>
      <c r="E295" s="19">
        <v>2247</v>
      </c>
      <c r="F295" s="19">
        <v>1124</v>
      </c>
      <c r="G295" s="19">
        <v>35</v>
      </c>
      <c r="H295" s="19">
        <v>0.2</v>
      </c>
      <c r="I295" s="19">
        <v>1159</v>
      </c>
      <c r="J295" s="19">
        <v>11559207</v>
      </c>
      <c r="K295" s="19">
        <v>3156130</v>
      </c>
      <c r="L295" s="19">
        <v>7159245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1243832</v>
      </c>
      <c r="S295" s="19">
        <v>11525346.18</v>
      </c>
      <c r="T295" s="19">
        <v>0</v>
      </c>
      <c r="U295" s="19">
        <v>0</v>
      </c>
      <c r="V295" s="19">
        <v>5000</v>
      </c>
      <c r="W295" s="19">
        <v>11520346.18</v>
      </c>
      <c r="X295" s="19">
        <v>1243832</v>
      </c>
      <c r="Y295" s="19">
        <v>0</v>
      </c>
      <c r="Z295" s="19">
        <v>10276514.18</v>
      </c>
      <c r="AA295" s="19">
        <v>1388590</v>
      </c>
      <c r="AB295" s="19">
        <v>0</v>
      </c>
      <c r="AC295" s="19">
        <v>1388590</v>
      </c>
      <c r="AD295" s="19">
        <v>0</v>
      </c>
      <c r="AE295" s="19">
        <v>0</v>
      </c>
      <c r="AF295" s="19">
        <v>0</v>
      </c>
      <c r="AG295" s="19">
        <v>1344157.5</v>
      </c>
      <c r="AH295" s="19">
        <v>0</v>
      </c>
      <c r="AI295" s="19">
        <v>0</v>
      </c>
      <c r="AJ295" s="19">
        <v>0</v>
      </c>
      <c r="AK295" s="19">
        <v>1344157.5</v>
      </c>
      <c r="AL295" s="19">
        <v>11620671.68</v>
      </c>
      <c r="AM295" s="19">
        <v>0</v>
      </c>
      <c r="AN295" s="19">
        <v>0</v>
      </c>
      <c r="AO295" s="19">
        <v>11620671.68</v>
      </c>
      <c r="AP295" s="19">
        <v>11620671.68</v>
      </c>
      <c r="AQ295" s="19">
        <v>1000</v>
      </c>
      <c r="AR295" s="19">
        <v>1159000</v>
      </c>
      <c r="AS295" s="19">
        <v>1159000</v>
      </c>
      <c r="AT295" s="19">
        <v>9391</v>
      </c>
      <c r="AU295" s="19">
        <v>10884169</v>
      </c>
      <c r="AV295" s="19">
        <v>9725169</v>
      </c>
      <c r="AW295" s="19">
        <v>736502.6799999997</v>
      </c>
      <c r="AX295" s="19">
        <v>395427</v>
      </c>
      <c r="AY295" s="19">
        <v>458300071</v>
      </c>
      <c r="AZ295" s="19">
        <v>1930000</v>
      </c>
      <c r="BA295" s="19">
        <v>2236870000</v>
      </c>
      <c r="BB295" s="19">
        <v>5.1813E-4</v>
      </c>
      <c r="BC295" s="19">
        <v>1778569929</v>
      </c>
      <c r="BD295" s="19">
        <v>921530.44</v>
      </c>
      <c r="BE295" s="19">
        <v>1071201</v>
      </c>
      <c r="BF295" s="19">
        <v>1241521959</v>
      </c>
      <c r="BG295" s="19">
        <v>7.8332599999999999E-3</v>
      </c>
      <c r="BH295" s="19">
        <v>783221888</v>
      </c>
      <c r="BI295" s="19">
        <v>6135180.6900000004</v>
      </c>
      <c r="BJ295" s="19">
        <v>531888</v>
      </c>
      <c r="BK295" s="19">
        <v>616458192</v>
      </c>
      <c r="BL295" s="19">
        <v>1.19473E-3</v>
      </c>
      <c r="BM295" s="19">
        <v>158158121</v>
      </c>
      <c r="BN295" s="19">
        <v>188956.25</v>
      </c>
      <c r="BO295" s="19">
        <v>7245667</v>
      </c>
      <c r="BP295" s="19">
        <v>0</v>
      </c>
      <c r="BQ295" s="19">
        <v>0</v>
      </c>
      <c r="BR295" s="19">
        <v>-112417</v>
      </c>
      <c r="BS295" s="19">
        <v>471</v>
      </c>
      <c r="BT295" s="19">
        <v>0</v>
      </c>
      <c r="BU295" s="19">
        <v>7133721</v>
      </c>
      <c r="BV295" s="19">
        <v>0</v>
      </c>
      <c r="BW295" s="19">
        <v>0</v>
      </c>
      <c r="BX295" s="19">
        <v>0</v>
      </c>
      <c r="BY295" s="19">
        <v>0</v>
      </c>
      <c r="BZ295" s="19">
        <v>0</v>
      </c>
      <c r="CA295" s="19">
        <v>-6</v>
      </c>
      <c r="CB295" s="19">
        <v>7133715</v>
      </c>
      <c r="CC295" s="19">
        <v>0</v>
      </c>
      <c r="CD295" s="19">
        <v>7133715</v>
      </c>
      <c r="CE295" s="19">
        <v>1159</v>
      </c>
      <c r="CF295" s="19">
        <v>0</v>
      </c>
      <c r="CG295" s="19">
        <v>1159</v>
      </c>
      <c r="CH295" s="19">
        <v>10276514.18</v>
      </c>
      <c r="CI295" s="19">
        <v>1344157.5</v>
      </c>
      <c r="CJ295" s="19">
        <v>0</v>
      </c>
      <c r="CK295" s="19">
        <v>11620671.68</v>
      </c>
      <c r="CL295" s="19">
        <v>10026.459999999999</v>
      </c>
      <c r="CM295" s="19">
        <v>0</v>
      </c>
      <c r="CN295" s="19">
        <v>0</v>
      </c>
      <c r="CO295" s="19">
        <v>0</v>
      </c>
      <c r="CP295" s="19">
        <v>0</v>
      </c>
      <c r="CQ295" s="19">
        <v>0</v>
      </c>
      <c r="CR295" s="19">
        <v>0</v>
      </c>
      <c r="CS295" s="19">
        <v>6251.65</v>
      </c>
      <c r="CT295" s="19">
        <v>0</v>
      </c>
      <c r="CU295" s="19">
        <v>0</v>
      </c>
      <c r="CV295" s="19">
        <v>0</v>
      </c>
      <c r="CW295" s="19">
        <v>0</v>
      </c>
      <c r="CX295" s="19">
        <v>0</v>
      </c>
      <c r="CY295" s="19">
        <v>0</v>
      </c>
      <c r="CZ295" s="19">
        <v>0</v>
      </c>
      <c r="DA295" s="19">
        <v>7215758.4400000004</v>
      </c>
      <c r="DB295" s="19">
        <v>0</v>
      </c>
      <c r="DC295" s="19">
        <v>0</v>
      </c>
      <c r="DD295" s="19">
        <v>0</v>
      </c>
      <c r="DE295" s="19">
        <v>9125</v>
      </c>
      <c r="DF295" s="19">
        <v>7206633.4400000004</v>
      </c>
      <c r="DG295" s="19">
        <v>6125638.4240000006</v>
      </c>
      <c r="DH295" s="19">
        <v>0</v>
      </c>
      <c r="DI295" s="19">
        <v>7245667.3800000008</v>
      </c>
      <c r="DJ295" s="19">
        <v>0</v>
      </c>
      <c r="DK295" s="19">
        <v>0</v>
      </c>
      <c r="DL295" s="19">
        <v>0</v>
      </c>
      <c r="DM295" s="19">
        <v>0</v>
      </c>
      <c r="DN295" s="19">
        <v>0</v>
      </c>
      <c r="DO295" s="19">
        <v>0</v>
      </c>
      <c r="DP295" s="19">
        <v>0</v>
      </c>
    </row>
    <row r="296" spans="1:120">
      <c r="A296" s="19">
        <v>4557</v>
      </c>
      <c r="B296" s="19" t="s">
        <v>446</v>
      </c>
      <c r="C296" s="19">
        <v>327</v>
      </c>
      <c r="D296" s="19">
        <v>328</v>
      </c>
      <c r="E296" s="19">
        <v>655</v>
      </c>
      <c r="F296" s="19">
        <v>328</v>
      </c>
      <c r="G296" s="19">
        <v>17</v>
      </c>
      <c r="H296" s="19">
        <v>0</v>
      </c>
      <c r="I296" s="19">
        <v>345</v>
      </c>
      <c r="J296" s="19">
        <v>4423970</v>
      </c>
      <c r="K296" s="19">
        <v>1048384</v>
      </c>
      <c r="L296" s="19">
        <v>2532994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842592</v>
      </c>
      <c r="S296" s="19">
        <v>4423970</v>
      </c>
      <c r="T296" s="19">
        <v>29622</v>
      </c>
      <c r="U296" s="19">
        <v>0</v>
      </c>
      <c r="V296" s="19">
        <v>0</v>
      </c>
      <c r="W296" s="19">
        <v>4394348</v>
      </c>
      <c r="X296" s="19">
        <v>842592</v>
      </c>
      <c r="Y296" s="19">
        <v>0</v>
      </c>
      <c r="Z296" s="19">
        <v>3551756</v>
      </c>
      <c r="AA296" s="19">
        <v>151962</v>
      </c>
      <c r="AB296" s="19">
        <v>29622</v>
      </c>
      <c r="AC296" s="19">
        <v>122340</v>
      </c>
      <c r="AD296" s="19">
        <v>0</v>
      </c>
      <c r="AE296" s="19">
        <v>0</v>
      </c>
      <c r="AF296" s="19">
        <v>0</v>
      </c>
      <c r="AG296" s="19">
        <v>154302</v>
      </c>
      <c r="AH296" s="19">
        <v>0</v>
      </c>
      <c r="AI296" s="19">
        <v>0</v>
      </c>
      <c r="AJ296" s="19">
        <v>0</v>
      </c>
      <c r="AK296" s="19">
        <v>154302</v>
      </c>
      <c r="AL296" s="19">
        <v>3706058</v>
      </c>
      <c r="AM296" s="19">
        <v>0</v>
      </c>
      <c r="AN296" s="19">
        <v>0</v>
      </c>
      <c r="AO296" s="19">
        <v>3706058</v>
      </c>
      <c r="AP296" s="19">
        <v>3706058</v>
      </c>
      <c r="AQ296" s="19">
        <v>1000</v>
      </c>
      <c r="AR296" s="19">
        <v>345000</v>
      </c>
      <c r="AS296" s="19">
        <v>345000</v>
      </c>
      <c r="AT296" s="19">
        <v>9391</v>
      </c>
      <c r="AU296" s="19">
        <v>3239895</v>
      </c>
      <c r="AV296" s="19">
        <v>2894895</v>
      </c>
      <c r="AW296" s="19">
        <v>466163</v>
      </c>
      <c r="AX296" s="19">
        <v>292070</v>
      </c>
      <c r="AY296" s="19">
        <v>100764034</v>
      </c>
      <c r="AZ296" s="19">
        <v>1930000</v>
      </c>
      <c r="BA296" s="19">
        <v>665850000</v>
      </c>
      <c r="BB296" s="19">
        <v>5.1813E-4</v>
      </c>
      <c r="BC296" s="19">
        <v>565085966</v>
      </c>
      <c r="BD296" s="19">
        <v>292787.99</v>
      </c>
      <c r="BE296" s="19">
        <v>1071201</v>
      </c>
      <c r="BF296" s="19">
        <v>369564345</v>
      </c>
      <c r="BG296" s="19">
        <v>7.8332599999999999E-3</v>
      </c>
      <c r="BH296" s="19">
        <v>268800311</v>
      </c>
      <c r="BI296" s="19">
        <v>2105582.7200000002</v>
      </c>
      <c r="BJ296" s="19">
        <v>531888</v>
      </c>
      <c r="BK296" s="19">
        <v>183501360</v>
      </c>
      <c r="BL296" s="19">
        <v>2.5403800000000001E-3</v>
      </c>
      <c r="BM296" s="19">
        <v>82737326</v>
      </c>
      <c r="BN296" s="19">
        <v>210184.25</v>
      </c>
      <c r="BO296" s="19">
        <v>2608555</v>
      </c>
      <c r="BP296" s="19">
        <v>0</v>
      </c>
      <c r="BQ296" s="19">
        <v>0</v>
      </c>
      <c r="BR296" s="19">
        <v>-40472</v>
      </c>
      <c r="BS296" s="19">
        <v>97</v>
      </c>
      <c r="BT296" s="19">
        <v>0</v>
      </c>
      <c r="BU296" s="19">
        <v>2568180</v>
      </c>
      <c r="BV296" s="19">
        <v>0</v>
      </c>
      <c r="BW296" s="19">
        <v>0</v>
      </c>
      <c r="BX296" s="19">
        <v>0</v>
      </c>
      <c r="BY296" s="19">
        <v>0</v>
      </c>
      <c r="BZ296" s="19">
        <v>0</v>
      </c>
      <c r="CA296" s="19">
        <v>-1</v>
      </c>
      <c r="CB296" s="19">
        <v>2568179</v>
      </c>
      <c r="CC296" s="19">
        <v>0</v>
      </c>
      <c r="CD296" s="19">
        <v>2568179</v>
      </c>
      <c r="CE296" s="19">
        <v>345</v>
      </c>
      <c r="CF296" s="19">
        <v>0</v>
      </c>
      <c r="CG296" s="19">
        <v>345</v>
      </c>
      <c r="CH296" s="19">
        <v>3551756</v>
      </c>
      <c r="CI296" s="19">
        <v>154302</v>
      </c>
      <c r="CJ296" s="19">
        <v>0</v>
      </c>
      <c r="CK296" s="19">
        <v>3706058</v>
      </c>
      <c r="CL296" s="19">
        <v>10742.2</v>
      </c>
      <c r="CM296" s="19">
        <v>0</v>
      </c>
      <c r="CN296" s="19">
        <v>0</v>
      </c>
      <c r="CO296" s="19">
        <v>0</v>
      </c>
      <c r="CP296" s="19">
        <v>0</v>
      </c>
      <c r="CQ296" s="19">
        <v>0</v>
      </c>
      <c r="CR296" s="19">
        <v>0</v>
      </c>
      <c r="CS296" s="19">
        <v>7561.03</v>
      </c>
      <c r="CT296" s="19">
        <v>0</v>
      </c>
      <c r="CU296" s="19">
        <v>0</v>
      </c>
      <c r="CV296" s="19">
        <v>0</v>
      </c>
      <c r="CW296" s="19">
        <v>0</v>
      </c>
      <c r="CX296" s="19">
        <v>0</v>
      </c>
      <c r="CY296" s="19">
        <v>0</v>
      </c>
      <c r="CZ296" s="19">
        <v>0</v>
      </c>
      <c r="DA296" s="19">
        <v>2570779.48</v>
      </c>
      <c r="DB296" s="19">
        <v>0</v>
      </c>
      <c r="DC296" s="19">
        <v>0</v>
      </c>
      <c r="DD296" s="19">
        <v>0</v>
      </c>
      <c r="DE296" s="19">
        <v>180</v>
      </c>
      <c r="DF296" s="19">
        <v>2570599.48</v>
      </c>
      <c r="DG296" s="19">
        <v>2185009.5579999997</v>
      </c>
      <c r="DH296" s="19">
        <v>0</v>
      </c>
      <c r="DI296" s="19">
        <v>2608554.96</v>
      </c>
      <c r="DJ296" s="19">
        <v>0</v>
      </c>
      <c r="DK296" s="19">
        <v>0</v>
      </c>
      <c r="DL296" s="19">
        <v>0</v>
      </c>
      <c r="DM296" s="19">
        <v>0</v>
      </c>
      <c r="DN296" s="19">
        <v>0</v>
      </c>
      <c r="DO296" s="19">
        <v>0</v>
      </c>
      <c r="DP296" s="19">
        <v>0</v>
      </c>
    </row>
    <row r="297" spans="1:120">
      <c r="A297" s="19">
        <v>4571</v>
      </c>
      <c r="B297" s="19" t="s">
        <v>447</v>
      </c>
      <c r="C297" s="19">
        <v>444</v>
      </c>
      <c r="D297" s="19">
        <v>444</v>
      </c>
      <c r="E297" s="19">
        <v>888</v>
      </c>
      <c r="F297" s="19">
        <v>444</v>
      </c>
      <c r="G297" s="19">
        <v>12</v>
      </c>
      <c r="H297" s="19">
        <v>0</v>
      </c>
      <c r="I297" s="19">
        <v>456</v>
      </c>
      <c r="J297" s="19">
        <v>5283548</v>
      </c>
      <c r="K297" s="19">
        <v>2910413</v>
      </c>
      <c r="L297" s="19">
        <v>1551448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821687</v>
      </c>
      <c r="S297" s="19">
        <v>5240304</v>
      </c>
      <c r="T297" s="19">
        <v>102744.77</v>
      </c>
      <c r="U297" s="19">
        <v>0</v>
      </c>
      <c r="V297" s="19">
        <v>0</v>
      </c>
      <c r="W297" s="19">
        <v>5137559.2300000004</v>
      </c>
      <c r="X297" s="19">
        <v>821687</v>
      </c>
      <c r="Y297" s="19">
        <v>0</v>
      </c>
      <c r="Z297" s="19">
        <v>4315872.2300000004</v>
      </c>
      <c r="AA297" s="19">
        <v>403781.77</v>
      </c>
      <c r="AB297" s="19">
        <v>102744.77</v>
      </c>
      <c r="AC297" s="19">
        <v>301037</v>
      </c>
      <c r="AD297" s="19">
        <v>0</v>
      </c>
      <c r="AE297" s="19">
        <v>0</v>
      </c>
      <c r="AF297" s="19">
        <v>0</v>
      </c>
      <c r="AG297" s="19">
        <v>403781.77</v>
      </c>
      <c r="AH297" s="19">
        <v>0</v>
      </c>
      <c r="AI297" s="19">
        <v>0</v>
      </c>
      <c r="AJ297" s="19">
        <v>0</v>
      </c>
      <c r="AK297" s="19">
        <v>403781.77</v>
      </c>
      <c r="AL297" s="19">
        <v>4719654</v>
      </c>
      <c r="AM297" s="19">
        <v>0</v>
      </c>
      <c r="AN297" s="19">
        <v>0</v>
      </c>
      <c r="AO297" s="19">
        <v>4719654</v>
      </c>
      <c r="AP297" s="19">
        <v>4719654</v>
      </c>
      <c r="AQ297" s="19">
        <v>1000</v>
      </c>
      <c r="AR297" s="19">
        <v>456000</v>
      </c>
      <c r="AS297" s="19">
        <v>456000</v>
      </c>
      <c r="AT297" s="19">
        <v>9391</v>
      </c>
      <c r="AU297" s="19">
        <v>4282296</v>
      </c>
      <c r="AV297" s="19">
        <v>3826296</v>
      </c>
      <c r="AW297" s="19">
        <v>437358</v>
      </c>
      <c r="AX297" s="19">
        <v>654119</v>
      </c>
      <c r="AY297" s="19">
        <v>298278165</v>
      </c>
      <c r="AZ297" s="19">
        <v>1930000</v>
      </c>
      <c r="BA297" s="19">
        <v>880080000</v>
      </c>
      <c r="BB297" s="19">
        <v>5.1813E-4</v>
      </c>
      <c r="BC297" s="19">
        <v>581801835</v>
      </c>
      <c r="BD297" s="19">
        <v>301448.98</v>
      </c>
      <c r="BE297" s="19">
        <v>1071201</v>
      </c>
      <c r="BF297" s="19">
        <v>488467656</v>
      </c>
      <c r="BG297" s="19">
        <v>7.8332599999999999E-3</v>
      </c>
      <c r="BH297" s="19">
        <v>190189491</v>
      </c>
      <c r="BI297" s="19">
        <v>1489803.73</v>
      </c>
      <c r="BJ297" s="19">
        <v>531888</v>
      </c>
      <c r="BK297" s="19">
        <v>242540928</v>
      </c>
      <c r="BL297" s="19">
        <v>1.8032300000000001E-3</v>
      </c>
      <c r="BM297" s="19">
        <v>-55737237</v>
      </c>
      <c r="BN297" s="19">
        <v>-100507.06</v>
      </c>
      <c r="BO297" s="19">
        <v>1690746</v>
      </c>
      <c r="BP297" s="19">
        <v>0</v>
      </c>
      <c r="BQ297" s="19">
        <v>0</v>
      </c>
      <c r="BR297" s="19">
        <v>-26232</v>
      </c>
      <c r="BS297" s="19">
        <v>325</v>
      </c>
      <c r="BT297" s="19">
        <v>0</v>
      </c>
      <c r="BU297" s="19">
        <v>1664839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-4</v>
      </c>
      <c r="CB297" s="19">
        <v>1664835</v>
      </c>
      <c r="CC297" s="19">
        <v>0</v>
      </c>
      <c r="CD297" s="19">
        <v>1664835</v>
      </c>
      <c r="CE297" s="19">
        <v>456</v>
      </c>
      <c r="CF297" s="19">
        <v>0</v>
      </c>
      <c r="CG297" s="19">
        <v>456</v>
      </c>
      <c r="CH297" s="19">
        <v>4315872.2300000004</v>
      </c>
      <c r="CI297" s="19">
        <v>403781.77</v>
      </c>
      <c r="CJ297" s="19">
        <v>0</v>
      </c>
      <c r="CK297" s="19">
        <v>4719654</v>
      </c>
      <c r="CL297" s="19">
        <v>10350.120000000001</v>
      </c>
      <c r="CM297" s="19">
        <v>0</v>
      </c>
      <c r="CN297" s="19">
        <v>0</v>
      </c>
      <c r="CO297" s="19">
        <v>0</v>
      </c>
      <c r="CP297" s="19">
        <v>0</v>
      </c>
      <c r="CQ297" s="19">
        <v>0</v>
      </c>
      <c r="CR297" s="19">
        <v>0</v>
      </c>
      <c r="CS297" s="19">
        <v>3707.78</v>
      </c>
      <c r="CT297" s="19">
        <v>0</v>
      </c>
      <c r="CU297" s="19">
        <v>0</v>
      </c>
      <c r="CV297" s="19">
        <v>0</v>
      </c>
      <c r="CW297" s="19">
        <v>0</v>
      </c>
      <c r="CX297" s="19">
        <v>0</v>
      </c>
      <c r="CY297" s="19">
        <v>0</v>
      </c>
      <c r="CZ297" s="19">
        <v>0</v>
      </c>
      <c r="DA297" s="19">
        <v>1574921.85</v>
      </c>
      <c r="DB297" s="19">
        <v>0</v>
      </c>
      <c r="DC297" s="19">
        <v>0</v>
      </c>
      <c r="DD297" s="19">
        <v>0</v>
      </c>
      <c r="DE297" s="19">
        <v>0</v>
      </c>
      <c r="DF297" s="19">
        <v>1574921.85</v>
      </c>
      <c r="DG297" s="19">
        <v>1338683.5725</v>
      </c>
      <c r="DH297" s="19">
        <v>0</v>
      </c>
      <c r="DI297" s="19">
        <v>1690745.65</v>
      </c>
      <c r="DJ297" s="19">
        <v>0</v>
      </c>
      <c r="DK297" s="19">
        <v>0</v>
      </c>
      <c r="DL297" s="19">
        <v>0</v>
      </c>
      <c r="DM297" s="19">
        <v>0</v>
      </c>
      <c r="DN297" s="19">
        <v>0</v>
      </c>
      <c r="DO297" s="19">
        <v>0</v>
      </c>
      <c r="DP297" s="19">
        <v>0</v>
      </c>
    </row>
    <row r="298" spans="1:120">
      <c r="A298" s="19">
        <v>4578</v>
      </c>
      <c r="B298" s="19" t="s">
        <v>448</v>
      </c>
      <c r="C298" s="19">
        <v>1330</v>
      </c>
      <c r="D298" s="19">
        <v>1327</v>
      </c>
      <c r="E298" s="19">
        <v>2657</v>
      </c>
      <c r="F298" s="19">
        <v>1329</v>
      </c>
      <c r="G298" s="19">
        <v>60</v>
      </c>
      <c r="H298" s="19">
        <v>0</v>
      </c>
      <c r="I298" s="19">
        <v>1389</v>
      </c>
      <c r="J298" s="19">
        <v>14336501</v>
      </c>
      <c r="K298" s="19">
        <v>6117026</v>
      </c>
      <c r="L298" s="19">
        <v>7642152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577323</v>
      </c>
      <c r="S298" s="19">
        <v>14384958</v>
      </c>
      <c r="T298" s="19">
        <v>0</v>
      </c>
      <c r="U298" s="19">
        <v>0</v>
      </c>
      <c r="V298" s="19">
        <v>500</v>
      </c>
      <c r="W298" s="19">
        <v>14384458</v>
      </c>
      <c r="X298" s="19">
        <v>577323</v>
      </c>
      <c r="Y298" s="19">
        <v>0</v>
      </c>
      <c r="Z298" s="19">
        <v>13807135</v>
      </c>
      <c r="AA298" s="19">
        <v>1007576</v>
      </c>
      <c r="AB298" s="19">
        <v>0</v>
      </c>
      <c r="AC298" s="19">
        <v>906761</v>
      </c>
      <c r="AD298" s="19">
        <v>0</v>
      </c>
      <c r="AE298" s="19">
        <v>100665</v>
      </c>
      <c r="AF298" s="19">
        <v>150</v>
      </c>
      <c r="AG298" s="19">
        <v>1008994</v>
      </c>
      <c r="AH298" s="19">
        <v>0</v>
      </c>
      <c r="AI298" s="19">
        <v>100665</v>
      </c>
      <c r="AJ298" s="19">
        <v>0</v>
      </c>
      <c r="AK298" s="19">
        <v>908179</v>
      </c>
      <c r="AL298" s="19">
        <v>14715314</v>
      </c>
      <c r="AM298" s="19">
        <v>0</v>
      </c>
      <c r="AN298" s="19">
        <v>0</v>
      </c>
      <c r="AO298" s="19">
        <v>14715314</v>
      </c>
      <c r="AP298" s="19">
        <v>14715314</v>
      </c>
      <c r="AQ298" s="19">
        <v>1000</v>
      </c>
      <c r="AR298" s="19">
        <v>1389000</v>
      </c>
      <c r="AS298" s="19">
        <v>1389000</v>
      </c>
      <c r="AT298" s="19">
        <v>9391</v>
      </c>
      <c r="AU298" s="19">
        <v>13044099</v>
      </c>
      <c r="AV298" s="19">
        <v>11655099</v>
      </c>
      <c r="AW298" s="19">
        <v>1671215</v>
      </c>
      <c r="AX298" s="19">
        <v>463862</v>
      </c>
      <c r="AY298" s="19">
        <v>644304566</v>
      </c>
      <c r="AZ298" s="19">
        <v>1930000</v>
      </c>
      <c r="BA298" s="19">
        <v>2680770000</v>
      </c>
      <c r="BB298" s="19">
        <v>5.1813E-4</v>
      </c>
      <c r="BC298" s="19">
        <v>2036465434</v>
      </c>
      <c r="BD298" s="19">
        <v>1055153.8400000001</v>
      </c>
      <c r="BE298" s="19">
        <v>1071201</v>
      </c>
      <c r="BF298" s="19">
        <v>1487898189</v>
      </c>
      <c r="BG298" s="19">
        <v>7.8332599999999999E-3</v>
      </c>
      <c r="BH298" s="19">
        <v>843593623</v>
      </c>
      <c r="BI298" s="19">
        <v>6608088.1799999997</v>
      </c>
      <c r="BJ298" s="19">
        <v>531888</v>
      </c>
      <c r="BK298" s="19">
        <v>738792432</v>
      </c>
      <c r="BL298" s="19">
        <v>2.26209E-3</v>
      </c>
      <c r="BM298" s="19">
        <v>94487866</v>
      </c>
      <c r="BN298" s="19">
        <v>213740.06</v>
      </c>
      <c r="BO298" s="19">
        <v>7876982</v>
      </c>
      <c r="BP298" s="19">
        <v>0</v>
      </c>
      <c r="BQ298" s="19">
        <v>0</v>
      </c>
      <c r="BR298" s="19">
        <v>-122212</v>
      </c>
      <c r="BS298" s="19">
        <v>680</v>
      </c>
      <c r="BT298" s="19">
        <v>0</v>
      </c>
      <c r="BU298" s="19">
        <v>7755450</v>
      </c>
      <c r="BV298" s="19">
        <v>0</v>
      </c>
      <c r="BW298" s="19">
        <v>0</v>
      </c>
      <c r="BX298" s="19">
        <v>0</v>
      </c>
      <c r="BY298" s="19">
        <v>0</v>
      </c>
      <c r="BZ298" s="19">
        <v>0</v>
      </c>
      <c r="CA298" s="19">
        <v>-9</v>
      </c>
      <c r="CB298" s="19">
        <v>7755441</v>
      </c>
      <c r="CC298" s="19">
        <v>0</v>
      </c>
      <c r="CD298" s="19">
        <v>7755441</v>
      </c>
      <c r="CE298" s="19">
        <v>1389</v>
      </c>
      <c r="CF298" s="19">
        <v>0</v>
      </c>
      <c r="CG298" s="19">
        <v>1389</v>
      </c>
      <c r="CH298" s="19">
        <v>13807135</v>
      </c>
      <c r="CI298" s="19">
        <v>908179</v>
      </c>
      <c r="CJ298" s="19">
        <v>0</v>
      </c>
      <c r="CK298" s="19">
        <v>14715314</v>
      </c>
      <c r="CL298" s="19">
        <v>10594.18</v>
      </c>
      <c r="CM298" s="19">
        <v>0</v>
      </c>
      <c r="CN298" s="19">
        <v>0</v>
      </c>
      <c r="CO298" s="19">
        <v>0</v>
      </c>
      <c r="CP298" s="19">
        <v>0</v>
      </c>
      <c r="CQ298" s="19">
        <v>0</v>
      </c>
      <c r="CR298" s="19">
        <v>0</v>
      </c>
      <c r="CS298" s="19">
        <v>5670.97</v>
      </c>
      <c r="CT298" s="19">
        <v>0</v>
      </c>
      <c r="CU298" s="19">
        <v>0</v>
      </c>
      <c r="CV298" s="19">
        <v>0</v>
      </c>
      <c r="CW298" s="19">
        <v>0</v>
      </c>
      <c r="CX298" s="19">
        <v>0</v>
      </c>
      <c r="CY298" s="19">
        <v>0</v>
      </c>
      <c r="CZ298" s="19">
        <v>0</v>
      </c>
      <c r="DA298" s="19">
        <v>7756640.2400000002</v>
      </c>
      <c r="DB298" s="19">
        <v>0</v>
      </c>
      <c r="DC298" s="19">
        <v>0</v>
      </c>
      <c r="DD298" s="19">
        <v>0</v>
      </c>
      <c r="DE298" s="19">
        <v>1833</v>
      </c>
      <c r="DF298" s="19">
        <v>7754807.2400000002</v>
      </c>
      <c r="DG298" s="19">
        <v>6591586.1540000001</v>
      </c>
      <c r="DH298" s="19">
        <v>0</v>
      </c>
      <c r="DI298" s="19">
        <v>7876982.0799999991</v>
      </c>
      <c r="DJ298" s="19">
        <v>0</v>
      </c>
      <c r="DK298" s="19">
        <v>0</v>
      </c>
      <c r="DL298" s="19">
        <v>0</v>
      </c>
      <c r="DM298" s="19">
        <v>0</v>
      </c>
      <c r="DN298" s="19">
        <v>0</v>
      </c>
      <c r="DO298" s="19">
        <v>0</v>
      </c>
      <c r="DP298" s="19">
        <v>0</v>
      </c>
    </row>
    <row r="299" spans="1:120">
      <c r="A299" s="19">
        <v>4606</v>
      </c>
      <c r="B299" s="19" t="s">
        <v>449</v>
      </c>
      <c r="C299" s="19">
        <v>392</v>
      </c>
      <c r="D299" s="19">
        <v>403</v>
      </c>
      <c r="E299" s="19">
        <v>795</v>
      </c>
      <c r="F299" s="19">
        <v>398</v>
      </c>
      <c r="G299" s="19">
        <v>6</v>
      </c>
      <c r="H299" s="19">
        <v>0.11</v>
      </c>
      <c r="I299" s="19">
        <v>404</v>
      </c>
      <c r="J299" s="19">
        <v>4608813</v>
      </c>
      <c r="K299" s="19">
        <v>3553672</v>
      </c>
      <c r="L299" s="19">
        <v>383308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671833</v>
      </c>
      <c r="S299" s="19">
        <v>4590647.07</v>
      </c>
      <c r="T299" s="19">
        <v>0</v>
      </c>
      <c r="U299" s="19">
        <v>0</v>
      </c>
      <c r="V299" s="19">
        <v>325</v>
      </c>
      <c r="W299" s="19">
        <v>4590322.07</v>
      </c>
      <c r="X299" s="19">
        <v>671833</v>
      </c>
      <c r="Y299" s="19">
        <v>0</v>
      </c>
      <c r="Z299" s="19">
        <v>3918489.07</v>
      </c>
      <c r="AA299" s="19">
        <v>348134</v>
      </c>
      <c r="AB299" s="19">
        <v>0</v>
      </c>
      <c r="AC299" s="19">
        <v>347644</v>
      </c>
      <c r="AD299" s="19">
        <v>0</v>
      </c>
      <c r="AE299" s="19">
        <v>0</v>
      </c>
      <c r="AF299" s="19">
        <v>490</v>
      </c>
      <c r="AG299" s="19">
        <v>295870.40000000002</v>
      </c>
      <c r="AH299" s="19">
        <v>0</v>
      </c>
      <c r="AI299" s="19">
        <v>0</v>
      </c>
      <c r="AJ299" s="19">
        <v>0</v>
      </c>
      <c r="AK299" s="19">
        <v>295380.40000000002</v>
      </c>
      <c r="AL299" s="19">
        <v>4213869.47</v>
      </c>
      <c r="AM299" s="19">
        <v>0</v>
      </c>
      <c r="AN299" s="19">
        <v>0</v>
      </c>
      <c r="AO299" s="19">
        <v>4213869.47</v>
      </c>
      <c r="AP299" s="19">
        <v>4213869.47</v>
      </c>
      <c r="AQ299" s="19">
        <v>1000</v>
      </c>
      <c r="AR299" s="19">
        <v>404000</v>
      </c>
      <c r="AS299" s="19">
        <v>404000</v>
      </c>
      <c r="AT299" s="19">
        <v>9391</v>
      </c>
      <c r="AU299" s="19">
        <v>3793964</v>
      </c>
      <c r="AV299" s="19">
        <v>3389964</v>
      </c>
      <c r="AW299" s="19">
        <v>419905.46999999974</v>
      </c>
      <c r="AX299" s="19">
        <v>974602</v>
      </c>
      <c r="AY299" s="19">
        <v>393739261</v>
      </c>
      <c r="AZ299" s="19">
        <v>1930000</v>
      </c>
      <c r="BA299" s="19">
        <v>779720000</v>
      </c>
      <c r="BB299" s="19">
        <v>5.1813E-4</v>
      </c>
      <c r="BC299" s="19">
        <v>385980739</v>
      </c>
      <c r="BD299" s="19">
        <v>199988.2</v>
      </c>
      <c r="BE299" s="19">
        <v>1071201</v>
      </c>
      <c r="BF299" s="19">
        <v>432765204</v>
      </c>
      <c r="BG299" s="19">
        <v>7.8332599999999999E-3</v>
      </c>
      <c r="BH299" s="19">
        <v>39025943</v>
      </c>
      <c r="BI299" s="19">
        <v>305700.36</v>
      </c>
      <c r="BJ299" s="19">
        <v>531888</v>
      </c>
      <c r="BK299" s="19">
        <v>214882752</v>
      </c>
      <c r="BL299" s="19">
        <v>1.9541099999999998E-3</v>
      </c>
      <c r="BM299" s="19">
        <v>-178856509</v>
      </c>
      <c r="BN299" s="19">
        <v>-349505.29</v>
      </c>
      <c r="BO299" s="19">
        <v>199988</v>
      </c>
      <c r="BP299" s="19">
        <v>0</v>
      </c>
      <c r="BQ299" s="19">
        <v>0</v>
      </c>
      <c r="BR299" s="19">
        <v>-3103</v>
      </c>
      <c r="BS299" s="19">
        <v>409</v>
      </c>
      <c r="BT299" s="19">
        <v>0</v>
      </c>
      <c r="BU299" s="19">
        <v>197294</v>
      </c>
      <c r="BV299" s="19">
        <v>130668</v>
      </c>
      <c r="BW299" s="19">
        <v>0</v>
      </c>
      <c r="BX299" s="19">
        <v>-2027</v>
      </c>
      <c r="BY299" s="19">
        <v>-409</v>
      </c>
      <c r="BZ299" s="19">
        <v>128232</v>
      </c>
      <c r="CA299" s="19">
        <v>0</v>
      </c>
      <c r="CB299" s="19">
        <v>325526</v>
      </c>
      <c r="CC299" s="19">
        <v>0</v>
      </c>
      <c r="CD299" s="19">
        <v>325526</v>
      </c>
      <c r="CE299" s="19">
        <v>404</v>
      </c>
      <c r="CF299" s="19">
        <v>0</v>
      </c>
      <c r="CG299" s="19">
        <v>404</v>
      </c>
      <c r="CH299" s="19">
        <v>3918489.07</v>
      </c>
      <c r="CI299" s="19">
        <v>295380.40000000002</v>
      </c>
      <c r="CJ299" s="19">
        <v>0</v>
      </c>
      <c r="CK299" s="19">
        <v>4213869.47</v>
      </c>
      <c r="CL299" s="19">
        <v>10430.370000000001</v>
      </c>
      <c r="CM299" s="19">
        <v>0</v>
      </c>
      <c r="CN299" s="19">
        <v>0</v>
      </c>
      <c r="CO299" s="19">
        <v>0</v>
      </c>
      <c r="CP299" s="19">
        <v>0</v>
      </c>
      <c r="CQ299" s="19">
        <v>0</v>
      </c>
      <c r="CR299" s="19">
        <v>0</v>
      </c>
      <c r="CS299" s="19">
        <v>495.02</v>
      </c>
      <c r="CT299" s="19">
        <v>0</v>
      </c>
      <c r="CU299" s="19">
        <v>0</v>
      </c>
      <c r="CV299" s="19">
        <v>0</v>
      </c>
      <c r="CW299" s="19">
        <v>0</v>
      </c>
      <c r="CX299" s="19">
        <v>0</v>
      </c>
      <c r="CY299" s="19">
        <v>0</v>
      </c>
      <c r="CZ299" s="19">
        <v>0</v>
      </c>
      <c r="DA299" s="19">
        <v>383309.98</v>
      </c>
      <c r="DB299" s="19">
        <v>5696.96</v>
      </c>
      <c r="DC299" s="19">
        <v>0</v>
      </c>
      <c r="DD299" s="19">
        <v>0</v>
      </c>
      <c r="DE299" s="19">
        <v>0</v>
      </c>
      <c r="DF299" s="19">
        <v>389006.94</v>
      </c>
      <c r="DG299" s="19">
        <v>330655.89899999998</v>
      </c>
      <c r="DH299" s="19">
        <v>0</v>
      </c>
      <c r="DI299" s="19">
        <v>330655.89899999998</v>
      </c>
      <c r="DJ299" s="19">
        <v>130668</v>
      </c>
      <c r="DK299" s="19">
        <v>130668</v>
      </c>
      <c r="DL299" s="19">
        <v>0</v>
      </c>
      <c r="DM299" s="19">
        <v>-2027</v>
      </c>
      <c r="DN299" s="19">
        <v>-409</v>
      </c>
      <c r="DO299" s="19">
        <v>128232</v>
      </c>
      <c r="DP299" s="19">
        <v>0</v>
      </c>
    </row>
    <row r="300" spans="1:120">
      <c r="A300" s="19">
        <v>4613</v>
      </c>
      <c r="B300" s="19" t="s">
        <v>450</v>
      </c>
      <c r="C300" s="19">
        <v>3648</v>
      </c>
      <c r="D300" s="19">
        <v>3645</v>
      </c>
      <c r="E300" s="19">
        <v>7293</v>
      </c>
      <c r="F300" s="19">
        <v>3647</v>
      </c>
      <c r="G300" s="19">
        <v>138</v>
      </c>
      <c r="H300" s="19">
        <v>0.69</v>
      </c>
      <c r="I300" s="19">
        <v>3786</v>
      </c>
      <c r="J300" s="19">
        <v>37639372.700000003</v>
      </c>
      <c r="K300" s="19">
        <v>11619253</v>
      </c>
      <c r="L300" s="19">
        <v>22825955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3194164.7</v>
      </c>
      <c r="S300" s="19">
        <v>37913222.700000003</v>
      </c>
      <c r="T300" s="19">
        <v>0</v>
      </c>
      <c r="U300" s="19">
        <v>0</v>
      </c>
      <c r="V300" s="19">
        <v>1500</v>
      </c>
      <c r="W300" s="19">
        <v>37911722.700000003</v>
      </c>
      <c r="X300" s="19">
        <v>3194164.7</v>
      </c>
      <c r="Y300" s="19">
        <v>0</v>
      </c>
      <c r="Z300" s="19">
        <v>34717558</v>
      </c>
      <c r="AA300" s="19">
        <v>2769799</v>
      </c>
      <c r="AB300" s="19">
        <v>0</v>
      </c>
      <c r="AC300" s="19">
        <v>2766896</v>
      </c>
      <c r="AD300" s="19">
        <v>0</v>
      </c>
      <c r="AE300" s="19">
        <v>0</v>
      </c>
      <c r="AF300" s="19">
        <v>2903</v>
      </c>
      <c r="AG300" s="19">
        <v>2741768</v>
      </c>
      <c r="AH300" s="19">
        <v>124658.09</v>
      </c>
      <c r="AI300" s="19">
        <v>0</v>
      </c>
      <c r="AJ300" s="19">
        <v>0</v>
      </c>
      <c r="AK300" s="19">
        <v>2863523.09</v>
      </c>
      <c r="AL300" s="19">
        <v>37581081.090000004</v>
      </c>
      <c r="AM300" s="19">
        <v>0</v>
      </c>
      <c r="AN300" s="19">
        <v>0</v>
      </c>
      <c r="AO300" s="19">
        <v>37581081.090000004</v>
      </c>
      <c r="AP300" s="19">
        <v>37581081.090000004</v>
      </c>
      <c r="AQ300" s="19">
        <v>1000</v>
      </c>
      <c r="AR300" s="19">
        <v>3786000</v>
      </c>
      <c r="AS300" s="19">
        <v>3786000</v>
      </c>
      <c r="AT300" s="19">
        <v>9391</v>
      </c>
      <c r="AU300" s="19">
        <v>35554326</v>
      </c>
      <c r="AV300" s="19">
        <v>31768326</v>
      </c>
      <c r="AW300" s="19">
        <v>2026755.0900000036</v>
      </c>
      <c r="AX300" s="19">
        <v>402636</v>
      </c>
      <c r="AY300" s="19">
        <v>1524378287</v>
      </c>
      <c r="AZ300" s="19">
        <v>1930000</v>
      </c>
      <c r="BA300" s="19">
        <v>7306980000</v>
      </c>
      <c r="BB300" s="19">
        <v>5.1813E-4</v>
      </c>
      <c r="BC300" s="19">
        <v>5782601713</v>
      </c>
      <c r="BD300" s="19">
        <v>2996139.43</v>
      </c>
      <c r="BE300" s="19">
        <v>1071201</v>
      </c>
      <c r="BF300" s="19">
        <v>4055566986</v>
      </c>
      <c r="BG300" s="19">
        <v>7.8332599999999999E-3</v>
      </c>
      <c r="BH300" s="19">
        <v>2531188699</v>
      </c>
      <c r="BI300" s="19">
        <v>19827459.190000001</v>
      </c>
      <c r="BJ300" s="19">
        <v>531888</v>
      </c>
      <c r="BK300" s="19">
        <v>2013727968</v>
      </c>
      <c r="BL300" s="19">
        <v>1.00647E-3</v>
      </c>
      <c r="BM300" s="19">
        <v>489349681</v>
      </c>
      <c r="BN300" s="19">
        <v>492515.77</v>
      </c>
      <c r="BO300" s="19">
        <v>23316114</v>
      </c>
      <c r="BP300" s="19">
        <v>0</v>
      </c>
      <c r="BQ300" s="19">
        <v>0</v>
      </c>
      <c r="BR300" s="19">
        <v>-361752</v>
      </c>
      <c r="BS300" s="19">
        <v>1571</v>
      </c>
      <c r="BT300" s="19">
        <v>0</v>
      </c>
      <c r="BU300" s="19">
        <v>22955933</v>
      </c>
      <c r="BV300" s="19">
        <v>0</v>
      </c>
      <c r="BW300" s="19">
        <v>0</v>
      </c>
      <c r="BX300" s="19">
        <v>0</v>
      </c>
      <c r="BY300" s="19">
        <v>0</v>
      </c>
      <c r="BZ300" s="19">
        <v>0</v>
      </c>
      <c r="CA300" s="19">
        <v>-22</v>
      </c>
      <c r="CB300" s="19">
        <v>22955911</v>
      </c>
      <c r="CC300" s="19">
        <v>0</v>
      </c>
      <c r="CD300" s="19">
        <v>22955911</v>
      </c>
      <c r="CE300" s="19">
        <v>3786</v>
      </c>
      <c r="CF300" s="19">
        <v>0</v>
      </c>
      <c r="CG300" s="19">
        <v>3786</v>
      </c>
      <c r="CH300" s="19">
        <v>34717558</v>
      </c>
      <c r="CI300" s="19">
        <v>2863523.09</v>
      </c>
      <c r="CJ300" s="19">
        <v>0</v>
      </c>
      <c r="CK300" s="19">
        <v>37581081.090000004</v>
      </c>
      <c r="CL300" s="19">
        <v>9926.33</v>
      </c>
      <c r="CM300" s="19">
        <v>0</v>
      </c>
      <c r="CN300" s="19">
        <v>0</v>
      </c>
      <c r="CO300" s="19">
        <v>0</v>
      </c>
      <c r="CP300" s="19">
        <v>0</v>
      </c>
      <c r="CQ300" s="19">
        <v>0</v>
      </c>
      <c r="CR300" s="19">
        <v>0</v>
      </c>
      <c r="CS300" s="19">
        <v>6158.51</v>
      </c>
      <c r="CT300" s="19">
        <v>0</v>
      </c>
      <c r="CU300" s="19">
        <v>0</v>
      </c>
      <c r="CV300" s="19">
        <v>0</v>
      </c>
      <c r="CW300" s="19">
        <v>0</v>
      </c>
      <c r="CX300" s="19">
        <v>0</v>
      </c>
      <c r="CY300" s="19">
        <v>0</v>
      </c>
      <c r="CZ300" s="19">
        <v>0</v>
      </c>
      <c r="DA300" s="19">
        <v>23167313.66</v>
      </c>
      <c r="DB300" s="19">
        <v>0</v>
      </c>
      <c r="DC300" s="19">
        <v>0</v>
      </c>
      <c r="DD300" s="19">
        <v>0</v>
      </c>
      <c r="DE300" s="19">
        <v>0</v>
      </c>
      <c r="DF300" s="19">
        <v>23167313.66</v>
      </c>
      <c r="DG300" s="19">
        <v>19692216.611000001</v>
      </c>
      <c r="DH300" s="19">
        <v>0</v>
      </c>
      <c r="DI300" s="19">
        <v>23316114.390000001</v>
      </c>
      <c r="DJ300" s="19">
        <v>0</v>
      </c>
      <c r="DK300" s="19">
        <v>0</v>
      </c>
      <c r="DL300" s="19">
        <v>0</v>
      </c>
      <c r="DM300" s="19">
        <v>0</v>
      </c>
      <c r="DN300" s="19">
        <v>0</v>
      </c>
      <c r="DO300" s="19">
        <v>0</v>
      </c>
      <c r="DP300" s="19">
        <v>0</v>
      </c>
    </row>
    <row r="301" spans="1:120">
      <c r="A301" s="19">
        <v>4620</v>
      </c>
      <c r="B301" s="19" t="s">
        <v>451</v>
      </c>
      <c r="C301" s="19">
        <v>20692</v>
      </c>
      <c r="D301" s="19">
        <v>20446</v>
      </c>
      <c r="E301" s="19">
        <v>41138</v>
      </c>
      <c r="F301" s="19">
        <v>20569</v>
      </c>
      <c r="G301" s="19">
        <v>420</v>
      </c>
      <c r="H301" s="19">
        <v>0</v>
      </c>
      <c r="I301" s="19">
        <v>20989</v>
      </c>
      <c r="J301" s="19">
        <v>231173187</v>
      </c>
      <c r="K301" s="19">
        <v>71952059</v>
      </c>
      <c r="L301" s="19">
        <v>122731451</v>
      </c>
      <c r="M301" s="19">
        <v>0</v>
      </c>
      <c r="N301" s="19">
        <v>0</v>
      </c>
      <c r="O301" s="19">
        <v>0</v>
      </c>
      <c r="P301" s="19">
        <v>0</v>
      </c>
      <c r="Q301" s="19">
        <v>5221</v>
      </c>
      <c r="R301" s="19">
        <v>36484456</v>
      </c>
      <c r="S301" s="19">
        <v>238932078</v>
      </c>
      <c r="T301" s="19">
        <v>0</v>
      </c>
      <c r="U301" s="19">
        <v>0</v>
      </c>
      <c r="V301" s="19">
        <v>28346</v>
      </c>
      <c r="W301" s="19">
        <v>238903732</v>
      </c>
      <c r="X301" s="19">
        <v>36484456</v>
      </c>
      <c r="Y301" s="19">
        <v>0</v>
      </c>
      <c r="Z301" s="19">
        <v>202419276</v>
      </c>
      <c r="AA301" s="19">
        <v>6383605</v>
      </c>
      <c r="AB301" s="19">
        <v>0</v>
      </c>
      <c r="AC301" s="19">
        <v>6380047</v>
      </c>
      <c r="AD301" s="19">
        <v>0</v>
      </c>
      <c r="AE301" s="19">
        <v>0</v>
      </c>
      <c r="AF301" s="19">
        <v>3558</v>
      </c>
      <c r="AG301" s="19">
        <v>20366849.940000001</v>
      </c>
      <c r="AH301" s="19">
        <v>644388.16</v>
      </c>
      <c r="AI301" s="19">
        <v>14061250</v>
      </c>
      <c r="AJ301" s="19">
        <v>0</v>
      </c>
      <c r="AK301" s="19">
        <v>6946430.0999999996</v>
      </c>
      <c r="AL301" s="19">
        <v>209365706.09999999</v>
      </c>
      <c r="AM301" s="19">
        <v>0</v>
      </c>
      <c r="AN301" s="19">
        <v>0</v>
      </c>
      <c r="AO301" s="19">
        <v>209365706.09999999</v>
      </c>
      <c r="AP301" s="19">
        <v>209365706.09999999</v>
      </c>
      <c r="AQ301" s="19">
        <v>1000</v>
      </c>
      <c r="AR301" s="19">
        <v>20989000</v>
      </c>
      <c r="AS301" s="19">
        <v>20989000</v>
      </c>
      <c r="AT301" s="19">
        <v>9391</v>
      </c>
      <c r="AU301" s="19">
        <v>197107699</v>
      </c>
      <c r="AV301" s="19">
        <v>176118699</v>
      </c>
      <c r="AW301" s="19">
        <v>12258007.099999994</v>
      </c>
      <c r="AX301" s="19">
        <v>378818</v>
      </c>
      <c r="AY301" s="19">
        <v>7951006550</v>
      </c>
      <c r="AZ301" s="19">
        <v>1930000</v>
      </c>
      <c r="BA301" s="19">
        <v>40508770000</v>
      </c>
      <c r="BB301" s="19">
        <v>5.1813E-4</v>
      </c>
      <c r="BC301" s="19">
        <v>32557763450</v>
      </c>
      <c r="BD301" s="19">
        <v>16869153.98</v>
      </c>
      <c r="BE301" s="19">
        <v>1071201</v>
      </c>
      <c r="BF301" s="19">
        <v>22483437789</v>
      </c>
      <c r="BG301" s="19">
        <v>7.8332599999999999E-3</v>
      </c>
      <c r="BH301" s="19">
        <v>14532431239</v>
      </c>
      <c r="BI301" s="19">
        <v>113836312.33</v>
      </c>
      <c r="BJ301" s="19">
        <v>531888</v>
      </c>
      <c r="BK301" s="19">
        <v>11163797232</v>
      </c>
      <c r="BL301" s="19">
        <v>1.09801E-3</v>
      </c>
      <c r="BM301" s="19">
        <v>3212790682</v>
      </c>
      <c r="BN301" s="19">
        <v>3527676.3</v>
      </c>
      <c r="BO301" s="19">
        <v>134233143</v>
      </c>
      <c r="BP301" s="19">
        <v>0</v>
      </c>
      <c r="BQ301" s="19">
        <v>0</v>
      </c>
      <c r="BR301" s="19">
        <v>-2082642</v>
      </c>
      <c r="BS301" s="19">
        <v>-152098</v>
      </c>
      <c r="BT301" s="19">
        <v>0</v>
      </c>
      <c r="BU301" s="19">
        <v>131998403</v>
      </c>
      <c r="BV301" s="19">
        <v>8985537</v>
      </c>
      <c r="BW301" s="19">
        <v>0</v>
      </c>
      <c r="BX301" s="19">
        <v>-139412</v>
      </c>
      <c r="BY301" s="19">
        <v>-11596</v>
      </c>
      <c r="BZ301" s="19">
        <v>8834529</v>
      </c>
      <c r="CA301" s="19">
        <v>2401</v>
      </c>
      <c r="CB301" s="19">
        <v>140835333</v>
      </c>
      <c r="CC301" s="19">
        <v>0</v>
      </c>
      <c r="CD301" s="19">
        <v>140835333</v>
      </c>
      <c r="CE301" s="19">
        <v>20989</v>
      </c>
      <c r="CF301" s="19">
        <v>0</v>
      </c>
      <c r="CG301" s="19">
        <v>20989</v>
      </c>
      <c r="CH301" s="19">
        <v>202419276</v>
      </c>
      <c r="CI301" s="19">
        <v>6946430.0999999996</v>
      </c>
      <c r="CJ301" s="19">
        <v>0</v>
      </c>
      <c r="CK301" s="19">
        <v>209365706.09999999</v>
      </c>
      <c r="CL301" s="19">
        <v>9975.02</v>
      </c>
      <c r="CM301" s="19">
        <v>0</v>
      </c>
      <c r="CN301" s="19">
        <v>0</v>
      </c>
      <c r="CO301" s="19">
        <v>0</v>
      </c>
      <c r="CP301" s="19">
        <v>0</v>
      </c>
      <c r="CQ301" s="19">
        <v>0</v>
      </c>
      <c r="CR301" s="19">
        <v>0</v>
      </c>
      <c r="CS301" s="19">
        <v>6395.4</v>
      </c>
      <c r="CT301" s="19">
        <v>1405</v>
      </c>
      <c r="CU301" s="19">
        <v>8985537</v>
      </c>
      <c r="CV301" s="19">
        <v>8985537</v>
      </c>
      <c r="CW301" s="19">
        <v>0</v>
      </c>
      <c r="CX301" s="19">
        <v>-139412</v>
      </c>
      <c r="CY301" s="19">
        <v>-11596</v>
      </c>
      <c r="CZ301" s="19">
        <v>8834529</v>
      </c>
      <c r="DA301" s="19">
        <v>123154456.15000001</v>
      </c>
      <c r="DB301" s="19">
        <v>0</v>
      </c>
      <c r="DC301" s="19">
        <v>0</v>
      </c>
      <c r="DD301" s="19">
        <v>9380110.3200000003</v>
      </c>
      <c r="DE301" s="19">
        <v>0</v>
      </c>
      <c r="DF301" s="19">
        <v>132534566.47</v>
      </c>
      <c r="DG301" s="19">
        <v>112654381.49949999</v>
      </c>
      <c r="DH301" s="19">
        <v>8985537</v>
      </c>
      <c r="DI301" s="19">
        <v>143218679.60999998</v>
      </c>
      <c r="DJ301" s="19">
        <v>0</v>
      </c>
      <c r="DK301" s="19">
        <v>0</v>
      </c>
      <c r="DL301" s="19">
        <v>0</v>
      </c>
      <c r="DM301" s="19">
        <v>0</v>
      </c>
      <c r="DN301" s="19">
        <v>0</v>
      </c>
      <c r="DO301" s="19">
        <v>0</v>
      </c>
      <c r="DP301" s="19">
        <v>0</v>
      </c>
    </row>
    <row r="302" spans="1:120">
      <c r="A302" s="19">
        <v>4627</v>
      </c>
      <c r="B302" s="19" t="s">
        <v>452</v>
      </c>
      <c r="C302" s="19">
        <v>569</v>
      </c>
      <c r="D302" s="19">
        <v>569</v>
      </c>
      <c r="E302" s="19">
        <v>1138</v>
      </c>
      <c r="F302" s="19">
        <v>569</v>
      </c>
      <c r="G302" s="19">
        <v>3</v>
      </c>
      <c r="H302" s="19">
        <v>0</v>
      </c>
      <c r="I302" s="19">
        <v>572</v>
      </c>
      <c r="J302" s="19">
        <v>7044322</v>
      </c>
      <c r="K302" s="19">
        <v>4321511</v>
      </c>
      <c r="L302" s="19">
        <v>1612942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1109869</v>
      </c>
      <c r="S302" s="19">
        <v>7090926</v>
      </c>
      <c r="T302" s="19">
        <v>0</v>
      </c>
      <c r="U302" s="19">
        <v>0</v>
      </c>
      <c r="V302" s="19">
        <v>0</v>
      </c>
      <c r="W302" s="19">
        <v>7090926</v>
      </c>
      <c r="X302" s="19">
        <v>1109869</v>
      </c>
      <c r="Y302" s="19">
        <v>0</v>
      </c>
      <c r="Z302" s="19">
        <v>5981057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5981057</v>
      </c>
      <c r="AM302" s="19">
        <v>0</v>
      </c>
      <c r="AN302" s="19">
        <v>0</v>
      </c>
      <c r="AO302" s="19">
        <v>5981057</v>
      </c>
      <c r="AP302" s="19">
        <v>5981057</v>
      </c>
      <c r="AQ302" s="19">
        <v>1000</v>
      </c>
      <c r="AR302" s="19">
        <v>572000</v>
      </c>
      <c r="AS302" s="19">
        <v>572000</v>
      </c>
      <c r="AT302" s="19">
        <v>9391</v>
      </c>
      <c r="AU302" s="19">
        <v>5371652</v>
      </c>
      <c r="AV302" s="19">
        <v>4799652</v>
      </c>
      <c r="AW302" s="19">
        <v>609405</v>
      </c>
      <c r="AX302" s="19">
        <v>1111526</v>
      </c>
      <c r="AY302" s="19">
        <v>635793084</v>
      </c>
      <c r="AZ302" s="19">
        <v>2895000</v>
      </c>
      <c r="BA302" s="19">
        <v>1655940000</v>
      </c>
      <c r="BB302" s="19">
        <v>3.4541999999999998E-4</v>
      </c>
      <c r="BC302" s="19">
        <v>1020146916</v>
      </c>
      <c r="BD302" s="19">
        <v>352379.15</v>
      </c>
      <c r="BE302" s="19">
        <v>1606801</v>
      </c>
      <c r="BF302" s="19">
        <v>919090172</v>
      </c>
      <c r="BG302" s="19">
        <v>5.2221799999999999E-3</v>
      </c>
      <c r="BH302" s="19">
        <v>283297088</v>
      </c>
      <c r="BI302" s="19">
        <v>1479428.39</v>
      </c>
      <c r="BJ302" s="19">
        <v>797832</v>
      </c>
      <c r="BK302" s="19">
        <v>456359904</v>
      </c>
      <c r="BL302" s="19">
        <v>1.3353600000000001E-3</v>
      </c>
      <c r="BM302" s="19">
        <v>-179433180</v>
      </c>
      <c r="BN302" s="19">
        <v>-239607.89</v>
      </c>
      <c r="BO302" s="19">
        <v>1592200</v>
      </c>
      <c r="BP302" s="19">
        <v>0</v>
      </c>
      <c r="BQ302" s="19">
        <v>0</v>
      </c>
      <c r="BR302" s="19">
        <v>-24703</v>
      </c>
      <c r="BS302" s="19">
        <v>463</v>
      </c>
      <c r="BT302" s="19">
        <v>0</v>
      </c>
      <c r="BU302" s="19">
        <v>1567960</v>
      </c>
      <c r="BV302" s="19">
        <v>0</v>
      </c>
      <c r="BW302" s="19">
        <v>0</v>
      </c>
      <c r="BX302" s="19">
        <v>0</v>
      </c>
      <c r="BY302" s="19">
        <v>-464</v>
      </c>
      <c r="BZ302" s="19">
        <v>-464</v>
      </c>
      <c r="CA302" s="19">
        <v>0</v>
      </c>
      <c r="CB302" s="19">
        <v>1567496</v>
      </c>
      <c r="CC302" s="19">
        <v>0</v>
      </c>
      <c r="CD302" s="19">
        <v>1567496</v>
      </c>
      <c r="CE302" s="19">
        <v>572</v>
      </c>
      <c r="CF302" s="19">
        <v>0</v>
      </c>
      <c r="CG302" s="19">
        <v>572</v>
      </c>
      <c r="CH302" s="19">
        <v>5981057</v>
      </c>
      <c r="CI302" s="19">
        <v>0</v>
      </c>
      <c r="CJ302" s="19">
        <v>0</v>
      </c>
      <c r="CK302" s="19">
        <v>5981057</v>
      </c>
      <c r="CL302" s="19">
        <v>10456.39</v>
      </c>
      <c r="CM302" s="19">
        <v>0</v>
      </c>
      <c r="CN302" s="19">
        <v>0</v>
      </c>
      <c r="CO302" s="19">
        <v>0</v>
      </c>
      <c r="CP302" s="19">
        <v>0</v>
      </c>
      <c r="CQ302" s="19">
        <v>0</v>
      </c>
      <c r="CR302" s="19">
        <v>0</v>
      </c>
      <c r="CS302" s="19">
        <v>2783.57</v>
      </c>
      <c r="CT302" s="19">
        <v>0</v>
      </c>
      <c r="CU302" s="19">
        <v>0</v>
      </c>
      <c r="CV302" s="19">
        <v>0</v>
      </c>
      <c r="CW302" s="19">
        <v>0</v>
      </c>
      <c r="CX302" s="19">
        <v>0</v>
      </c>
      <c r="CY302" s="19">
        <v>0</v>
      </c>
      <c r="CZ302" s="19">
        <v>0</v>
      </c>
      <c r="DA302" s="19">
        <v>1588498.04</v>
      </c>
      <c r="DB302" s="19">
        <v>48424.39</v>
      </c>
      <c r="DC302" s="19">
        <v>0</v>
      </c>
      <c r="DD302" s="19">
        <v>0</v>
      </c>
      <c r="DE302" s="19">
        <v>54929</v>
      </c>
      <c r="DF302" s="19">
        <v>1581993.43</v>
      </c>
      <c r="DG302" s="19">
        <v>1344694.4154999999</v>
      </c>
      <c r="DH302" s="19">
        <v>0</v>
      </c>
      <c r="DI302" s="19">
        <v>1592199.65</v>
      </c>
      <c r="DJ302" s="19">
        <v>0</v>
      </c>
      <c r="DK302" s="19">
        <v>0</v>
      </c>
      <c r="DL302" s="19">
        <v>0</v>
      </c>
      <c r="DM302" s="19">
        <v>0</v>
      </c>
      <c r="DN302" s="19">
        <v>-464</v>
      </c>
      <c r="DO302" s="19">
        <v>-464</v>
      </c>
      <c r="DP302" s="19">
        <v>0</v>
      </c>
    </row>
    <row r="303" spans="1:120">
      <c r="A303" s="19">
        <v>4634</v>
      </c>
      <c r="B303" s="19" t="s">
        <v>453</v>
      </c>
      <c r="C303" s="19">
        <v>521</v>
      </c>
      <c r="D303" s="19">
        <v>509</v>
      </c>
      <c r="E303" s="19">
        <v>1030</v>
      </c>
      <c r="F303" s="19">
        <v>515</v>
      </c>
      <c r="G303" s="19">
        <v>6</v>
      </c>
      <c r="H303" s="19">
        <v>0.44</v>
      </c>
      <c r="I303" s="19">
        <v>521</v>
      </c>
      <c r="J303" s="19">
        <v>6096656</v>
      </c>
      <c r="K303" s="19">
        <v>2002253</v>
      </c>
      <c r="L303" s="19">
        <v>3237917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856486</v>
      </c>
      <c r="S303" s="19">
        <v>6179528</v>
      </c>
      <c r="T303" s="19">
        <v>0</v>
      </c>
      <c r="U303" s="19">
        <v>0</v>
      </c>
      <c r="V303" s="19">
        <v>0</v>
      </c>
      <c r="W303" s="19">
        <v>6179528</v>
      </c>
      <c r="X303" s="19">
        <v>856486</v>
      </c>
      <c r="Y303" s="19">
        <v>0</v>
      </c>
      <c r="Z303" s="19">
        <v>5323042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5323042</v>
      </c>
      <c r="AM303" s="19">
        <v>0</v>
      </c>
      <c r="AN303" s="19">
        <v>0</v>
      </c>
      <c r="AO303" s="19">
        <v>5323042</v>
      </c>
      <c r="AP303" s="19">
        <v>5323042</v>
      </c>
      <c r="AQ303" s="19">
        <v>1000</v>
      </c>
      <c r="AR303" s="19">
        <v>521000</v>
      </c>
      <c r="AS303" s="19">
        <v>521000</v>
      </c>
      <c r="AT303" s="19">
        <v>9391</v>
      </c>
      <c r="AU303" s="19">
        <v>4892711</v>
      </c>
      <c r="AV303" s="19">
        <v>4371711</v>
      </c>
      <c r="AW303" s="19">
        <v>430331</v>
      </c>
      <c r="AX303" s="19">
        <v>391955</v>
      </c>
      <c r="AY303" s="19">
        <v>204208299</v>
      </c>
      <c r="AZ303" s="19">
        <v>1930000</v>
      </c>
      <c r="BA303" s="19">
        <v>1005530000</v>
      </c>
      <c r="BB303" s="19">
        <v>5.1813E-4</v>
      </c>
      <c r="BC303" s="19">
        <v>801321701</v>
      </c>
      <c r="BD303" s="19">
        <v>415188.81</v>
      </c>
      <c r="BE303" s="19">
        <v>1071201</v>
      </c>
      <c r="BF303" s="19">
        <v>558095721</v>
      </c>
      <c r="BG303" s="19">
        <v>7.8332599999999999E-3</v>
      </c>
      <c r="BH303" s="19">
        <v>353887422</v>
      </c>
      <c r="BI303" s="19">
        <v>2772092.19</v>
      </c>
      <c r="BJ303" s="19">
        <v>531888</v>
      </c>
      <c r="BK303" s="19">
        <v>277113648</v>
      </c>
      <c r="BL303" s="19">
        <v>1.5529000000000001E-3</v>
      </c>
      <c r="BM303" s="19">
        <v>72905349</v>
      </c>
      <c r="BN303" s="19">
        <v>113214.72</v>
      </c>
      <c r="BO303" s="19">
        <v>3300496</v>
      </c>
      <c r="BP303" s="19">
        <v>0</v>
      </c>
      <c r="BQ303" s="19">
        <v>0</v>
      </c>
      <c r="BR303" s="19">
        <v>-51208</v>
      </c>
      <c r="BS303" s="19">
        <v>211</v>
      </c>
      <c r="BT303" s="19">
        <v>0</v>
      </c>
      <c r="BU303" s="19">
        <v>3249499</v>
      </c>
      <c r="BV303" s="19">
        <v>0</v>
      </c>
      <c r="BW303" s="19">
        <v>0</v>
      </c>
      <c r="BX303" s="19">
        <v>0</v>
      </c>
      <c r="BY303" s="19">
        <v>0</v>
      </c>
      <c r="BZ303" s="19">
        <v>0</v>
      </c>
      <c r="CA303" s="19">
        <v>-3</v>
      </c>
      <c r="CB303" s="19">
        <v>3249496</v>
      </c>
      <c r="CC303" s="19">
        <v>0</v>
      </c>
      <c r="CD303" s="19">
        <v>3249496</v>
      </c>
      <c r="CE303" s="19">
        <v>521</v>
      </c>
      <c r="CF303" s="19">
        <v>0</v>
      </c>
      <c r="CG303" s="19">
        <v>521</v>
      </c>
      <c r="CH303" s="19">
        <v>5323042</v>
      </c>
      <c r="CI303" s="19">
        <v>0</v>
      </c>
      <c r="CJ303" s="19">
        <v>0</v>
      </c>
      <c r="CK303" s="19">
        <v>5323042</v>
      </c>
      <c r="CL303" s="19">
        <v>10216.969999999999</v>
      </c>
      <c r="CM303" s="19">
        <v>0</v>
      </c>
      <c r="CN303" s="19">
        <v>0</v>
      </c>
      <c r="CO303" s="19">
        <v>0</v>
      </c>
      <c r="CP303" s="19">
        <v>0</v>
      </c>
      <c r="CQ303" s="19">
        <v>0</v>
      </c>
      <c r="CR303" s="19">
        <v>0</v>
      </c>
      <c r="CS303" s="19">
        <v>6334.92</v>
      </c>
      <c r="CT303" s="19">
        <v>0</v>
      </c>
      <c r="CU303" s="19">
        <v>0</v>
      </c>
      <c r="CV303" s="19">
        <v>0</v>
      </c>
      <c r="CW303" s="19">
        <v>0</v>
      </c>
      <c r="CX303" s="19">
        <v>0</v>
      </c>
      <c r="CY303" s="19">
        <v>0</v>
      </c>
      <c r="CZ303" s="19">
        <v>0</v>
      </c>
      <c r="DA303" s="19">
        <v>3286330.46</v>
      </c>
      <c r="DB303" s="19">
        <v>0</v>
      </c>
      <c r="DC303" s="19">
        <v>0</v>
      </c>
      <c r="DD303" s="19">
        <v>0</v>
      </c>
      <c r="DE303" s="19">
        <v>0</v>
      </c>
      <c r="DF303" s="19">
        <v>3286330.46</v>
      </c>
      <c r="DG303" s="19">
        <v>2793380.8909999998</v>
      </c>
      <c r="DH303" s="19">
        <v>0</v>
      </c>
      <c r="DI303" s="19">
        <v>3300495.72</v>
      </c>
      <c r="DJ303" s="19">
        <v>0</v>
      </c>
      <c r="DK303" s="19">
        <v>0</v>
      </c>
      <c r="DL303" s="19">
        <v>0</v>
      </c>
      <c r="DM303" s="19">
        <v>0</v>
      </c>
      <c r="DN303" s="19">
        <v>0</v>
      </c>
      <c r="DO303" s="19">
        <v>0</v>
      </c>
      <c r="DP303" s="19">
        <v>0</v>
      </c>
    </row>
    <row r="304" spans="1:120">
      <c r="A304" s="19">
        <v>4641</v>
      </c>
      <c r="B304" s="19" t="s">
        <v>454</v>
      </c>
      <c r="C304" s="19">
        <v>902</v>
      </c>
      <c r="D304" s="19">
        <v>903</v>
      </c>
      <c r="E304" s="19">
        <v>1805</v>
      </c>
      <c r="F304" s="19">
        <v>903</v>
      </c>
      <c r="G304" s="19">
        <v>30</v>
      </c>
      <c r="H304" s="19">
        <v>0.59</v>
      </c>
      <c r="I304" s="19">
        <v>934</v>
      </c>
      <c r="J304" s="19">
        <v>10024113</v>
      </c>
      <c r="K304" s="19">
        <v>4309057</v>
      </c>
      <c r="L304" s="19">
        <v>4584029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1131027</v>
      </c>
      <c r="S304" s="19">
        <v>10024113</v>
      </c>
      <c r="T304" s="19">
        <v>0</v>
      </c>
      <c r="U304" s="19">
        <v>0</v>
      </c>
      <c r="V304" s="19">
        <v>1500</v>
      </c>
      <c r="W304" s="19">
        <v>10022613</v>
      </c>
      <c r="X304" s="19">
        <v>1131027</v>
      </c>
      <c r="Y304" s="19">
        <v>0</v>
      </c>
      <c r="Z304" s="19">
        <v>8891586</v>
      </c>
      <c r="AA304" s="19">
        <v>719145</v>
      </c>
      <c r="AB304" s="19">
        <v>0</v>
      </c>
      <c r="AC304" s="19">
        <v>718745</v>
      </c>
      <c r="AD304" s="19">
        <v>0</v>
      </c>
      <c r="AE304" s="19">
        <v>0</v>
      </c>
      <c r="AF304" s="19">
        <v>400</v>
      </c>
      <c r="AG304" s="19">
        <v>728657.76</v>
      </c>
      <c r="AH304" s="19">
        <v>0</v>
      </c>
      <c r="AI304" s="19">
        <v>0</v>
      </c>
      <c r="AJ304" s="19">
        <v>0</v>
      </c>
      <c r="AK304" s="19">
        <v>728257.76</v>
      </c>
      <c r="AL304" s="19">
        <v>9619843.7599999998</v>
      </c>
      <c r="AM304" s="19">
        <v>0</v>
      </c>
      <c r="AN304" s="19">
        <v>0</v>
      </c>
      <c r="AO304" s="19">
        <v>9619843.7599999998</v>
      </c>
      <c r="AP304" s="19">
        <v>9619843.7599999998</v>
      </c>
      <c r="AQ304" s="19">
        <v>1000</v>
      </c>
      <c r="AR304" s="19">
        <v>934000</v>
      </c>
      <c r="AS304" s="19">
        <v>934000</v>
      </c>
      <c r="AT304" s="19">
        <v>9391</v>
      </c>
      <c r="AU304" s="19">
        <v>8771194</v>
      </c>
      <c r="AV304" s="19">
        <v>7837194</v>
      </c>
      <c r="AW304" s="19">
        <v>848649.75999999978</v>
      </c>
      <c r="AX304" s="19">
        <v>576349</v>
      </c>
      <c r="AY304" s="19">
        <v>538310262</v>
      </c>
      <c r="AZ304" s="19">
        <v>1930000</v>
      </c>
      <c r="BA304" s="19">
        <v>1802620000</v>
      </c>
      <c r="BB304" s="19">
        <v>5.1813E-4</v>
      </c>
      <c r="BC304" s="19">
        <v>1264309738</v>
      </c>
      <c r="BD304" s="19">
        <v>655076.80000000005</v>
      </c>
      <c r="BE304" s="19">
        <v>1071201</v>
      </c>
      <c r="BF304" s="19">
        <v>1000501734</v>
      </c>
      <c r="BG304" s="19">
        <v>7.8332599999999999E-3</v>
      </c>
      <c r="BH304" s="19">
        <v>462191472</v>
      </c>
      <c r="BI304" s="19">
        <v>3620465.97</v>
      </c>
      <c r="BJ304" s="19">
        <v>531888</v>
      </c>
      <c r="BK304" s="19">
        <v>496783392</v>
      </c>
      <c r="BL304" s="19">
        <v>1.7082899999999999E-3</v>
      </c>
      <c r="BM304" s="19">
        <v>-41526870</v>
      </c>
      <c r="BN304" s="19">
        <v>-70939.94</v>
      </c>
      <c r="BO304" s="19">
        <v>4204603</v>
      </c>
      <c r="BP304" s="19">
        <v>0</v>
      </c>
      <c r="BQ304" s="19">
        <v>0</v>
      </c>
      <c r="BR304" s="19">
        <v>-65235</v>
      </c>
      <c r="BS304" s="19">
        <v>567</v>
      </c>
      <c r="BT304" s="19">
        <v>0</v>
      </c>
      <c r="BU304" s="19">
        <v>4139935</v>
      </c>
      <c r="BV304" s="19">
        <v>0</v>
      </c>
      <c r="BW304" s="19">
        <v>0</v>
      </c>
      <c r="BX304" s="19">
        <v>0</v>
      </c>
      <c r="BY304" s="19">
        <v>0</v>
      </c>
      <c r="BZ304" s="19">
        <v>0</v>
      </c>
      <c r="CA304" s="19">
        <v>-8</v>
      </c>
      <c r="CB304" s="19">
        <v>4139927</v>
      </c>
      <c r="CC304" s="19">
        <v>0</v>
      </c>
      <c r="CD304" s="19">
        <v>4139927</v>
      </c>
      <c r="CE304" s="19">
        <v>934</v>
      </c>
      <c r="CF304" s="19">
        <v>0</v>
      </c>
      <c r="CG304" s="19">
        <v>934</v>
      </c>
      <c r="CH304" s="19">
        <v>8891586</v>
      </c>
      <c r="CI304" s="19">
        <v>728257.76</v>
      </c>
      <c r="CJ304" s="19">
        <v>0</v>
      </c>
      <c r="CK304" s="19">
        <v>9619843.7599999998</v>
      </c>
      <c r="CL304" s="19">
        <v>10299.620000000001</v>
      </c>
      <c r="CM304" s="19">
        <v>0</v>
      </c>
      <c r="CN304" s="19">
        <v>0</v>
      </c>
      <c r="CO304" s="19">
        <v>0</v>
      </c>
      <c r="CP304" s="19">
        <v>0</v>
      </c>
      <c r="CQ304" s="19">
        <v>0</v>
      </c>
      <c r="CR304" s="19">
        <v>0</v>
      </c>
      <c r="CS304" s="19">
        <v>4501.72</v>
      </c>
      <c r="CT304" s="19">
        <v>0</v>
      </c>
      <c r="CU304" s="19">
        <v>0</v>
      </c>
      <c r="CV304" s="19">
        <v>0</v>
      </c>
      <c r="CW304" s="19">
        <v>0</v>
      </c>
      <c r="CX304" s="19">
        <v>0</v>
      </c>
      <c r="CY304" s="19">
        <v>0</v>
      </c>
      <c r="CZ304" s="19">
        <v>0</v>
      </c>
      <c r="DA304" s="19">
        <v>4652902.59</v>
      </c>
      <c r="DB304" s="19">
        <v>0</v>
      </c>
      <c r="DC304" s="19">
        <v>0</v>
      </c>
      <c r="DD304" s="19">
        <v>0</v>
      </c>
      <c r="DE304" s="19">
        <v>0</v>
      </c>
      <c r="DF304" s="19">
        <v>4652902.59</v>
      </c>
      <c r="DG304" s="19">
        <v>3954967.2015</v>
      </c>
      <c r="DH304" s="19">
        <v>0</v>
      </c>
      <c r="DI304" s="19">
        <v>4204602.83</v>
      </c>
      <c r="DJ304" s="19">
        <v>0</v>
      </c>
      <c r="DK304" s="19">
        <v>0</v>
      </c>
      <c r="DL304" s="19">
        <v>0</v>
      </c>
      <c r="DM304" s="19">
        <v>0</v>
      </c>
      <c r="DN304" s="19">
        <v>0</v>
      </c>
      <c r="DO304" s="19">
        <v>0</v>
      </c>
      <c r="DP304" s="19">
        <v>0</v>
      </c>
    </row>
    <row r="305" spans="1:120">
      <c r="A305" s="19">
        <v>4686</v>
      </c>
      <c r="B305" s="19" t="s">
        <v>455</v>
      </c>
      <c r="C305" s="19">
        <v>321</v>
      </c>
      <c r="D305" s="19">
        <v>326</v>
      </c>
      <c r="E305" s="19">
        <v>647</v>
      </c>
      <c r="F305" s="19">
        <v>324</v>
      </c>
      <c r="G305" s="19">
        <v>6</v>
      </c>
      <c r="H305" s="19">
        <v>0</v>
      </c>
      <c r="I305" s="19">
        <v>330</v>
      </c>
      <c r="J305" s="19">
        <v>4850664</v>
      </c>
      <c r="K305" s="19">
        <v>3064760</v>
      </c>
      <c r="L305" s="19">
        <v>932379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853525</v>
      </c>
      <c r="S305" s="19">
        <v>4850664</v>
      </c>
      <c r="T305" s="19">
        <v>0</v>
      </c>
      <c r="U305" s="19">
        <v>0</v>
      </c>
      <c r="V305" s="19">
        <v>0</v>
      </c>
      <c r="W305" s="19">
        <v>4850664</v>
      </c>
      <c r="X305" s="19">
        <v>853525</v>
      </c>
      <c r="Y305" s="19">
        <v>0</v>
      </c>
      <c r="Z305" s="19">
        <v>3997139</v>
      </c>
      <c r="AA305" s="19">
        <v>170358</v>
      </c>
      <c r="AB305" s="19">
        <v>0</v>
      </c>
      <c r="AC305" s="19">
        <v>170357</v>
      </c>
      <c r="AD305" s="19">
        <v>0</v>
      </c>
      <c r="AE305" s="19">
        <v>0</v>
      </c>
      <c r="AF305" s="19">
        <v>1</v>
      </c>
      <c r="AG305" s="19">
        <v>170589</v>
      </c>
      <c r="AH305" s="19">
        <v>0</v>
      </c>
      <c r="AI305" s="19">
        <v>0</v>
      </c>
      <c r="AJ305" s="19">
        <v>0</v>
      </c>
      <c r="AK305" s="19">
        <v>170588</v>
      </c>
      <c r="AL305" s="19">
        <v>4167727</v>
      </c>
      <c r="AM305" s="19">
        <v>0</v>
      </c>
      <c r="AN305" s="19">
        <v>0</v>
      </c>
      <c r="AO305" s="19">
        <v>4167727</v>
      </c>
      <c r="AP305" s="19">
        <v>4167727</v>
      </c>
      <c r="AQ305" s="19">
        <v>1000</v>
      </c>
      <c r="AR305" s="19">
        <v>330000</v>
      </c>
      <c r="AS305" s="19">
        <v>330000</v>
      </c>
      <c r="AT305" s="19">
        <v>9391</v>
      </c>
      <c r="AU305" s="19">
        <v>3099030</v>
      </c>
      <c r="AV305" s="19">
        <v>2769030</v>
      </c>
      <c r="AW305" s="19">
        <v>1068697</v>
      </c>
      <c r="AX305" s="19">
        <v>1146994</v>
      </c>
      <c r="AY305" s="19">
        <v>378508165</v>
      </c>
      <c r="AZ305" s="19">
        <v>2895000</v>
      </c>
      <c r="BA305" s="19">
        <v>955350000</v>
      </c>
      <c r="BB305" s="19">
        <v>3.4541999999999998E-4</v>
      </c>
      <c r="BC305" s="19">
        <v>576841835</v>
      </c>
      <c r="BD305" s="19">
        <v>199252.71</v>
      </c>
      <c r="BE305" s="19">
        <v>1606801</v>
      </c>
      <c r="BF305" s="19">
        <v>530244330</v>
      </c>
      <c r="BG305" s="19">
        <v>5.2221799999999999E-3</v>
      </c>
      <c r="BH305" s="19">
        <v>151736165</v>
      </c>
      <c r="BI305" s="19">
        <v>792393.57</v>
      </c>
      <c r="BJ305" s="19">
        <v>797832</v>
      </c>
      <c r="BK305" s="19">
        <v>263284560</v>
      </c>
      <c r="BL305" s="19">
        <v>4.0590899999999996E-3</v>
      </c>
      <c r="BM305" s="19">
        <v>-115223605</v>
      </c>
      <c r="BN305" s="19">
        <v>-467702.98</v>
      </c>
      <c r="BO305" s="19">
        <v>523943</v>
      </c>
      <c r="BP305" s="19">
        <v>0</v>
      </c>
      <c r="BQ305" s="19">
        <v>0</v>
      </c>
      <c r="BR305" s="19">
        <v>-8129</v>
      </c>
      <c r="BS305" s="19">
        <v>274</v>
      </c>
      <c r="BT305" s="19">
        <v>0</v>
      </c>
      <c r="BU305" s="19">
        <v>516088</v>
      </c>
      <c r="BV305" s="19">
        <v>280018</v>
      </c>
      <c r="BW305" s="19">
        <v>0</v>
      </c>
      <c r="BX305" s="19">
        <v>-4345</v>
      </c>
      <c r="BY305" s="19">
        <v>-275</v>
      </c>
      <c r="BZ305" s="19">
        <v>275398</v>
      </c>
      <c r="CA305" s="19">
        <v>0</v>
      </c>
      <c r="CB305" s="19">
        <v>791486</v>
      </c>
      <c r="CC305" s="19">
        <v>0</v>
      </c>
      <c r="CD305" s="19">
        <v>791486</v>
      </c>
      <c r="CE305" s="19">
        <v>330</v>
      </c>
      <c r="CF305" s="19">
        <v>0</v>
      </c>
      <c r="CG305" s="19">
        <v>330</v>
      </c>
      <c r="CH305" s="19">
        <v>3997139</v>
      </c>
      <c r="CI305" s="19">
        <v>170588</v>
      </c>
      <c r="CJ305" s="19">
        <v>0</v>
      </c>
      <c r="CK305" s="19">
        <v>4167727</v>
      </c>
      <c r="CL305" s="19">
        <v>12629.48</v>
      </c>
      <c r="CM305" s="19">
        <v>0</v>
      </c>
      <c r="CN305" s="19">
        <v>0</v>
      </c>
      <c r="CO305" s="19">
        <v>0</v>
      </c>
      <c r="CP305" s="19">
        <v>0</v>
      </c>
      <c r="CQ305" s="19">
        <v>0</v>
      </c>
      <c r="CR305" s="19">
        <v>0</v>
      </c>
      <c r="CS305" s="19">
        <v>1587.71</v>
      </c>
      <c r="CT305" s="19">
        <v>0</v>
      </c>
      <c r="CU305" s="19">
        <v>0</v>
      </c>
      <c r="CV305" s="19">
        <v>0</v>
      </c>
      <c r="CW305" s="19">
        <v>0</v>
      </c>
      <c r="CX305" s="19">
        <v>0</v>
      </c>
      <c r="CY305" s="19">
        <v>0</v>
      </c>
      <c r="CZ305" s="19">
        <v>0</v>
      </c>
      <c r="DA305" s="19">
        <v>914004.06</v>
      </c>
      <c r="DB305" s="19">
        <v>31833.24</v>
      </c>
      <c r="DC305" s="19">
        <v>0</v>
      </c>
      <c r="DD305" s="19">
        <v>0</v>
      </c>
      <c r="DE305" s="19">
        <v>0</v>
      </c>
      <c r="DF305" s="19">
        <v>945837.3</v>
      </c>
      <c r="DG305" s="19">
        <v>803961.70500000007</v>
      </c>
      <c r="DH305" s="19">
        <v>0</v>
      </c>
      <c r="DI305" s="19">
        <v>803961.70500000007</v>
      </c>
      <c r="DJ305" s="19">
        <v>280018</v>
      </c>
      <c r="DK305" s="19">
        <v>280018</v>
      </c>
      <c r="DL305" s="19">
        <v>0</v>
      </c>
      <c r="DM305" s="19">
        <v>-4345</v>
      </c>
      <c r="DN305" s="19">
        <v>-275</v>
      </c>
      <c r="DO305" s="19">
        <v>275398</v>
      </c>
      <c r="DP305" s="19">
        <v>0</v>
      </c>
    </row>
    <row r="306" spans="1:120">
      <c r="A306" s="19">
        <v>4753</v>
      </c>
      <c r="B306" s="19" t="s">
        <v>456</v>
      </c>
      <c r="C306" s="19">
        <v>2670</v>
      </c>
      <c r="D306" s="19">
        <v>2666</v>
      </c>
      <c r="E306" s="19">
        <v>5336</v>
      </c>
      <c r="F306" s="19">
        <v>2668</v>
      </c>
      <c r="G306" s="19">
        <v>13</v>
      </c>
      <c r="H306" s="19">
        <v>0</v>
      </c>
      <c r="I306" s="19">
        <v>2681</v>
      </c>
      <c r="J306" s="19">
        <v>27683983</v>
      </c>
      <c r="K306" s="19">
        <v>11576449</v>
      </c>
      <c r="L306" s="19">
        <v>13333392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2774142</v>
      </c>
      <c r="S306" s="19">
        <v>27975329</v>
      </c>
      <c r="T306" s="19">
        <v>0</v>
      </c>
      <c r="U306" s="19">
        <v>0</v>
      </c>
      <c r="V306" s="19">
        <v>0</v>
      </c>
      <c r="W306" s="19">
        <v>27975329</v>
      </c>
      <c r="X306" s="19">
        <v>2774142</v>
      </c>
      <c r="Y306" s="19">
        <v>0</v>
      </c>
      <c r="Z306" s="19">
        <v>25201187</v>
      </c>
      <c r="AA306" s="19">
        <v>2157607.9900000002</v>
      </c>
      <c r="AB306" s="19">
        <v>0</v>
      </c>
      <c r="AC306" s="19">
        <v>2155250</v>
      </c>
      <c r="AD306" s="19">
        <v>0</v>
      </c>
      <c r="AE306" s="19">
        <v>0</v>
      </c>
      <c r="AF306" s="19">
        <v>2357.9899999999998</v>
      </c>
      <c r="AG306" s="19">
        <v>2191119.5</v>
      </c>
      <c r="AH306" s="19">
        <v>0</v>
      </c>
      <c r="AI306" s="19">
        <v>0</v>
      </c>
      <c r="AJ306" s="19">
        <v>0</v>
      </c>
      <c r="AK306" s="19">
        <v>2188761.5099999998</v>
      </c>
      <c r="AL306" s="19">
        <v>27389948.509999998</v>
      </c>
      <c r="AM306" s="19">
        <v>0</v>
      </c>
      <c r="AN306" s="19">
        <v>0</v>
      </c>
      <c r="AO306" s="19">
        <v>27389948.509999998</v>
      </c>
      <c r="AP306" s="19">
        <v>27389948.509999998</v>
      </c>
      <c r="AQ306" s="19">
        <v>1000</v>
      </c>
      <c r="AR306" s="19">
        <v>2681000</v>
      </c>
      <c r="AS306" s="19">
        <v>2681000</v>
      </c>
      <c r="AT306" s="19">
        <v>9391</v>
      </c>
      <c r="AU306" s="19">
        <v>25177271</v>
      </c>
      <c r="AV306" s="19">
        <v>22496271</v>
      </c>
      <c r="AW306" s="19">
        <v>2212677.5099999979</v>
      </c>
      <c r="AX306" s="19">
        <v>480897</v>
      </c>
      <c r="AY306" s="19">
        <v>1289285594</v>
      </c>
      <c r="AZ306" s="19">
        <v>1930000</v>
      </c>
      <c r="BA306" s="19">
        <v>5174330000</v>
      </c>
      <c r="BB306" s="19">
        <v>5.1813E-4</v>
      </c>
      <c r="BC306" s="19">
        <v>3885044406</v>
      </c>
      <c r="BD306" s="19">
        <v>2012958.06</v>
      </c>
      <c r="BE306" s="19">
        <v>1071201</v>
      </c>
      <c r="BF306" s="19">
        <v>2871889881</v>
      </c>
      <c r="BG306" s="19">
        <v>7.8332599999999999E-3</v>
      </c>
      <c r="BH306" s="19">
        <v>1582604287</v>
      </c>
      <c r="BI306" s="19">
        <v>12396950.859999999</v>
      </c>
      <c r="BJ306" s="19">
        <v>531888</v>
      </c>
      <c r="BK306" s="19">
        <v>1425991728</v>
      </c>
      <c r="BL306" s="19">
        <v>1.5516799999999999E-3</v>
      </c>
      <c r="BM306" s="19">
        <v>136706134</v>
      </c>
      <c r="BN306" s="19">
        <v>212124.17</v>
      </c>
      <c r="BO306" s="19">
        <v>14622033</v>
      </c>
      <c r="BP306" s="19">
        <v>0</v>
      </c>
      <c r="BQ306" s="19">
        <v>0</v>
      </c>
      <c r="BR306" s="19">
        <v>-226862</v>
      </c>
      <c r="BS306" s="19">
        <v>2379</v>
      </c>
      <c r="BT306" s="19">
        <v>0</v>
      </c>
      <c r="BU306" s="19">
        <v>14397550</v>
      </c>
      <c r="BV306" s="19">
        <v>0</v>
      </c>
      <c r="BW306" s="19">
        <v>0</v>
      </c>
      <c r="BX306" s="19">
        <v>0</v>
      </c>
      <c r="BY306" s="19">
        <v>0</v>
      </c>
      <c r="BZ306" s="19">
        <v>0</v>
      </c>
      <c r="CA306" s="19">
        <v>-34</v>
      </c>
      <c r="CB306" s="19">
        <v>14397516</v>
      </c>
      <c r="CC306" s="19">
        <v>0</v>
      </c>
      <c r="CD306" s="19">
        <v>14397516</v>
      </c>
      <c r="CE306" s="19">
        <v>2681</v>
      </c>
      <c r="CF306" s="19">
        <v>0</v>
      </c>
      <c r="CG306" s="19">
        <v>2681</v>
      </c>
      <c r="CH306" s="19">
        <v>25201187</v>
      </c>
      <c r="CI306" s="19">
        <v>2188761.5099999998</v>
      </c>
      <c r="CJ306" s="19">
        <v>0</v>
      </c>
      <c r="CK306" s="19">
        <v>27389948.509999998</v>
      </c>
      <c r="CL306" s="19">
        <v>10216.32</v>
      </c>
      <c r="CM306" s="19">
        <v>0</v>
      </c>
      <c r="CN306" s="19">
        <v>0</v>
      </c>
      <c r="CO306" s="19">
        <v>0</v>
      </c>
      <c r="CP306" s="19">
        <v>0</v>
      </c>
      <c r="CQ306" s="19">
        <v>0</v>
      </c>
      <c r="CR306" s="19">
        <v>0</v>
      </c>
      <c r="CS306" s="19">
        <v>5453.95</v>
      </c>
      <c r="CT306" s="19">
        <v>0</v>
      </c>
      <c r="CU306" s="19">
        <v>0</v>
      </c>
      <c r="CV306" s="19">
        <v>0</v>
      </c>
      <c r="CW306" s="19">
        <v>0</v>
      </c>
      <c r="CX306" s="19">
        <v>0</v>
      </c>
      <c r="CY306" s="19">
        <v>0</v>
      </c>
      <c r="CZ306" s="19">
        <v>0</v>
      </c>
      <c r="DA306" s="19">
        <v>13534389.16</v>
      </c>
      <c r="DB306" s="19">
        <v>0</v>
      </c>
      <c r="DC306" s="19">
        <v>0</v>
      </c>
      <c r="DD306" s="19">
        <v>0</v>
      </c>
      <c r="DE306" s="19">
        <v>9406</v>
      </c>
      <c r="DF306" s="19">
        <v>13524983.16</v>
      </c>
      <c r="DG306" s="19">
        <v>11496235.686000001</v>
      </c>
      <c r="DH306" s="19">
        <v>0</v>
      </c>
      <c r="DI306" s="19">
        <v>14622033.09</v>
      </c>
      <c r="DJ306" s="19">
        <v>0</v>
      </c>
      <c r="DK306" s="19">
        <v>0</v>
      </c>
      <c r="DL306" s="19">
        <v>0</v>
      </c>
      <c r="DM306" s="19">
        <v>0</v>
      </c>
      <c r="DN306" s="19">
        <v>0</v>
      </c>
      <c r="DO306" s="19">
        <v>0</v>
      </c>
      <c r="DP306" s="19">
        <v>0</v>
      </c>
    </row>
    <row r="307" spans="1:120">
      <c r="A307" s="19">
        <v>4760</v>
      </c>
      <c r="B307" s="19" t="s">
        <v>457</v>
      </c>
      <c r="C307" s="19">
        <v>648</v>
      </c>
      <c r="D307" s="19">
        <v>646</v>
      </c>
      <c r="E307" s="19">
        <v>1294</v>
      </c>
      <c r="F307" s="19">
        <v>647</v>
      </c>
      <c r="G307" s="19">
        <v>28</v>
      </c>
      <c r="H307" s="19">
        <v>0</v>
      </c>
      <c r="I307" s="19">
        <v>675</v>
      </c>
      <c r="J307" s="19">
        <v>7240616</v>
      </c>
      <c r="K307" s="19">
        <v>2907023</v>
      </c>
      <c r="L307" s="19">
        <v>3532304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801289</v>
      </c>
      <c r="S307" s="19">
        <v>7238825</v>
      </c>
      <c r="T307" s="19">
        <v>47100</v>
      </c>
      <c r="U307" s="19">
        <v>0</v>
      </c>
      <c r="V307" s="19">
        <v>0</v>
      </c>
      <c r="W307" s="19">
        <v>7191725</v>
      </c>
      <c r="X307" s="19">
        <v>801289</v>
      </c>
      <c r="Y307" s="19">
        <v>0</v>
      </c>
      <c r="Z307" s="19">
        <v>6390436</v>
      </c>
      <c r="AA307" s="19">
        <v>1478552</v>
      </c>
      <c r="AB307" s="19">
        <v>47100</v>
      </c>
      <c r="AC307" s="19">
        <v>1338377</v>
      </c>
      <c r="AD307" s="19">
        <v>0</v>
      </c>
      <c r="AE307" s="19">
        <v>0</v>
      </c>
      <c r="AF307" s="19">
        <v>93075</v>
      </c>
      <c r="AG307" s="19">
        <v>1477710</v>
      </c>
      <c r="AH307" s="19">
        <v>0</v>
      </c>
      <c r="AI307" s="19">
        <v>0</v>
      </c>
      <c r="AJ307" s="19">
        <v>0</v>
      </c>
      <c r="AK307" s="19">
        <v>1384635</v>
      </c>
      <c r="AL307" s="19">
        <v>7775071</v>
      </c>
      <c r="AM307" s="19">
        <v>0</v>
      </c>
      <c r="AN307" s="19">
        <v>0</v>
      </c>
      <c r="AO307" s="19">
        <v>7775071</v>
      </c>
      <c r="AP307" s="19">
        <v>7775071</v>
      </c>
      <c r="AQ307" s="19">
        <v>1000</v>
      </c>
      <c r="AR307" s="19">
        <v>675000</v>
      </c>
      <c r="AS307" s="19">
        <v>675000</v>
      </c>
      <c r="AT307" s="19">
        <v>9391</v>
      </c>
      <c r="AU307" s="19">
        <v>6338925</v>
      </c>
      <c r="AV307" s="19">
        <v>5663925</v>
      </c>
      <c r="AW307" s="19">
        <v>1436146</v>
      </c>
      <c r="AX307" s="19">
        <v>459963</v>
      </c>
      <c r="AY307" s="19">
        <v>310474846</v>
      </c>
      <c r="AZ307" s="19">
        <v>1930000</v>
      </c>
      <c r="BA307" s="19">
        <v>1302750000</v>
      </c>
      <c r="BB307" s="19">
        <v>5.1813E-4</v>
      </c>
      <c r="BC307" s="19">
        <v>992275154</v>
      </c>
      <c r="BD307" s="19">
        <v>514127.53</v>
      </c>
      <c r="BE307" s="19">
        <v>1071201</v>
      </c>
      <c r="BF307" s="19">
        <v>723060675</v>
      </c>
      <c r="BG307" s="19">
        <v>7.8332599999999999E-3</v>
      </c>
      <c r="BH307" s="19">
        <v>412585829</v>
      </c>
      <c r="BI307" s="19">
        <v>3231892.07</v>
      </c>
      <c r="BJ307" s="19">
        <v>531888</v>
      </c>
      <c r="BK307" s="19">
        <v>359024400</v>
      </c>
      <c r="BL307" s="19">
        <v>4.0001300000000002E-3</v>
      </c>
      <c r="BM307" s="19">
        <v>48549554</v>
      </c>
      <c r="BN307" s="19">
        <v>194204.53</v>
      </c>
      <c r="BO307" s="19">
        <v>3940224</v>
      </c>
      <c r="BP307" s="19">
        <v>0</v>
      </c>
      <c r="BQ307" s="19">
        <v>0</v>
      </c>
      <c r="BR307" s="19">
        <v>-61133</v>
      </c>
      <c r="BS307" s="19">
        <v>340</v>
      </c>
      <c r="BT307" s="19">
        <v>0</v>
      </c>
      <c r="BU307" s="19">
        <v>3879431</v>
      </c>
      <c r="BV307" s="19">
        <v>0</v>
      </c>
      <c r="BW307" s="19">
        <v>0</v>
      </c>
      <c r="BX307" s="19">
        <v>0</v>
      </c>
      <c r="BY307" s="19">
        <v>0</v>
      </c>
      <c r="BZ307" s="19">
        <v>0</v>
      </c>
      <c r="CA307" s="19">
        <v>-5</v>
      </c>
      <c r="CB307" s="19">
        <v>3879426</v>
      </c>
      <c r="CC307" s="19">
        <v>0</v>
      </c>
      <c r="CD307" s="19">
        <v>3879426</v>
      </c>
      <c r="CE307" s="19">
        <v>675</v>
      </c>
      <c r="CF307" s="19">
        <v>0</v>
      </c>
      <c r="CG307" s="19">
        <v>675</v>
      </c>
      <c r="CH307" s="19">
        <v>6390436</v>
      </c>
      <c r="CI307" s="19">
        <v>1384635</v>
      </c>
      <c r="CJ307" s="19">
        <v>0</v>
      </c>
      <c r="CK307" s="19">
        <v>7775071</v>
      </c>
      <c r="CL307" s="19">
        <v>11518.62</v>
      </c>
      <c r="CM307" s="19">
        <v>0</v>
      </c>
      <c r="CN307" s="19">
        <v>0</v>
      </c>
      <c r="CO307" s="19">
        <v>0</v>
      </c>
      <c r="CP307" s="19">
        <v>0</v>
      </c>
      <c r="CQ307" s="19">
        <v>0</v>
      </c>
      <c r="CR307" s="19">
        <v>0</v>
      </c>
      <c r="CS307" s="19">
        <v>5837.37</v>
      </c>
      <c r="CT307" s="19">
        <v>0</v>
      </c>
      <c r="CU307" s="19">
        <v>0</v>
      </c>
      <c r="CV307" s="19">
        <v>0</v>
      </c>
      <c r="CW307" s="19">
        <v>0</v>
      </c>
      <c r="CX307" s="19">
        <v>0</v>
      </c>
      <c r="CY307" s="19">
        <v>0</v>
      </c>
      <c r="CZ307" s="19">
        <v>0</v>
      </c>
      <c r="DA307" s="19">
        <v>3585250.89</v>
      </c>
      <c r="DB307" s="19">
        <v>0</v>
      </c>
      <c r="DC307" s="19">
        <v>0</v>
      </c>
      <c r="DD307" s="19">
        <v>0</v>
      </c>
      <c r="DE307" s="19">
        <v>0</v>
      </c>
      <c r="DF307" s="19">
        <v>3585250.89</v>
      </c>
      <c r="DG307" s="19">
        <v>3047463.2565000001</v>
      </c>
      <c r="DH307" s="19">
        <v>0</v>
      </c>
      <c r="DI307" s="19">
        <v>3940224.13</v>
      </c>
      <c r="DJ307" s="19">
        <v>0</v>
      </c>
      <c r="DK307" s="19">
        <v>0</v>
      </c>
      <c r="DL307" s="19">
        <v>0</v>
      </c>
      <c r="DM307" s="19">
        <v>0</v>
      </c>
      <c r="DN307" s="19">
        <v>0</v>
      </c>
      <c r="DO307" s="19">
        <v>0</v>
      </c>
      <c r="DP307" s="19">
        <v>0</v>
      </c>
    </row>
    <row r="308" spans="1:120">
      <c r="A308" s="19">
        <v>4781</v>
      </c>
      <c r="B308" s="19" t="s">
        <v>458</v>
      </c>
      <c r="C308" s="19">
        <v>2426</v>
      </c>
      <c r="D308" s="19">
        <v>2398</v>
      </c>
      <c r="E308" s="19">
        <v>4824</v>
      </c>
      <c r="F308" s="19">
        <v>2412</v>
      </c>
      <c r="G308" s="19">
        <v>71</v>
      </c>
      <c r="H308" s="19">
        <v>0</v>
      </c>
      <c r="I308" s="19">
        <v>2483</v>
      </c>
      <c r="J308" s="19">
        <v>30536794</v>
      </c>
      <c r="K308" s="19">
        <v>23791872</v>
      </c>
      <c r="L308" s="19">
        <v>3649299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3095623</v>
      </c>
      <c r="S308" s="19">
        <v>28665913</v>
      </c>
      <c r="T308" s="19">
        <v>30886</v>
      </c>
      <c r="U308" s="19">
        <v>0</v>
      </c>
      <c r="V308" s="19">
        <v>0</v>
      </c>
      <c r="W308" s="19">
        <v>28635027</v>
      </c>
      <c r="X308" s="19">
        <v>3095623</v>
      </c>
      <c r="Y308" s="19">
        <v>0</v>
      </c>
      <c r="Z308" s="19">
        <v>25539404</v>
      </c>
      <c r="AA308" s="19">
        <v>1697135</v>
      </c>
      <c r="AB308" s="19">
        <v>30886</v>
      </c>
      <c r="AC308" s="19">
        <v>1122218</v>
      </c>
      <c r="AD308" s="19">
        <v>0</v>
      </c>
      <c r="AE308" s="19">
        <v>0</v>
      </c>
      <c r="AF308" s="19">
        <v>544031</v>
      </c>
      <c r="AG308" s="19">
        <v>1682153.83</v>
      </c>
      <c r="AH308" s="19">
        <v>0</v>
      </c>
      <c r="AI308" s="19">
        <v>0</v>
      </c>
      <c r="AJ308" s="19">
        <v>0</v>
      </c>
      <c r="AK308" s="19">
        <v>1138122.83</v>
      </c>
      <c r="AL308" s="19">
        <v>26677526.829999998</v>
      </c>
      <c r="AM308" s="19">
        <v>0</v>
      </c>
      <c r="AN308" s="19">
        <v>0</v>
      </c>
      <c r="AO308" s="19">
        <v>26677526.829999998</v>
      </c>
      <c r="AP308" s="19">
        <v>26677526.829999998</v>
      </c>
      <c r="AQ308" s="19">
        <v>1000</v>
      </c>
      <c r="AR308" s="19">
        <v>2483000</v>
      </c>
      <c r="AS308" s="19">
        <v>2483000</v>
      </c>
      <c r="AT308" s="19">
        <v>9391</v>
      </c>
      <c r="AU308" s="19">
        <v>23317853</v>
      </c>
      <c r="AV308" s="19">
        <v>20834853</v>
      </c>
      <c r="AW308" s="19">
        <v>3359673.8299999982</v>
      </c>
      <c r="AX308" s="19">
        <v>931114</v>
      </c>
      <c r="AY308" s="19">
        <v>2311955744</v>
      </c>
      <c r="AZ308" s="19">
        <v>1930000</v>
      </c>
      <c r="BA308" s="19">
        <v>4792190000</v>
      </c>
      <c r="BB308" s="19">
        <v>5.1813E-4</v>
      </c>
      <c r="BC308" s="19">
        <v>2480234256</v>
      </c>
      <c r="BD308" s="19">
        <v>1285083.78</v>
      </c>
      <c r="BE308" s="19">
        <v>1071201</v>
      </c>
      <c r="BF308" s="19">
        <v>2659792083</v>
      </c>
      <c r="BG308" s="19">
        <v>7.8332599999999999E-3</v>
      </c>
      <c r="BH308" s="19">
        <v>347836339</v>
      </c>
      <c r="BI308" s="19">
        <v>2724692.48</v>
      </c>
      <c r="BJ308" s="19">
        <v>531888</v>
      </c>
      <c r="BK308" s="19">
        <v>1320677904</v>
      </c>
      <c r="BL308" s="19">
        <v>2.5439E-3</v>
      </c>
      <c r="BM308" s="19">
        <v>-991277840</v>
      </c>
      <c r="BN308" s="19">
        <v>-2521711.7000000002</v>
      </c>
      <c r="BO308" s="19">
        <v>1488065</v>
      </c>
      <c r="BP308" s="19">
        <v>0</v>
      </c>
      <c r="BQ308" s="19">
        <v>0</v>
      </c>
      <c r="BR308" s="19">
        <v>-23087</v>
      </c>
      <c r="BS308" s="19">
        <v>2523</v>
      </c>
      <c r="BT308" s="19">
        <v>0</v>
      </c>
      <c r="BU308" s="19">
        <v>1467501</v>
      </c>
      <c r="BV308" s="19">
        <v>1644188</v>
      </c>
      <c r="BW308" s="19">
        <v>0</v>
      </c>
      <c r="BX308" s="19">
        <v>-25510</v>
      </c>
      <c r="BY308" s="19">
        <v>-2523</v>
      </c>
      <c r="BZ308" s="19">
        <v>1616155</v>
      </c>
      <c r="CA308" s="19">
        <v>1</v>
      </c>
      <c r="CB308" s="19">
        <v>3083657</v>
      </c>
      <c r="CC308" s="19">
        <v>0</v>
      </c>
      <c r="CD308" s="19">
        <v>3083657</v>
      </c>
      <c r="CE308" s="19">
        <v>2483</v>
      </c>
      <c r="CF308" s="19">
        <v>0</v>
      </c>
      <c r="CG308" s="19">
        <v>2483</v>
      </c>
      <c r="CH308" s="19">
        <v>25539404</v>
      </c>
      <c r="CI308" s="19">
        <v>1138122.83</v>
      </c>
      <c r="CJ308" s="19">
        <v>0</v>
      </c>
      <c r="CK308" s="19">
        <v>26677526.829999998</v>
      </c>
      <c r="CL308" s="19">
        <v>10744.07</v>
      </c>
      <c r="CM308" s="19">
        <v>0</v>
      </c>
      <c r="CN308" s="19">
        <v>0</v>
      </c>
      <c r="CO308" s="19">
        <v>0</v>
      </c>
      <c r="CP308" s="19">
        <v>0</v>
      </c>
      <c r="CQ308" s="19">
        <v>0</v>
      </c>
      <c r="CR308" s="19">
        <v>0</v>
      </c>
      <c r="CS308" s="19">
        <v>599.29999999999995</v>
      </c>
      <c r="CT308" s="19">
        <v>0</v>
      </c>
      <c r="CU308" s="19">
        <v>0</v>
      </c>
      <c r="CV308" s="19">
        <v>0</v>
      </c>
      <c r="CW308" s="19">
        <v>0</v>
      </c>
      <c r="CX308" s="19">
        <v>0</v>
      </c>
      <c r="CY308" s="19">
        <v>0</v>
      </c>
      <c r="CZ308" s="19">
        <v>0</v>
      </c>
      <c r="DA308" s="19">
        <v>2291700.71</v>
      </c>
      <c r="DB308" s="19">
        <v>1411857.48</v>
      </c>
      <c r="DC308" s="19">
        <v>0</v>
      </c>
      <c r="DD308" s="19">
        <v>0</v>
      </c>
      <c r="DE308" s="19">
        <v>18555</v>
      </c>
      <c r="DF308" s="19">
        <v>3685003.19</v>
      </c>
      <c r="DG308" s="19">
        <v>3132252.7114999997</v>
      </c>
      <c r="DH308" s="19">
        <v>0</v>
      </c>
      <c r="DI308" s="19">
        <v>3132252.7114999997</v>
      </c>
      <c r="DJ308" s="19">
        <v>1644188</v>
      </c>
      <c r="DK308" s="19">
        <v>1644188</v>
      </c>
      <c r="DL308" s="19">
        <v>0</v>
      </c>
      <c r="DM308" s="19">
        <v>-25510</v>
      </c>
      <c r="DN308" s="19">
        <v>-2523</v>
      </c>
      <c r="DO308" s="19">
        <v>1616155</v>
      </c>
      <c r="DP308" s="19">
        <v>0</v>
      </c>
    </row>
    <row r="309" spans="1:120">
      <c r="A309" s="19">
        <v>4795</v>
      </c>
      <c r="B309" s="19" t="s">
        <v>459</v>
      </c>
      <c r="C309" s="19">
        <v>477</v>
      </c>
      <c r="D309" s="19">
        <v>472</v>
      </c>
      <c r="E309" s="19">
        <v>949</v>
      </c>
      <c r="F309" s="19">
        <v>475</v>
      </c>
      <c r="G309" s="19">
        <v>11</v>
      </c>
      <c r="H309" s="19">
        <v>0.01</v>
      </c>
      <c r="I309" s="19">
        <v>486</v>
      </c>
      <c r="J309" s="19">
        <v>5007597.3499999996</v>
      </c>
      <c r="K309" s="19">
        <v>1823902</v>
      </c>
      <c r="L309" s="19">
        <v>2459177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724518.35</v>
      </c>
      <c r="S309" s="19">
        <v>5091530.3499999996</v>
      </c>
      <c r="T309" s="19">
        <v>0</v>
      </c>
      <c r="U309" s="19">
        <v>0</v>
      </c>
      <c r="V309" s="19">
        <v>0</v>
      </c>
      <c r="W309" s="19">
        <v>5091530.3499999996</v>
      </c>
      <c r="X309" s="19">
        <v>724518.35</v>
      </c>
      <c r="Y309" s="19">
        <v>0</v>
      </c>
      <c r="Z309" s="19">
        <v>4367012</v>
      </c>
      <c r="AA309" s="19">
        <v>991449.03</v>
      </c>
      <c r="AB309" s="19">
        <v>0</v>
      </c>
      <c r="AC309" s="19">
        <v>690974</v>
      </c>
      <c r="AD309" s="19">
        <v>0</v>
      </c>
      <c r="AE309" s="19">
        <v>300475.03000000003</v>
      </c>
      <c r="AF309" s="19">
        <v>0</v>
      </c>
      <c r="AG309" s="19">
        <v>1006366.88</v>
      </c>
      <c r="AH309" s="19">
        <v>0</v>
      </c>
      <c r="AI309" s="19">
        <v>300475.03000000003</v>
      </c>
      <c r="AJ309" s="19">
        <v>0</v>
      </c>
      <c r="AK309" s="19">
        <v>705891.85</v>
      </c>
      <c r="AL309" s="19">
        <v>5072903.8499999996</v>
      </c>
      <c r="AM309" s="19">
        <v>0</v>
      </c>
      <c r="AN309" s="19">
        <v>0</v>
      </c>
      <c r="AO309" s="19">
        <v>5072903.8499999996</v>
      </c>
      <c r="AP309" s="19">
        <v>5072903.8499999996</v>
      </c>
      <c r="AQ309" s="19">
        <v>1000</v>
      </c>
      <c r="AR309" s="19">
        <v>486000</v>
      </c>
      <c r="AS309" s="19">
        <v>486000</v>
      </c>
      <c r="AT309" s="19">
        <v>9391</v>
      </c>
      <c r="AU309" s="19">
        <v>4564026</v>
      </c>
      <c r="AV309" s="19">
        <v>4078026</v>
      </c>
      <c r="AW309" s="19">
        <v>508877.84999999963</v>
      </c>
      <c r="AX309" s="19">
        <v>518940</v>
      </c>
      <c r="AY309" s="19">
        <v>252204630</v>
      </c>
      <c r="AZ309" s="19">
        <v>1930000</v>
      </c>
      <c r="BA309" s="19">
        <v>937980000</v>
      </c>
      <c r="BB309" s="19">
        <v>5.1813E-4</v>
      </c>
      <c r="BC309" s="19">
        <v>685775370</v>
      </c>
      <c r="BD309" s="19">
        <v>355320.79</v>
      </c>
      <c r="BE309" s="19">
        <v>1071201</v>
      </c>
      <c r="BF309" s="19">
        <v>520603686</v>
      </c>
      <c r="BG309" s="19">
        <v>7.8332599999999999E-3</v>
      </c>
      <c r="BH309" s="19">
        <v>268399056</v>
      </c>
      <c r="BI309" s="19">
        <v>2102439.59</v>
      </c>
      <c r="BJ309" s="19">
        <v>531888</v>
      </c>
      <c r="BK309" s="19">
        <v>258497568</v>
      </c>
      <c r="BL309" s="19">
        <v>1.9686E-3</v>
      </c>
      <c r="BM309" s="19">
        <v>6292938</v>
      </c>
      <c r="BN309" s="19">
        <v>12388.28</v>
      </c>
      <c r="BO309" s="19">
        <v>2470149</v>
      </c>
      <c r="BP309" s="19">
        <v>0</v>
      </c>
      <c r="BQ309" s="19">
        <v>0</v>
      </c>
      <c r="BR309" s="19">
        <v>-38325</v>
      </c>
      <c r="BS309" s="19">
        <v>270</v>
      </c>
      <c r="BT309" s="19">
        <v>0</v>
      </c>
      <c r="BU309" s="19">
        <v>2432094</v>
      </c>
      <c r="BV309" s="19">
        <v>0</v>
      </c>
      <c r="BW309" s="19">
        <v>0</v>
      </c>
      <c r="BX309" s="19">
        <v>0</v>
      </c>
      <c r="BY309" s="19">
        <v>0</v>
      </c>
      <c r="BZ309" s="19">
        <v>0</v>
      </c>
      <c r="CA309" s="19">
        <v>-4</v>
      </c>
      <c r="CB309" s="19">
        <v>2432090</v>
      </c>
      <c r="CC309" s="19">
        <v>0</v>
      </c>
      <c r="CD309" s="19">
        <v>2432090</v>
      </c>
      <c r="CE309" s="19">
        <v>486</v>
      </c>
      <c r="CF309" s="19">
        <v>0</v>
      </c>
      <c r="CG309" s="19">
        <v>486</v>
      </c>
      <c r="CH309" s="19">
        <v>4367012</v>
      </c>
      <c r="CI309" s="19">
        <v>705891.85</v>
      </c>
      <c r="CJ309" s="19">
        <v>0</v>
      </c>
      <c r="CK309" s="19">
        <v>5072903.8499999996</v>
      </c>
      <c r="CL309" s="19">
        <v>10438.07</v>
      </c>
      <c r="CM309" s="19">
        <v>0</v>
      </c>
      <c r="CN309" s="19">
        <v>0</v>
      </c>
      <c r="CO309" s="19">
        <v>0</v>
      </c>
      <c r="CP309" s="19">
        <v>0</v>
      </c>
      <c r="CQ309" s="19">
        <v>0</v>
      </c>
      <c r="CR309" s="19">
        <v>0</v>
      </c>
      <c r="CS309" s="19">
        <v>5082.6099999999997</v>
      </c>
      <c r="CT309" s="19">
        <v>0</v>
      </c>
      <c r="CU309" s="19">
        <v>0</v>
      </c>
      <c r="CV309" s="19">
        <v>0</v>
      </c>
      <c r="CW309" s="19">
        <v>0</v>
      </c>
      <c r="CX309" s="19">
        <v>0</v>
      </c>
      <c r="CY309" s="19">
        <v>0</v>
      </c>
      <c r="CZ309" s="19">
        <v>0</v>
      </c>
      <c r="DA309" s="19">
        <v>2496080.56</v>
      </c>
      <c r="DB309" s="19">
        <v>0</v>
      </c>
      <c r="DC309" s="19">
        <v>0</v>
      </c>
      <c r="DD309" s="19">
        <v>0</v>
      </c>
      <c r="DE309" s="19">
        <v>0</v>
      </c>
      <c r="DF309" s="19">
        <v>2496080.56</v>
      </c>
      <c r="DG309" s="19">
        <v>2121668.4759999998</v>
      </c>
      <c r="DH309" s="19">
        <v>0</v>
      </c>
      <c r="DI309" s="19">
        <v>2470148.6599999997</v>
      </c>
      <c r="DJ309" s="19">
        <v>0</v>
      </c>
      <c r="DK309" s="19">
        <v>0</v>
      </c>
      <c r="DL309" s="19">
        <v>0</v>
      </c>
      <c r="DM309" s="19">
        <v>0</v>
      </c>
      <c r="DN309" s="19">
        <v>0</v>
      </c>
      <c r="DO309" s="19">
        <v>0</v>
      </c>
      <c r="DP309" s="19">
        <v>0</v>
      </c>
    </row>
    <row r="310" spans="1:120">
      <c r="A310" s="19">
        <v>4802</v>
      </c>
      <c r="B310" s="19" t="s">
        <v>460</v>
      </c>
      <c r="C310" s="19">
        <v>2272</v>
      </c>
      <c r="D310" s="19">
        <v>2256</v>
      </c>
      <c r="E310" s="19">
        <v>4528</v>
      </c>
      <c r="F310" s="19">
        <v>2264</v>
      </c>
      <c r="G310" s="19">
        <v>77</v>
      </c>
      <c r="H310" s="19">
        <v>0.16</v>
      </c>
      <c r="I310" s="19">
        <v>2341</v>
      </c>
      <c r="J310" s="19">
        <v>25674140</v>
      </c>
      <c r="K310" s="19">
        <v>12425157</v>
      </c>
      <c r="L310" s="19">
        <v>10521275</v>
      </c>
      <c r="M310" s="19">
        <v>0</v>
      </c>
      <c r="N310" s="19">
        <v>0</v>
      </c>
      <c r="O310" s="19">
        <v>0</v>
      </c>
      <c r="P310" s="19">
        <v>0</v>
      </c>
      <c r="Q310" s="19">
        <v>900</v>
      </c>
      <c r="R310" s="19">
        <v>2726808</v>
      </c>
      <c r="S310" s="19">
        <v>25619725.140000001</v>
      </c>
      <c r="T310" s="19">
        <v>0</v>
      </c>
      <c r="U310" s="19">
        <v>0</v>
      </c>
      <c r="V310" s="19">
        <v>3000</v>
      </c>
      <c r="W310" s="19">
        <v>25616725.140000001</v>
      </c>
      <c r="X310" s="19">
        <v>2726808</v>
      </c>
      <c r="Y310" s="19">
        <v>0</v>
      </c>
      <c r="Z310" s="19">
        <v>22889917.140000001</v>
      </c>
      <c r="AA310" s="19">
        <v>576050</v>
      </c>
      <c r="AB310" s="19">
        <v>0</v>
      </c>
      <c r="AC310" s="19">
        <v>576050</v>
      </c>
      <c r="AD310" s="19">
        <v>0</v>
      </c>
      <c r="AE310" s="19">
        <v>0</v>
      </c>
      <c r="AF310" s="19">
        <v>0</v>
      </c>
      <c r="AG310" s="19">
        <v>272850</v>
      </c>
      <c r="AH310" s="19">
        <v>0</v>
      </c>
      <c r="AI310" s="19">
        <v>0</v>
      </c>
      <c r="AJ310" s="19">
        <v>0</v>
      </c>
      <c r="AK310" s="19">
        <v>272850</v>
      </c>
      <c r="AL310" s="19">
        <v>23162767.140000001</v>
      </c>
      <c r="AM310" s="19">
        <v>0</v>
      </c>
      <c r="AN310" s="19">
        <v>0</v>
      </c>
      <c r="AO310" s="19">
        <v>23162767.140000001</v>
      </c>
      <c r="AP310" s="19">
        <v>23162767.140000001</v>
      </c>
      <c r="AQ310" s="19">
        <v>1000</v>
      </c>
      <c r="AR310" s="19">
        <v>2341000</v>
      </c>
      <c r="AS310" s="19">
        <v>2341000</v>
      </c>
      <c r="AT310" s="19">
        <v>9391</v>
      </c>
      <c r="AU310" s="19">
        <v>21984331</v>
      </c>
      <c r="AV310" s="19">
        <v>19643331</v>
      </c>
      <c r="AW310" s="19">
        <v>1178436.1400000006</v>
      </c>
      <c r="AX310" s="19">
        <v>575313</v>
      </c>
      <c r="AY310" s="19">
        <v>1346808061</v>
      </c>
      <c r="AZ310" s="19">
        <v>1930000</v>
      </c>
      <c r="BA310" s="19">
        <v>4518130000</v>
      </c>
      <c r="BB310" s="19">
        <v>5.1813E-4</v>
      </c>
      <c r="BC310" s="19">
        <v>3171321939</v>
      </c>
      <c r="BD310" s="19">
        <v>1643157.04</v>
      </c>
      <c r="BE310" s="19">
        <v>1071201</v>
      </c>
      <c r="BF310" s="19">
        <v>2507681541</v>
      </c>
      <c r="BG310" s="19">
        <v>7.8332599999999999E-3</v>
      </c>
      <c r="BH310" s="19">
        <v>1160873480</v>
      </c>
      <c r="BI310" s="19">
        <v>9093423.8000000007</v>
      </c>
      <c r="BJ310" s="19">
        <v>531888</v>
      </c>
      <c r="BK310" s="19">
        <v>1245149808</v>
      </c>
      <c r="BL310" s="19">
        <v>9.4642000000000001E-4</v>
      </c>
      <c r="BM310" s="19">
        <v>-101658253</v>
      </c>
      <c r="BN310" s="19">
        <v>-96211.4</v>
      </c>
      <c r="BO310" s="19">
        <v>10640369</v>
      </c>
      <c r="BP310" s="19">
        <v>0</v>
      </c>
      <c r="BQ310" s="19">
        <v>0</v>
      </c>
      <c r="BR310" s="19">
        <v>-165087</v>
      </c>
      <c r="BS310" s="19">
        <v>1430</v>
      </c>
      <c r="BT310" s="19">
        <v>0</v>
      </c>
      <c r="BU310" s="19">
        <v>10476712</v>
      </c>
      <c r="BV310" s="19">
        <v>0</v>
      </c>
      <c r="BW310" s="19">
        <v>0</v>
      </c>
      <c r="BX310" s="19">
        <v>0</v>
      </c>
      <c r="BY310" s="19">
        <v>0</v>
      </c>
      <c r="BZ310" s="19">
        <v>0</v>
      </c>
      <c r="CA310" s="19">
        <v>-21</v>
      </c>
      <c r="CB310" s="19">
        <v>10476691</v>
      </c>
      <c r="CC310" s="19">
        <v>0</v>
      </c>
      <c r="CD310" s="19">
        <v>10476691</v>
      </c>
      <c r="CE310" s="19">
        <v>2341</v>
      </c>
      <c r="CF310" s="19">
        <v>0</v>
      </c>
      <c r="CG310" s="19">
        <v>2341</v>
      </c>
      <c r="CH310" s="19">
        <v>22889917.140000001</v>
      </c>
      <c r="CI310" s="19">
        <v>272850</v>
      </c>
      <c r="CJ310" s="19">
        <v>0</v>
      </c>
      <c r="CK310" s="19">
        <v>23162767.140000001</v>
      </c>
      <c r="CL310" s="19">
        <v>9894.39</v>
      </c>
      <c r="CM310" s="19">
        <v>0</v>
      </c>
      <c r="CN310" s="19">
        <v>0</v>
      </c>
      <c r="CO310" s="19">
        <v>0</v>
      </c>
      <c r="CP310" s="19">
        <v>0</v>
      </c>
      <c r="CQ310" s="19">
        <v>0</v>
      </c>
      <c r="CR310" s="19">
        <v>0</v>
      </c>
      <c r="CS310" s="19">
        <v>4545.22</v>
      </c>
      <c r="CT310" s="19">
        <v>0</v>
      </c>
      <c r="CU310" s="19">
        <v>0</v>
      </c>
      <c r="CV310" s="19">
        <v>0</v>
      </c>
      <c r="CW310" s="19">
        <v>0</v>
      </c>
      <c r="CX310" s="19">
        <v>0</v>
      </c>
      <c r="CY310" s="19">
        <v>0</v>
      </c>
      <c r="CZ310" s="19">
        <v>0</v>
      </c>
      <c r="DA310" s="19">
        <v>10679515.6</v>
      </c>
      <c r="DB310" s="19">
        <v>0</v>
      </c>
      <c r="DC310" s="19">
        <v>0</v>
      </c>
      <c r="DD310" s="19">
        <v>0</v>
      </c>
      <c r="DE310" s="19">
        <v>0</v>
      </c>
      <c r="DF310" s="19">
        <v>10679515.6</v>
      </c>
      <c r="DG310" s="19">
        <v>9077588.2599999998</v>
      </c>
      <c r="DH310" s="19">
        <v>0</v>
      </c>
      <c r="DI310" s="19">
        <v>10640369.440000001</v>
      </c>
      <c r="DJ310" s="19">
        <v>0</v>
      </c>
      <c r="DK310" s="19">
        <v>0</v>
      </c>
      <c r="DL310" s="19">
        <v>0</v>
      </c>
      <c r="DM310" s="19">
        <v>0</v>
      </c>
      <c r="DN310" s="19">
        <v>0</v>
      </c>
      <c r="DO310" s="19">
        <v>0</v>
      </c>
      <c r="DP310" s="19">
        <v>0</v>
      </c>
    </row>
    <row r="311" spans="1:120">
      <c r="A311" s="19">
        <v>4820</v>
      </c>
      <c r="B311" s="19" t="s">
        <v>461</v>
      </c>
      <c r="C311" s="19">
        <v>465</v>
      </c>
      <c r="D311" s="19">
        <v>464</v>
      </c>
      <c r="E311" s="19">
        <v>929</v>
      </c>
      <c r="F311" s="19">
        <v>465</v>
      </c>
      <c r="G311" s="19">
        <v>13</v>
      </c>
      <c r="H311" s="19">
        <v>0</v>
      </c>
      <c r="I311" s="19">
        <v>478</v>
      </c>
      <c r="J311" s="19">
        <v>4858345</v>
      </c>
      <c r="K311" s="19">
        <v>3227713</v>
      </c>
      <c r="L311" s="19">
        <v>1137692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492940</v>
      </c>
      <c r="S311" s="19">
        <v>4858345</v>
      </c>
      <c r="T311" s="19">
        <v>0</v>
      </c>
      <c r="U311" s="19">
        <v>0</v>
      </c>
      <c r="V311" s="19">
        <v>0</v>
      </c>
      <c r="W311" s="19">
        <v>4858345</v>
      </c>
      <c r="X311" s="19">
        <v>492940</v>
      </c>
      <c r="Y311" s="19">
        <v>0</v>
      </c>
      <c r="Z311" s="19">
        <v>4365405</v>
      </c>
      <c r="AA311" s="19">
        <v>65082</v>
      </c>
      <c r="AB311" s="19">
        <v>0</v>
      </c>
      <c r="AC311" s="19">
        <v>46762</v>
      </c>
      <c r="AD311" s="19">
        <v>0</v>
      </c>
      <c r="AE311" s="19">
        <v>0</v>
      </c>
      <c r="AF311" s="19">
        <v>18320</v>
      </c>
      <c r="AG311" s="19">
        <v>65082</v>
      </c>
      <c r="AH311" s="19">
        <v>38000</v>
      </c>
      <c r="AI311" s="19">
        <v>0</v>
      </c>
      <c r="AJ311" s="19">
        <v>0</v>
      </c>
      <c r="AK311" s="19">
        <v>84762</v>
      </c>
      <c r="AL311" s="19">
        <v>4450167</v>
      </c>
      <c r="AM311" s="19">
        <v>0</v>
      </c>
      <c r="AN311" s="19">
        <v>0</v>
      </c>
      <c r="AO311" s="19">
        <v>4450167</v>
      </c>
      <c r="AP311" s="19">
        <v>4450167</v>
      </c>
      <c r="AQ311" s="19">
        <v>1000</v>
      </c>
      <c r="AR311" s="19">
        <v>478000</v>
      </c>
      <c r="AS311" s="19">
        <v>478000</v>
      </c>
      <c r="AT311" s="19">
        <v>9391</v>
      </c>
      <c r="AU311" s="19">
        <v>4488898</v>
      </c>
      <c r="AV311" s="19">
        <v>3972167</v>
      </c>
      <c r="AW311" s="19">
        <v>0</v>
      </c>
      <c r="AX311" s="19">
        <v>1162532</v>
      </c>
      <c r="AY311" s="19">
        <v>555690159</v>
      </c>
      <c r="AZ311" s="19">
        <v>2895000</v>
      </c>
      <c r="BA311" s="19">
        <v>1383810000</v>
      </c>
      <c r="BB311" s="19">
        <v>3.4541999999999998E-4</v>
      </c>
      <c r="BC311" s="19">
        <v>828119841</v>
      </c>
      <c r="BD311" s="19">
        <v>286049.15999999997</v>
      </c>
      <c r="BE311" s="19">
        <v>1606801</v>
      </c>
      <c r="BF311" s="19">
        <v>768050878</v>
      </c>
      <c r="BG311" s="19">
        <v>5.1717500000000001E-3</v>
      </c>
      <c r="BH311" s="19">
        <v>212360719</v>
      </c>
      <c r="BI311" s="19">
        <v>1098276.55</v>
      </c>
      <c r="BJ311" s="19">
        <v>797832</v>
      </c>
      <c r="BK311" s="19">
        <v>381363696</v>
      </c>
      <c r="BL311" s="19">
        <v>0</v>
      </c>
      <c r="BM311" s="19">
        <v>-174326463</v>
      </c>
      <c r="BN311" s="19">
        <v>0</v>
      </c>
      <c r="BO311" s="19">
        <v>1384326</v>
      </c>
      <c r="BP311" s="19">
        <v>0</v>
      </c>
      <c r="BQ311" s="19">
        <v>0</v>
      </c>
      <c r="BR311" s="19">
        <v>-21478</v>
      </c>
      <c r="BS311" s="19">
        <v>2047</v>
      </c>
      <c r="BT311" s="19">
        <v>0</v>
      </c>
      <c r="BU311" s="19">
        <v>1364895</v>
      </c>
      <c r="BV311" s="19">
        <v>0</v>
      </c>
      <c r="BW311" s="19">
        <v>0</v>
      </c>
      <c r="BX311" s="19">
        <v>0</v>
      </c>
      <c r="BY311" s="19">
        <v>0</v>
      </c>
      <c r="BZ311" s="19">
        <v>0</v>
      </c>
      <c r="CA311" s="19">
        <v>-30</v>
      </c>
      <c r="CB311" s="19">
        <v>1364865</v>
      </c>
      <c r="CC311" s="19">
        <v>0</v>
      </c>
      <c r="CD311" s="19">
        <v>1364865</v>
      </c>
      <c r="CE311" s="19">
        <v>478</v>
      </c>
      <c r="CF311" s="19">
        <v>0</v>
      </c>
      <c r="CG311" s="19">
        <v>478</v>
      </c>
      <c r="CH311" s="19">
        <v>4365405</v>
      </c>
      <c r="CI311" s="19">
        <v>84762</v>
      </c>
      <c r="CJ311" s="19">
        <v>0</v>
      </c>
      <c r="CK311" s="19">
        <v>4450167</v>
      </c>
      <c r="CL311" s="19">
        <v>9309.9699999999993</v>
      </c>
      <c r="CM311" s="19">
        <v>0</v>
      </c>
      <c r="CN311" s="19">
        <v>0</v>
      </c>
      <c r="CO311" s="19">
        <v>0</v>
      </c>
      <c r="CP311" s="19">
        <v>0</v>
      </c>
      <c r="CQ311" s="19">
        <v>0</v>
      </c>
      <c r="CR311" s="19">
        <v>0</v>
      </c>
      <c r="CS311" s="19">
        <v>2896.08</v>
      </c>
      <c r="CT311" s="19">
        <v>0</v>
      </c>
      <c r="CU311" s="19">
        <v>0</v>
      </c>
      <c r="CV311" s="19">
        <v>0</v>
      </c>
      <c r="CW311" s="19">
        <v>0</v>
      </c>
      <c r="CX311" s="19">
        <v>0</v>
      </c>
      <c r="CY311" s="19">
        <v>0</v>
      </c>
      <c r="CZ311" s="19">
        <v>0</v>
      </c>
      <c r="DA311" s="19">
        <v>1156656.42</v>
      </c>
      <c r="DB311" s="19">
        <v>0</v>
      </c>
      <c r="DC311" s="19">
        <v>0</v>
      </c>
      <c r="DD311" s="19">
        <v>0</v>
      </c>
      <c r="DE311" s="19">
        <v>0</v>
      </c>
      <c r="DF311" s="19">
        <v>1156656.42</v>
      </c>
      <c r="DG311" s="19">
        <v>983157.95699999994</v>
      </c>
      <c r="DH311" s="19">
        <v>0</v>
      </c>
      <c r="DI311" s="19">
        <v>1384325.71</v>
      </c>
      <c r="DJ311" s="19">
        <v>0</v>
      </c>
      <c r="DK311" s="19">
        <v>0</v>
      </c>
      <c r="DL311" s="19">
        <v>0</v>
      </c>
      <c r="DM311" s="19">
        <v>0</v>
      </c>
      <c r="DN311" s="19">
        <v>0</v>
      </c>
      <c r="DO311" s="19">
        <v>0</v>
      </c>
      <c r="DP311" s="19">
        <v>0</v>
      </c>
    </row>
    <row r="312" spans="1:120">
      <c r="A312" s="19">
        <v>4851</v>
      </c>
      <c r="B312" s="19" t="s">
        <v>462</v>
      </c>
      <c r="C312" s="19">
        <v>1383</v>
      </c>
      <c r="D312" s="19">
        <v>1376</v>
      </c>
      <c r="E312" s="19">
        <v>2759</v>
      </c>
      <c r="F312" s="19">
        <v>1380</v>
      </c>
      <c r="G312" s="19">
        <v>15</v>
      </c>
      <c r="H312" s="19">
        <v>0.39</v>
      </c>
      <c r="I312" s="19">
        <v>1396</v>
      </c>
      <c r="J312" s="19">
        <v>14772220</v>
      </c>
      <c r="K312" s="19">
        <v>4634941</v>
      </c>
      <c r="L312" s="19">
        <v>7911614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2225665</v>
      </c>
      <c r="S312" s="19">
        <v>14772220</v>
      </c>
      <c r="T312" s="19">
        <v>0</v>
      </c>
      <c r="U312" s="19">
        <v>0</v>
      </c>
      <c r="V312" s="19">
        <v>993</v>
      </c>
      <c r="W312" s="19">
        <v>14771227</v>
      </c>
      <c r="X312" s="19">
        <v>2225665</v>
      </c>
      <c r="Y312" s="19">
        <v>0</v>
      </c>
      <c r="Z312" s="19">
        <v>12545562</v>
      </c>
      <c r="AA312" s="19">
        <v>183007</v>
      </c>
      <c r="AB312" s="19">
        <v>0</v>
      </c>
      <c r="AC312" s="19">
        <v>162931</v>
      </c>
      <c r="AD312" s="19">
        <v>0</v>
      </c>
      <c r="AE312" s="19">
        <v>0</v>
      </c>
      <c r="AF312" s="19">
        <v>20076</v>
      </c>
      <c r="AG312" s="19">
        <v>183757</v>
      </c>
      <c r="AH312" s="19">
        <v>0</v>
      </c>
      <c r="AI312" s="19">
        <v>0</v>
      </c>
      <c r="AJ312" s="19">
        <v>0</v>
      </c>
      <c r="AK312" s="19">
        <v>163681</v>
      </c>
      <c r="AL312" s="19">
        <v>12709243</v>
      </c>
      <c r="AM312" s="19">
        <v>0</v>
      </c>
      <c r="AN312" s="19">
        <v>0</v>
      </c>
      <c r="AO312" s="19">
        <v>12709243</v>
      </c>
      <c r="AP312" s="19">
        <v>12709243</v>
      </c>
      <c r="AQ312" s="19">
        <v>1000</v>
      </c>
      <c r="AR312" s="19">
        <v>1396000</v>
      </c>
      <c r="AS312" s="19">
        <v>1396000</v>
      </c>
      <c r="AT312" s="19">
        <v>9391</v>
      </c>
      <c r="AU312" s="19">
        <v>13109836</v>
      </c>
      <c r="AV312" s="19">
        <v>11313243</v>
      </c>
      <c r="AW312" s="19">
        <v>0</v>
      </c>
      <c r="AX312" s="19">
        <v>418576</v>
      </c>
      <c r="AY312" s="19">
        <v>584331768</v>
      </c>
      <c r="AZ312" s="19">
        <v>1930000</v>
      </c>
      <c r="BA312" s="19">
        <v>2694280000</v>
      </c>
      <c r="BB312" s="19">
        <v>5.1813E-4</v>
      </c>
      <c r="BC312" s="19">
        <v>2109948232</v>
      </c>
      <c r="BD312" s="19">
        <v>1093227.48</v>
      </c>
      <c r="BE312" s="19">
        <v>1071201</v>
      </c>
      <c r="BF312" s="19">
        <v>1495396596</v>
      </c>
      <c r="BG312" s="19">
        <v>7.56538E-3</v>
      </c>
      <c r="BH312" s="19">
        <v>911064828</v>
      </c>
      <c r="BI312" s="19">
        <v>6892551.6299999999</v>
      </c>
      <c r="BJ312" s="19">
        <v>531888</v>
      </c>
      <c r="BK312" s="19">
        <v>742515648</v>
      </c>
      <c r="BL312" s="19">
        <v>0</v>
      </c>
      <c r="BM312" s="19">
        <v>158183880</v>
      </c>
      <c r="BN312" s="19">
        <v>0</v>
      </c>
      <c r="BO312" s="19">
        <v>7985779</v>
      </c>
      <c r="BP312" s="19">
        <v>0</v>
      </c>
      <c r="BQ312" s="19">
        <v>0</v>
      </c>
      <c r="BR312" s="19">
        <v>-123900</v>
      </c>
      <c r="BS312" s="19">
        <v>618</v>
      </c>
      <c r="BT312" s="19">
        <v>0</v>
      </c>
      <c r="BU312" s="19">
        <v>7862497</v>
      </c>
      <c r="BV312" s="19">
        <v>0</v>
      </c>
      <c r="BW312" s="19">
        <v>0</v>
      </c>
      <c r="BX312" s="19">
        <v>0</v>
      </c>
      <c r="BY312" s="19">
        <v>0</v>
      </c>
      <c r="BZ312" s="19">
        <v>0</v>
      </c>
      <c r="CA312" s="19">
        <v>-9</v>
      </c>
      <c r="CB312" s="19">
        <v>7862488</v>
      </c>
      <c r="CC312" s="19">
        <v>0</v>
      </c>
      <c r="CD312" s="19">
        <v>7862488</v>
      </c>
      <c r="CE312" s="19">
        <v>1396</v>
      </c>
      <c r="CF312" s="19">
        <v>0</v>
      </c>
      <c r="CG312" s="19">
        <v>1396</v>
      </c>
      <c r="CH312" s="19">
        <v>12545562</v>
      </c>
      <c r="CI312" s="19">
        <v>163681</v>
      </c>
      <c r="CJ312" s="19">
        <v>0</v>
      </c>
      <c r="CK312" s="19">
        <v>12709243</v>
      </c>
      <c r="CL312" s="19">
        <v>9104.0400000000009</v>
      </c>
      <c r="CM312" s="19">
        <v>0</v>
      </c>
      <c r="CN312" s="19">
        <v>0</v>
      </c>
      <c r="CO312" s="19">
        <v>0</v>
      </c>
      <c r="CP312" s="19">
        <v>0</v>
      </c>
      <c r="CQ312" s="19">
        <v>0</v>
      </c>
      <c r="CR312" s="19">
        <v>0</v>
      </c>
      <c r="CS312" s="19">
        <v>5720.47</v>
      </c>
      <c r="CT312" s="19">
        <v>0</v>
      </c>
      <c r="CU312" s="19">
        <v>0</v>
      </c>
      <c r="CV312" s="19">
        <v>0</v>
      </c>
      <c r="CW312" s="19">
        <v>0</v>
      </c>
      <c r="CX312" s="19">
        <v>0</v>
      </c>
      <c r="CY312" s="19">
        <v>0</v>
      </c>
      <c r="CZ312" s="19">
        <v>0</v>
      </c>
      <c r="DA312" s="19">
        <v>7947797.3799999999</v>
      </c>
      <c r="DB312" s="19">
        <v>0</v>
      </c>
      <c r="DC312" s="19">
        <v>0</v>
      </c>
      <c r="DD312" s="19">
        <v>0</v>
      </c>
      <c r="DE312" s="19">
        <v>0</v>
      </c>
      <c r="DF312" s="19">
        <v>7947797.3799999999</v>
      </c>
      <c r="DG312" s="19">
        <v>6755627.773</v>
      </c>
      <c r="DH312" s="19">
        <v>0</v>
      </c>
      <c r="DI312" s="19">
        <v>7985779.1099999994</v>
      </c>
      <c r="DJ312" s="19">
        <v>0</v>
      </c>
      <c r="DK312" s="19">
        <v>0</v>
      </c>
      <c r="DL312" s="19">
        <v>0</v>
      </c>
      <c r="DM312" s="19">
        <v>0</v>
      </c>
      <c r="DN312" s="19">
        <v>0</v>
      </c>
      <c r="DO312" s="19">
        <v>0</v>
      </c>
      <c r="DP312" s="19">
        <v>1</v>
      </c>
    </row>
    <row r="313" spans="1:120">
      <c r="A313" s="19">
        <v>3122</v>
      </c>
      <c r="B313" s="19" t="s">
        <v>463</v>
      </c>
      <c r="C313" s="19">
        <v>464</v>
      </c>
      <c r="D313" s="19">
        <v>466</v>
      </c>
      <c r="E313" s="19">
        <v>930</v>
      </c>
      <c r="F313" s="19">
        <v>465</v>
      </c>
      <c r="G313" s="19">
        <v>22</v>
      </c>
      <c r="H313" s="19">
        <v>0</v>
      </c>
      <c r="I313" s="19">
        <v>487</v>
      </c>
      <c r="J313" s="19">
        <v>5332750</v>
      </c>
      <c r="K313" s="19">
        <v>2306335</v>
      </c>
      <c r="L313" s="19">
        <v>2514369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512046</v>
      </c>
      <c r="S313" s="19">
        <v>5466830</v>
      </c>
      <c r="T313" s="19">
        <v>0</v>
      </c>
      <c r="U313" s="19">
        <v>0</v>
      </c>
      <c r="V313" s="19">
        <v>0</v>
      </c>
      <c r="W313" s="19">
        <v>5466830</v>
      </c>
      <c r="X313" s="19">
        <v>512046</v>
      </c>
      <c r="Y313" s="19">
        <v>0</v>
      </c>
      <c r="Z313" s="19">
        <v>4954784</v>
      </c>
      <c r="AA313" s="19">
        <v>493321</v>
      </c>
      <c r="AB313" s="19">
        <v>0</v>
      </c>
      <c r="AC313" s="19">
        <v>493321</v>
      </c>
      <c r="AD313" s="19">
        <v>0</v>
      </c>
      <c r="AE313" s="19">
        <v>0</v>
      </c>
      <c r="AF313" s="19">
        <v>0</v>
      </c>
      <c r="AG313" s="19">
        <v>501320.42</v>
      </c>
      <c r="AH313" s="19">
        <v>0</v>
      </c>
      <c r="AI313" s="19">
        <v>0</v>
      </c>
      <c r="AJ313" s="19">
        <v>0</v>
      </c>
      <c r="AK313" s="19">
        <v>501320.42</v>
      </c>
      <c r="AL313" s="19">
        <v>5456104.4199999999</v>
      </c>
      <c r="AM313" s="19">
        <v>0</v>
      </c>
      <c r="AN313" s="19">
        <v>0</v>
      </c>
      <c r="AO313" s="19">
        <v>5456104.4199999999</v>
      </c>
      <c r="AP313" s="19">
        <v>5456104.4199999999</v>
      </c>
      <c r="AQ313" s="19">
        <v>1000</v>
      </c>
      <c r="AR313" s="19">
        <v>487000</v>
      </c>
      <c r="AS313" s="19">
        <v>487000</v>
      </c>
      <c r="AT313" s="19">
        <v>9391</v>
      </c>
      <c r="AU313" s="19">
        <v>4573417</v>
      </c>
      <c r="AV313" s="19">
        <v>4086417</v>
      </c>
      <c r="AW313" s="19">
        <v>882687.41999999993</v>
      </c>
      <c r="AX313" s="19">
        <v>665103</v>
      </c>
      <c r="AY313" s="19">
        <v>323905012</v>
      </c>
      <c r="AZ313" s="19">
        <v>2895000</v>
      </c>
      <c r="BA313" s="19">
        <v>1409865000</v>
      </c>
      <c r="BB313" s="19">
        <v>3.4541999999999998E-4</v>
      </c>
      <c r="BC313" s="19">
        <v>1085959988</v>
      </c>
      <c r="BD313" s="19">
        <v>375112.3</v>
      </c>
      <c r="BE313" s="19">
        <v>1606801</v>
      </c>
      <c r="BF313" s="19">
        <v>782512087</v>
      </c>
      <c r="BG313" s="19">
        <v>5.2221799999999999E-3</v>
      </c>
      <c r="BH313" s="19">
        <v>458607075</v>
      </c>
      <c r="BI313" s="19">
        <v>2394928.69</v>
      </c>
      <c r="BJ313" s="19">
        <v>797832</v>
      </c>
      <c r="BK313" s="19">
        <v>388544184</v>
      </c>
      <c r="BL313" s="19">
        <v>2.2717800000000002E-3</v>
      </c>
      <c r="BM313" s="19">
        <v>64639172</v>
      </c>
      <c r="BN313" s="19">
        <v>146845.98000000001</v>
      </c>
      <c r="BO313" s="19">
        <v>2916887</v>
      </c>
      <c r="BP313" s="19">
        <v>0</v>
      </c>
      <c r="BQ313" s="19">
        <v>0</v>
      </c>
      <c r="BR313" s="19">
        <v>-45256</v>
      </c>
      <c r="BS313" s="19">
        <v>234</v>
      </c>
      <c r="BT313" s="19">
        <v>0</v>
      </c>
      <c r="BU313" s="19">
        <v>2871865</v>
      </c>
      <c r="BV313" s="19">
        <v>0</v>
      </c>
      <c r="BW313" s="19">
        <v>0</v>
      </c>
      <c r="BX313" s="19">
        <v>0</v>
      </c>
      <c r="BY313" s="19">
        <v>0</v>
      </c>
      <c r="BZ313" s="19">
        <v>0</v>
      </c>
      <c r="CA313" s="19">
        <v>-4</v>
      </c>
      <c r="CB313" s="19">
        <v>2871861</v>
      </c>
      <c r="CC313" s="19">
        <v>0</v>
      </c>
      <c r="CD313" s="19">
        <v>2871861</v>
      </c>
      <c r="CE313" s="19">
        <v>487</v>
      </c>
      <c r="CF313" s="19">
        <v>0</v>
      </c>
      <c r="CG313" s="19">
        <v>487</v>
      </c>
      <c r="CH313" s="19">
        <v>4954784</v>
      </c>
      <c r="CI313" s="19">
        <v>501320.42</v>
      </c>
      <c r="CJ313" s="19">
        <v>0</v>
      </c>
      <c r="CK313" s="19">
        <v>5456104.4199999999</v>
      </c>
      <c r="CL313" s="19">
        <v>11203.5</v>
      </c>
      <c r="CM313" s="19">
        <v>0</v>
      </c>
      <c r="CN313" s="19">
        <v>0</v>
      </c>
      <c r="CO313" s="19">
        <v>0</v>
      </c>
      <c r="CP313" s="19">
        <v>0</v>
      </c>
      <c r="CQ313" s="19">
        <v>0</v>
      </c>
      <c r="CR313" s="19">
        <v>0</v>
      </c>
      <c r="CS313" s="19">
        <v>5989.5</v>
      </c>
      <c r="CT313" s="19">
        <v>0</v>
      </c>
      <c r="CU313" s="19">
        <v>0</v>
      </c>
      <c r="CV313" s="19">
        <v>0</v>
      </c>
      <c r="CW313" s="19">
        <v>0</v>
      </c>
      <c r="CX313" s="19">
        <v>0</v>
      </c>
      <c r="CY313" s="19">
        <v>0</v>
      </c>
      <c r="CZ313" s="19">
        <v>0</v>
      </c>
      <c r="DA313" s="19">
        <v>2552049.21</v>
      </c>
      <c r="DB313" s="19">
        <v>0</v>
      </c>
      <c r="DC313" s="19">
        <v>0</v>
      </c>
      <c r="DD313" s="19">
        <v>0</v>
      </c>
      <c r="DE313" s="19">
        <v>0</v>
      </c>
      <c r="DF313" s="19">
        <v>2552049.21</v>
      </c>
      <c r="DG313" s="19">
        <v>2169241.8284999998</v>
      </c>
      <c r="DH313" s="19">
        <v>0</v>
      </c>
      <c r="DI313" s="19">
        <v>2916886.9699999997</v>
      </c>
      <c r="DJ313" s="19">
        <v>0</v>
      </c>
      <c r="DK313" s="19">
        <v>0</v>
      </c>
      <c r="DL313" s="19">
        <v>0</v>
      </c>
      <c r="DM313" s="19">
        <v>0</v>
      </c>
      <c r="DN313" s="19">
        <v>0</v>
      </c>
      <c r="DO313" s="19">
        <v>0</v>
      </c>
      <c r="DP313" s="19">
        <v>0</v>
      </c>
    </row>
    <row r="314" spans="1:120">
      <c r="A314" s="19">
        <v>4865</v>
      </c>
      <c r="B314" s="19" t="s">
        <v>464</v>
      </c>
      <c r="C314" s="19">
        <v>478</v>
      </c>
      <c r="D314" s="19">
        <v>479</v>
      </c>
      <c r="E314" s="19">
        <v>957</v>
      </c>
      <c r="F314" s="19">
        <v>479</v>
      </c>
      <c r="G314" s="19">
        <v>15</v>
      </c>
      <c r="H314" s="19">
        <v>0</v>
      </c>
      <c r="I314" s="19">
        <v>494</v>
      </c>
      <c r="J314" s="19">
        <v>5623282</v>
      </c>
      <c r="K314" s="19">
        <v>2174363</v>
      </c>
      <c r="L314" s="19">
        <v>2897139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551780</v>
      </c>
      <c r="S314" s="19">
        <v>5904651</v>
      </c>
      <c r="T314" s="19">
        <v>0</v>
      </c>
      <c r="U314" s="19">
        <v>0</v>
      </c>
      <c r="V314" s="19">
        <v>0</v>
      </c>
      <c r="W314" s="19">
        <v>5904651</v>
      </c>
      <c r="X314" s="19">
        <v>551780</v>
      </c>
      <c r="Y314" s="19">
        <v>0</v>
      </c>
      <c r="Z314" s="19">
        <v>5352871</v>
      </c>
      <c r="AA314" s="19">
        <v>52793</v>
      </c>
      <c r="AB314" s="19">
        <v>0</v>
      </c>
      <c r="AC314" s="19">
        <v>52218</v>
      </c>
      <c r="AD314" s="19">
        <v>0</v>
      </c>
      <c r="AE314" s="19">
        <v>0</v>
      </c>
      <c r="AF314" s="19">
        <v>575</v>
      </c>
      <c r="AG314" s="19">
        <v>53300</v>
      </c>
      <c r="AH314" s="19">
        <v>0</v>
      </c>
      <c r="AI314" s="19">
        <v>0</v>
      </c>
      <c r="AJ314" s="19">
        <v>0</v>
      </c>
      <c r="AK314" s="19">
        <v>52725</v>
      </c>
      <c r="AL314" s="19">
        <v>5405596</v>
      </c>
      <c r="AM314" s="19">
        <v>0</v>
      </c>
      <c r="AN314" s="19">
        <v>0</v>
      </c>
      <c r="AO314" s="19">
        <v>5405596</v>
      </c>
      <c r="AP314" s="19">
        <v>5405596</v>
      </c>
      <c r="AQ314" s="19">
        <v>1000</v>
      </c>
      <c r="AR314" s="19">
        <v>494000</v>
      </c>
      <c r="AS314" s="19">
        <v>494000</v>
      </c>
      <c r="AT314" s="19">
        <v>9391</v>
      </c>
      <c r="AU314" s="19">
        <v>4639154</v>
      </c>
      <c r="AV314" s="19">
        <v>4145154</v>
      </c>
      <c r="AW314" s="19">
        <v>766442</v>
      </c>
      <c r="AX314" s="19">
        <v>440183</v>
      </c>
      <c r="AY314" s="19">
        <v>217450415</v>
      </c>
      <c r="AZ314" s="19">
        <v>1930000</v>
      </c>
      <c r="BA314" s="19">
        <v>953420000</v>
      </c>
      <c r="BB314" s="19">
        <v>5.1813E-4</v>
      </c>
      <c r="BC314" s="19">
        <v>735969585</v>
      </c>
      <c r="BD314" s="19">
        <v>381327.92</v>
      </c>
      <c r="BE314" s="19">
        <v>1071201</v>
      </c>
      <c r="BF314" s="19">
        <v>529173294</v>
      </c>
      <c r="BG314" s="19">
        <v>7.8332599999999999E-3</v>
      </c>
      <c r="BH314" s="19">
        <v>311722879</v>
      </c>
      <c r="BI314" s="19">
        <v>2441806.36</v>
      </c>
      <c r="BJ314" s="19">
        <v>531888</v>
      </c>
      <c r="BK314" s="19">
        <v>262752672</v>
      </c>
      <c r="BL314" s="19">
        <v>2.9169700000000001E-3</v>
      </c>
      <c r="BM314" s="19">
        <v>45302257</v>
      </c>
      <c r="BN314" s="19">
        <v>132145.32</v>
      </c>
      <c r="BO314" s="19">
        <v>2955280</v>
      </c>
      <c r="BP314" s="19">
        <v>0</v>
      </c>
      <c r="BQ314" s="19">
        <v>0</v>
      </c>
      <c r="BR314" s="19">
        <v>-45851</v>
      </c>
      <c r="BS314" s="19">
        <v>228</v>
      </c>
      <c r="BT314" s="19">
        <v>0</v>
      </c>
      <c r="BU314" s="19">
        <v>2909657</v>
      </c>
      <c r="BV314" s="19">
        <v>0</v>
      </c>
      <c r="BW314" s="19">
        <v>0</v>
      </c>
      <c r="BX314" s="19">
        <v>0</v>
      </c>
      <c r="BY314" s="19">
        <v>0</v>
      </c>
      <c r="BZ314" s="19">
        <v>0</v>
      </c>
      <c r="CA314" s="19">
        <v>-4</v>
      </c>
      <c r="CB314" s="19">
        <v>2909653</v>
      </c>
      <c r="CC314" s="19">
        <v>0</v>
      </c>
      <c r="CD314" s="19">
        <v>2909653</v>
      </c>
      <c r="CE314" s="19">
        <v>494</v>
      </c>
      <c r="CF314" s="19">
        <v>0</v>
      </c>
      <c r="CG314" s="19">
        <v>494</v>
      </c>
      <c r="CH314" s="19">
        <v>5352871</v>
      </c>
      <c r="CI314" s="19">
        <v>52725</v>
      </c>
      <c r="CJ314" s="19">
        <v>0</v>
      </c>
      <c r="CK314" s="19">
        <v>5405596</v>
      </c>
      <c r="CL314" s="19">
        <v>10942.5</v>
      </c>
      <c r="CM314" s="19">
        <v>0</v>
      </c>
      <c r="CN314" s="19">
        <v>0</v>
      </c>
      <c r="CO314" s="19">
        <v>0</v>
      </c>
      <c r="CP314" s="19">
        <v>0</v>
      </c>
      <c r="CQ314" s="19">
        <v>0</v>
      </c>
      <c r="CR314" s="19">
        <v>0</v>
      </c>
      <c r="CS314" s="19">
        <v>5982.35</v>
      </c>
      <c r="CT314" s="19">
        <v>0</v>
      </c>
      <c r="CU314" s="19">
        <v>0</v>
      </c>
      <c r="CV314" s="19">
        <v>0</v>
      </c>
      <c r="CW314" s="19">
        <v>0</v>
      </c>
      <c r="CX314" s="19">
        <v>0</v>
      </c>
      <c r="CY314" s="19">
        <v>0</v>
      </c>
      <c r="CZ314" s="19">
        <v>0</v>
      </c>
      <c r="DA314" s="19">
        <v>2940500.46</v>
      </c>
      <c r="DB314" s="19">
        <v>0</v>
      </c>
      <c r="DC314" s="19">
        <v>0</v>
      </c>
      <c r="DD314" s="19">
        <v>0</v>
      </c>
      <c r="DE314" s="19">
        <v>0</v>
      </c>
      <c r="DF314" s="19">
        <v>2940500.46</v>
      </c>
      <c r="DG314" s="19">
        <v>2499425.3909999998</v>
      </c>
      <c r="DH314" s="19">
        <v>0</v>
      </c>
      <c r="DI314" s="19">
        <v>2955279.5999999996</v>
      </c>
      <c r="DJ314" s="19">
        <v>0</v>
      </c>
      <c r="DK314" s="19">
        <v>0</v>
      </c>
      <c r="DL314" s="19">
        <v>0</v>
      </c>
      <c r="DM314" s="19">
        <v>0</v>
      </c>
      <c r="DN314" s="19">
        <v>0</v>
      </c>
      <c r="DO314" s="19">
        <v>0</v>
      </c>
      <c r="DP314" s="19">
        <v>0</v>
      </c>
    </row>
    <row r="315" spans="1:120">
      <c r="A315" s="19">
        <v>4872</v>
      </c>
      <c r="B315" s="19" t="s">
        <v>672</v>
      </c>
      <c r="C315" s="19">
        <v>1656</v>
      </c>
      <c r="D315" s="19">
        <v>1639</v>
      </c>
      <c r="E315" s="19">
        <v>3295</v>
      </c>
      <c r="F315" s="19">
        <v>1648</v>
      </c>
      <c r="G315" s="19">
        <v>74</v>
      </c>
      <c r="H315" s="19">
        <v>0.47</v>
      </c>
      <c r="I315" s="19">
        <v>1722</v>
      </c>
      <c r="J315" s="19">
        <v>18964064.140000001</v>
      </c>
      <c r="K315" s="19">
        <v>5812713</v>
      </c>
      <c r="L315" s="19">
        <v>11207436</v>
      </c>
      <c r="M315" s="19">
        <v>0</v>
      </c>
      <c r="N315" s="19">
        <v>0</v>
      </c>
      <c r="O315" s="19">
        <v>0</v>
      </c>
      <c r="P315" s="19">
        <v>0</v>
      </c>
      <c r="Q315" s="19">
        <v>500</v>
      </c>
      <c r="R315" s="19">
        <v>1943415.14</v>
      </c>
      <c r="S315" s="19">
        <v>19119376</v>
      </c>
      <c r="T315" s="19">
        <v>0</v>
      </c>
      <c r="U315" s="19">
        <v>0</v>
      </c>
      <c r="V315" s="19">
        <v>1000</v>
      </c>
      <c r="W315" s="19">
        <v>19118376</v>
      </c>
      <c r="X315" s="19">
        <v>1943415.14</v>
      </c>
      <c r="Y315" s="19">
        <v>0</v>
      </c>
      <c r="Z315" s="19">
        <v>17174960.859999999</v>
      </c>
      <c r="AA315" s="19">
        <v>1241140</v>
      </c>
      <c r="AB315" s="19">
        <v>0</v>
      </c>
      <c r="AC315" s="19">
        <v>1241140</v>
      </c>
      <c r="AD315" s="19">
        <v>0</v>
      </c>
      <c r="AE315" s="19">
        <v>0</v>
      </c>
      <c r="AF315" s="19">
        <v>0</v>
      </c>
      <c r="AG315" s="19">
        <v>1256608.76</v>
      </c>
      <c r="AH315" s="19">
        <v>0</v>
      </c>
      <c r="AI315" s="19">
        <v>0</v>
      </c>
      <c r="AJ315" s="19">
        <v>0</v>
      </c>
      <c r="AK315" s="19">
        <v>1256608.76</v>
      </c>
      <c r="AL315" s="19">
        <v>18431569.620000001</v>
      </c>
      <c r="AM315" s="19">
        <v>0</v>
      </c>
      <c r="AN315" s="19">
        <v>0</v>
      </c>
      <c r="AO315" s="19">
        <v>18431569.620000001</v>
      </c>
      <c r="AP315" s="19">
        <v>18431569.620000001</v>
      </c>
      <c r="AQ315" s="19">
        <v>1000</v>
      </c>
      <c r="AR315" s="19">
        <v>1722000</v>
      </c>
      <c r="AS315" s="19">
        <v>1722000</v>
      </c>
      <c r="AT315" s="19">
        <v>9391</v>
      </c>
      <c r="AU315" s="19">
        <v>16171302</v>
      </c>
      <c r="AV315" s="19">
        <v>14449302</v>
      </c>
      <c r="AW315" s="19">
        <v>2260267.620000001</v>
      </c>
      <c r="AX315" s="19">
        <v>366008</v>
      </c>
      <c r="AY315" s="19">
        <v>630266033</v>
      </c>
      <c r="AZ315" s="19">
        <v>1930000</v>
      </c>
      <c r="BA315" s="19">
        <v>3323460000</v>
      </c>
      <c r="BB315" s="19">
        <v>5.1813E-4</v>
      </c>
      <c r="BC315" s="19">
        <v>2693193967</v>
      </c>
      <c r="BD315" s="19">
        <v>1395424.59</v>
      </c>
      <c r="BE315" s="19">
        <v>1071201</v>
      </c>
      <c r="BF315" s="19">
        <v>1844608122</v>
      </c>
      <c r="BG315" s="19">
        <v>7.8332599999999999E-3</v>
      </c>
      <c r="BH315" s="19">
        <v>1214342089</v>
      </c>
      <c r="BI315" s="19">
        <v>9512257.3100000005</v>
      </c>
      <c r="BJ315" s="19">
        <v>531888</v>
      </c>
      <c r="BK315" s="19">
        <v>915911136</v>
      </c>
      <c r="BL315" s="19">
        <v>2.4677800000000001E-3</v>
      </c>
      <c r="BM315" s="19">
        <v>285645103</v>
      </c>
      <c r="BN315" s="19">
        <v>704909.27</v>
      </c>
      <c r="BO315" s="19">
        <v>11612591</v>
      </c>
      <c r="BP315" s="19">
        <v>0</v>
      </c>
      <c r="BQ315" s="19">
        <v>0</v>
      </c>
      <c r="BR315" s="19">
        <v>-180171</v>
      </c>
      <c r="BS315" s="19">
        <v>668</v>
      </c>
      <c r="BT315" s="19">
        <v>0</v>
      </c>
      <c r="BU315" s="19">
        <v>11433088</v>
      </c>
      <c r="BV315" s="19">
        <v>0</v>
      </c>
      <c r="BW315" s="19">
        <v>0</v>
      </c>
      <c r="BX315" s="19">
        <v>0</v>
      </c>
      <c r="BY315" s="19">
        <v>0</v>
      </c>
      <c r="BZ315" s="19">
        <v>0</v>
      </c>
      <c r="CA315" s="19">
        <v>-10</v>
      </c>
      <c r="CB315" s="19">
        <v>11433078</v>
      </c>
      <c r="CC315" s="19">
        <v>0</v>
      </c>
      <c r="CD315" s="19">
        <v>11433078</v>
      </c>
      <c r="CE315" s="19">
        <v>1722</v>
      </c>
      <c r="CF315" s="19">
        <v>0</v>
      </c>
      <c r="CG315" s="19">
        <v>1722</v>
      </c>
      <c r="CH315" s="19">
        <v>17174960.859999999</v>
      </c>
      <c r="CI315" s="19">
        <v>1256608.76</v>
      </c>
      <c r="CJ315" s="19">
        <v>0</v>
      </c>
      <c r="CK315" s="19">
        <v>18431569.620000001</v>
      </c>
      <c r="CL315" s="19">
        <v>10703.58</v>
      </c>
      <c r="CM315" s="19">
        <v>0</v>
      </c>
      <c r="CN315" s="19">
        <v>0</v>
      </c>
      <c r="CO315" s="19">
        <v>0</v>
      </c>
      <c r="CP315" s="19">
        <v>0</v>
      </c>
      <c r="CQ315" s="19">
        <v>0</v>
      </c>
      <c r="CR315" s="19">
        <v>0</v>
      </c>
      <c r="CS315" s="19">
        <v>6743.67</v>
      </c>
      <c r="CT315" s="19">
        <v>0</v>
      </c>
      <c r="CU315" s="19">
        <v>0</v>
      </c>
      <c r="CV315" s="19">
        <v>0</v>
      </c>
      <c r="CW315" s="19">
        <v>0</v>
      </c>
      <c r="CX315" s="19">
        <v>0</v>
      </c>
      <c r="CY315" s="19">
        <v>0</v>
      </c>
      <c r="CZ315" s="19">
        <v>0</v>
      </c>
      <c r="DA315" s="19">
        <v>11374908.48</v>
      </c>
      <c r="DB315" s="19">
        <v>0</v>
      </c>
      <c r="DC315" s="19">
        <v>0</v>
      </c>
      <c r="DD315" s="19">
        <v>0</v>
      </c>
      <c r="DE315" s="19">
        <v>0</v>
      </c>
      <c r="DF315" s="19">
        <v>11374908.48</v>
      </c>
      <c r="DG315" s="19">
        <v>9668672.2080000006</v>
      </c>
      <c r="DH315" s="19">
        <v>0</v>
      </c>
      <c r="DI315" s="19">
        <v>11612591.17</v>
      </c>
      <c r="DJ315" s="19">
        <v>0</v>
      </c>
      <c r="DK315" s="19">
        <v>0</v>
      </c>
      <c r="DL315" s="19">
        <v>0</v>
      </c>
      <c r="DM315" s="19">
        <v>0</v>
      </c>
      <c r="DN315" s="19">
        <v>0</v>
      </c>
      <c r="DO315" s="19">
        <v>0</v>
      </c>
      <c r="DP315" s="19">
        <v>0</v>
      </c>
    </row>
    <row r="316" spans="1:120">
      <c r="A316" s="19">
        <v>4893</v>
      </c>
      <c r="B316" s="19" t="s">
        <v>465</v>
      </c>
      <c r="C316" s="19">
        <v>3065</v>
      </c>
      <c r="D316" s="19">
        <v>3083</v>
      </c>
      <c r="E316" s="19">
        <v>6148</v>
      </c>
      <c r="F316" s="19">
        <v>3074</v>
      </c>
      <c r="G316" s="19">
        <v>61</v>
      </c>
      <c r="H316" s="19">
        <v>2.5099999999999998</v>
      </c>
      <c r="I316" s="19">
        <v>3138</v>
      </c>
      <c r="J316" s="19">
        <v>29815000</v>
      </c>
      <c r="K316" s="19">
        <v>13009367</v>
      </c>
      <c r="L316" s="19">
        <v>14822557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1983076</v>
      </c>
      <c r="S316" s="19">
        <v>30206000</v>
      </c>
      <c r="T316" s="19">
        <v>0</v>
      </c>
      <c r="U316" s="19">
        <v>0</v>
      </c>
      <c r="V316" s="19">
        <v>5000</v>
      </c>
      <c r="W316" s="19">
        <v>30201000</v>
      </c>
      <c r="X316" s="19">
        <v>1983076</v>
      </c>
      <c r="Y316" s="19">
        <v>0</v>
      </c>
      <c r="Z316" s="19">
        <v>28217924</v>
      </c>
      <c r="AA316" s="19">
        <v>4194940</v>
      </c>
      <c r="AB316" s="19">
        <v>0</v>
      </c>
      <c r="AC316" s="19">
        <v>4194940</v>
      </c>
      <c r="AD316" s="19">
        <v>0</v>
      </c>
      <c r="AE316" s="19">
        <v>0</v>
      </c>
      <c r="AF316" s="19">
        <v>0</v>
      </c>
      <c r="AG316" s="19">
        <v>4281954</v>
      </c>
      <c r="AH316" s="19">
        <v>0</v>
      </c>
      <c r="AI316" s="19">
        <v>0</v>
      </c>
      <c r="AJ316" s="19">
        <v>0</v>
      </c>
      <c r="AK316" s="19">
        <v>4281954</v>
      </c>
      <c r="AL316" s="19">
        <v>32499878</v>
      </c>
      <c r="AM316" s="19">
        <v>0</v>
      </c>
      <c r="AN316" s="19">
        <v>0</v>
      </c>
      <c r="AO316" s="19">
        <v>32499878</v>
      </c>
      <c r="AP316" s="19">
        <v>32499878</v>
      </c>
      <c r="AQ316" s="19">
        <v>1000</v>
      </c>
      <c r="AR316" s="19">
        <v>3138000</v>
      </c>
      <c r="AS316" s="19">
        <v>3138000</v>
      </c>
      <c r="AT316" s="19">
        <v>9391</v>
      </c>
      <c r="AU316" s="19">
        <v>29468958</v>
      </c>
      <c r="AV316" s="19">
        <v>26330958</v>
      </c>
      <c r="AW316" s="19">
        <v>3030920</v>
      </c>
      <c r="AX316" s="19">
        <v>511689</v>
      </c>
      <c r="AY316" s="19">
        <v>1605679104</v>
      </c>
      <c r="AZ316" s="19">
        <v>1930000</v>
      </c>
      <c r="BA316" s="19">
        <v>6056340000</v>
      </c>
      <c r="BB316" s="19">
        <v>5.1813E-4</v>
      </c>
      <c r="BC316" s="19">
        <v>4450660896</v>
      </c>
      <c r="BD316" s="19">
        <v>2306020.9300000002</v>
      </c>
      <c r="BE316" s="19">
        <v>1071201</v>
      </c>
      <c r="BF316" s="19">
        <v>3361428738</v>
      </c>
      <c r="BG316" s="19">
        <v>7.8332599999999999E-3</v>
      </c>
      <c r="BH316" s="19">
        <v>1755749634</v>
      </c>
      <c r="BI316" s="19">
        <v>13753243.380000001</v>
      </c>
      <c r="BJ316" s="19">
        <v>531888</v>
      </c>
      <c r="BK316" s="19">
        <v>1669064544</v>
      </c>
      <c r="BL316" s="19">
        <v>1.81594E-3</v>
      </c>
      <c r="BM316" s="19">
        <v>63385440</v>
      </c>
      <c r="BN316" s="19">
        <v>115104.16</v>
      </c>
      <c r="BO316" s="19">
        <v>16174368</v>
      </c>
      <c r="BP316" s="19">
        <v>0</v>
      </c>
      <c r="BQ316" s="19">
        <v>0</v>
      </c>
      <c r="BR316" s="19">
        <v>-250947</v>
      </c>
      <c r="BS316" s="19">
        <v>1705</v>
      </c>
      <c r="BT316" s="19">
        <v>0</v>
      </c>
      <c r="BU316" s="19">
        <v>15925126</v>
      </c>
      <c r="BV316" s="19">
        <v>0</v>
      </c>
      <c r="BW316" s="19">
        <v>0</v>
      </c>
      <c r="BX316" s="19">
        <v>0</v>
      </c>
      <c r="BY316" s="19">
        <v>0</v>
      </c>
      <c r="BZ316" s="19">
        <v>0</v>
      </c>
      <c r="CA316" s="19">
        <v>-25</v>
      </c>
      <c r="CB316" s="19">
        <v>15925101</v>
      </c>
      <c r="CC316" s="19">
        <v>0</v>
      </c>
      <c r="CD316" s="19">
        <v>15925101</v>
      </c>
      <c r="CE316" s="19">
        <v>3138</v>
      </c>
      <c r="CF316" s="19">
        <v>0</v>
      </c>
      <c r="CG316" s="19">
        <v>3138</v>
      </c>
      <c r="CH316" s="19">
        <v>28217924</v>
      </c>
      <c r="CI316" s="19">
        <v>4281954</v>
      </c>
      <c r="CJ316" s="19">
        <v>0</v>
      </c>
      <c r="CK316" s="19">
        <v>32499878</v>
      </c>
      <c r="CL316" s="19">
        <v>10356.879999999999</v>
      </c>
      <c r="CM316" s="19">
        <v>0</v>
      </c>
      <c r="CN316" s="19">
        <v>0</v>
      </c>
      <c r="CO316" s="19">
        <v>0</v>
      </c>
      <c r="CP316" s="19">
        <v>0</v>
      </c>
      <c r="CQ316" s="19">
        <v>0</v>
      </c>
      <c r="CR316" s="19">
        <v>0</v>
      </c>
      <c r="CS316" s="19">
        <v>5154.3599999999997</v>
      </c>
      <c r="CT316" s="19">
        <v>0</v>
      </c>
      <c r="CU316" s="19">
        <v>0</v>
      </c>
      <c r="CV316" s="19">
        <v>0</v>
      </c>
      <c r="CW316" s="19">
        <v>0</v>
      </c>
      <c r="CX316" s="19">
        <v>0</v>
      </c>
      <c r="CY316" s="19">
        <v>0</v>
      </c>
      <c r="CZ316" s="19">
        <v>0</v>
      </c>
      <c r="DA316" s="19">
        <v>15046522.619999999</v>
      </c>
      <c r="DB316" s="19">
        <v>0</v>
      </c>
      <c r="DC316" s="19">
        <v>0</v>
      </c>
      <c r="DD316" s="19">
        <v>0</v>
      </c>
      <c r="DE316" s="19">
        <v>0</v>
      </c>
      <c r="DF316" s="19">
        <v>15046522.619999999</v>
      </c>
      <c r="DG316" s="19">
        <v>12789544.226999998</v>
      </c>
      <c r="DH316" s="19">
        <v>0</v>
      </c>
      <c r="DI316" s="19">
        <v>16174368.470000001</v>
      </c>
      <c r="DJ316" s="19">
        <v>0</v>
      </c>
      <c r="DK316" s="19">
        <v>0</v>
      </c>
      <c r="DL316" s="19">
        <v>0</v>
      </c>
      <c r="DM316" s="19">
        <v>0</v>
      </c>
      <c r="DN316" s="19">
        <v>0</v>
      </c>
      <c r="DO316" s="19">
        <v>0</v>
      </c>
      <c r="DP316" s="19">
        <v>0</v>
      </c>
    </row>
    <row r="317" spans="1:120">
      <c r="A317" s="19">
        <v>4904</v>
      </c>
      <c r="B317" s="19" t="s">
        <v>466</v>
      </c>
      <c r="C317" s="19">
        <v>484</v>
      </c>
      <c r="D317" s="19">
        <v>495</v>
      </c>
      <c r="E317" s="19">
        <v>979</v>
      </c>
      <c r="F317" s="19">
        <v>490</v>
      </c>
      <c r="G317" s="19">
        <v>12</v>
      </c>
      <c r="H317" s="19">
        <v>0</v>
      </c>
      <c r="I317" s="19">
        <v>502</v>
      </c>
      <c r="J317" s="19">
        <v>6863224</v>
      </c>
      <c r="K317" s="19">
        <v>2798013</v>
      </c>
      <c r="L317" s="19">
        <v>3157516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907695</v>
      </c>
      <c r="S317" s="19">
        <v>6863224</v>
      </c>
      <c r="T317" s="19">
        <v>0</v>
      </c>
      <c r="U317" s="19">
        <v>0</v>
      </c>
      <c r="V317" s="19">
        <v>450</v>
      </c>
      <c r="W317" s="19">
        <v>6862774</v>
      </c>
      <c r="X317" s="19">
        <v>907695</v>
      </c>
      <c r="Y317" s="19">
        <v>0</v>
      </c>
      <c r="Z317" s="19">
        <v>5955079</v>
      </c>
      <c r="AA317" s="19">
        <v>67303</v>
      </c>
      <c r="AB317" s="19">
        <v>0</v>
      </c>
      <c r="AC317" s="19">
        <v>67243</v>
      </c>
      <c r="AD317" s="19">
        <v>0</v>
      </c>
      <c r="AE317" s="19">
        <v>0</v>
      </c>
      <c r="AF317" s="19">
        <v>60</v>
      </c>
      <c r="AG317" s="19">
        <v>67302.679999999993</v>
      </c>
      <c r="AH317" s="19">
        <v>0</v>
      </c>
      <c r="AI317" s="19">
        <v>0</v>
      </c>
      <c r="AJ317" s="19">
        <v>0</v>
      </c>
      <c r="AK317" s="19">
        <v>67242.679999999993</v>
      </c>
      <c r="AL317" s="19">
        <v>6022321.6799999997</v>
      </c>
      <c r="AM317" s="19">
        <v>0</v>
      </c>
      <c r="AN317" s="19">
        <v>0</v>
      </c>
      <c r="AO317" s="19">
        <v>6022321.6799999997</v>
      </c>
      <c r="AP317" s="19">
        <v>6022321.6799999997</v>
      </c>
      <c r="AQ317" s="19">
        <v>1000</v>
      </c>
      <c r="AR317" s="19">
        <v>502000</v>
      </c>
      <c r="AS317" s="19">
        <v>502000</v>
      </c>
      <c r="AT317" s="19">
        <v>9391</v>
      </c>
      <c r="AU317" s="19">
        <v>4714282</v>
      </c>
      <c r="AV317" s="19">
        <v>4212282</v>
      </c>
      <c r="AW317" s="19">
        <v>1308039.6799999997</v>
      </c>
      <c r="AX317" s="19">
        <v>423869</v>
      </c>
      <c r="AY317" s="19">
        <v>212782268</v>
      </c>
      <c r="AZ317" s="19">
        <v>1930000</v>
      </c>
      <c r="BA317" s="19">
        <v>968860000</v>
      </c>
      <c r="BB317" s="19">
        <v>5.1813E-4</v>
      </c>
      <c r="BC317" s="19">
        <v>756077732</v>
      </c>
      <c r="BD317" s="19">
        <v>391746.56</v>
      </c>
      <c r="BE317" s="19">
        <v>1071201</v>
      </c>
      <c r="BF317" s="19">
        <v>537742902</v>
      </c>
      <c r="BG317" s="19">
        <v>7.8332599999999999E-3</v>
      </c>
      <c r="BH317" s="19">
        <v>324960634</v>
      </c>
      <c r="BI317" s="19">
        <v>2545501.14</v>
      </c>
      <c r="BJ317" s="19">
        <v>531888</v>
      </c>
      <c r="BK317" s="19">
        <v>267007776</v>
      </c>
      <c r="BL317" s="19">
        <v>4.8988800000000004E-3</v>
      </c>
      <c r="BM317" s="19">
        <v>54225508</v>
      </c>
      <c r="BN317" s="19">
        <v>265644.26</v>
      </c>
      <c r="BO317" s="19">
        <v>3202892</v>
      </c>
      <c r="BP317" s="19">
        <v>0</v>
      </c>
      <c r="BQ317" s="19">
        <v>0</v>
      </c>
      <c r="BR317" s="19">
        <v>-49693</v>
      </c>
      <c r="BS317" s="19">
        <v>228</v>
      </c>
      <c r="BT317" s="19">
        <v>0</v>
      </c>
      <c r="BU317" s="19">
        <v>3153427</v>
      </c>
      <c r="BV317" s="19">
        <v>0</v>
      </c>
      <c r="BW317" s="19">
        <v>0</v>
      </c>
      <c r="BX317" s="19">
        <v>0</v>
      </c>
      <c r="BY317" s="19">
        <v>0</v>
      </c>
      <c r="BZ317" s="19">
        <v>0</v>
      </c>
      <c r="CA317" s="19">
        <v>-3</v>
      </c>
      <c r="CB317" s="19">
        <v>3153424</v>
      </c>
      <c r="CC317" s="19">
        <v>0</v>
      </c>
      <c r="CD317" s="19">
        <v>3153424</v>
      </c>
      <c r="CE317" s="19">
        <v>502</v>
      </c>
      <c r="CF317" s="19">
        <v>0</v>
      </c>
      <c r="CG317" s="19">
        <v>502</v>
      </c>
      <c r="CH317" s="19">
        <v>5955079</v>
      </c>
      <c r="CI317" s="19">
        <v>67242.679999999993</v>
      </c>
      <c r="CJ317" s="19">
        <v>0</v>
      </c>
      <c r="CK317" s="19">
        <v>6022321.6799999997</v>
      </c>
      <c r="CL317" s="19">
        <v>11996.66</v>
      </c>
      <c r="CM317" s="19">
        <v>0</v>
      </c>
      <c r="CN317" s="19">
        <v>0</v>
      </c>
      <c r="CO317" s="19">
        <v>0</v>
      </c>
      <c r="CP317" s="19">
        <v>0</v>
      </c>
      <c r="CQ317" s="19">
        <v>0</v>
      </c>
      <c r="CR317" s="19">
        <v>0</v>
      </c>
      <c r="CS317" s="19">
        <v>6380.26</v>
      </c>
      <c r="CT317" s="19">
        <v>0</v>
      </c>
      <c r="CU317" s="19">
        <v>0</v>
      </c>
      <c r="CV317" s="19">
        <v>0</v>
      </c>
      <c r="CW317" s="19">
        <v>0</v>
      </c>
      <c r="CX317" s="19">
        <v>0</v>
      </c>
      <c r="CY317" s="19">
        <v>0</v>
      </c>
      <c r="CZ317" s="19">
        <v>0</v>
      </c>
      <c r="DA317" s="19">
        <v>3174711.97</v>
      </c>
      <c r="DB317" s="19">
        <v>0</v>
      </c>
      <c r="DC317" s="19">
        <v>0</v>
      </c>
      <c r="DD317" s="19">
        <v>0</v>
      </c>
      <c r="DE317" s="19">
        <v>0</v>
      </c>
      <c r="DF317" s="19">
        <v>3174711.97</v>
      </c>
      <c r="DG317" s="19">
        <v>2698505.1745000002</v>
      </c>
      <c r="DH317" s="19">
        <v>0</v>
      </c>
      <c r="DI317" s="19">
        <v>3202891.9600000004</v>
      </c>
      <c r="DJ317" s="19">
        <v>0</v>
      </c>
      <c r="DK317" s="19">
        <v>0</v>
      </c>
      <c r="DL317" s="19">
        <v>0</v>
      </c>
      <c r="DM317" s="19">
        <v>0</v>
      </c>
      <c r="DN317" s="19">
        <v>0</v>
      </c>
      <c r="DO317" s="19">
        <v>0</v>
      </c>
      <c r="DP317" s="19">
        <v>0</v>
      </c>
    </row>
    <row r="318" spans="1:120">
      <c r="A318" s="19">
        <v>5523</v>
      </c>
      <c r="B318" s="19" t="s">
        <v>467</v>
      </c>
      <c r="C318" s="19">
        <v>1362</v>
      </c>
      <c r="D318" s="19">
        <v>1356</v>
      </c>
      <c r="E318" s="19">
        <v>2718</v>
      </c>
      <c r="F318" s="19">
        <v>1359</v>
      </c>
      <c r="G318" s="19">
        <v>11</v>
      </c>
      <c r="H318" s="19">
        <v>0.56999999999999995</v>
      </c>
      <c r="I318" s="19">
        <v>1371</v>
      </c>
      <c r="J318" s="19">
        <v>14980381</v>
      </c>
      <c r="K318" s="19">
        <v>8550245</v>
      </c>
      <c r="L318" s="19">
        <v>4997580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1432556</v>
      </c>
      <c r="S318" s="19">
        <v>15138081</v>
      </c>
      <c r="T318" s="19">
        <v>0</v>
      </c>
      <c r="U318" s="19">
        <v>0</v>
      </c>
      <c r="V318" s="19">
        <v>1500</v>
      </c>
      <c r="W318" s="19">
        <v>15136581</v>
      </c>
      <c r="X318" s="19">
        <v>1432556</v>
      </c>
      <c r="Y318" s="19">
        <v>0</v>
      </c>
      <c r="Z318" s="19">
        <v>13704025</v>
      </c>
      <c r="AA318" s="19">
        <v>750150</v>
      </c>
      <c r="AB318" s="19">
        <v>0</v>
      </c>
      <c r="AC318" s="19">
        <v>750000</v>
      </c>
      <c r="AD318" s="19">
        <v>0</v>
      </c>
      <c r="AE318" s="19">
        <v>0</v>
      </c>
      <c r="AF318" s="19">
        <v>150</v>
      </c>
      <c r="AG318" s="19">
        <v>755000</v>
      </c>
      <c r="AH318" s="19">
        <v>0</v>
      </c>
      <c r="AI318" s="19">
        <v>0</v>
      </c>
      <c r="AJ318" s="19">
        <v>0</v>
      </c>
      <c r="AK318" s="19">
        <v>754850</v>
      </c>
      <c r="AL318" s="19">
        <v>14458875</v>
      </c>
      <c r="AM318" s="19">
        <v>0</v>
      </c>
      <c r="AN318" s="19">
        <v>0</v>
      </c>
      <c r="AO318" s="19">
        <v>14458875</v>
      </c>
      <c r="AP318" s="19">
        <v>14458875</v>
      </c>
      <c r="AQ318" s="19">
        <v>1000</v>
      </c>
      <c r="AR318" s="19">
        <v>1371000</v>
      </c>
      <c r="AS318" s="19">
        <v>1371000</v>
      </c>
      <c r="AT318" s="19">
        <v>9391</v>
      </c>
      <c r="AU318" s="19">
        <v>12875061</v>
      </c>
      <c r="AV318" s="19">
        <v>11504061</v>
      </c>
      <c r="AW318" s="19">
        <v>1583814</v>
      </c>
      <c r="AX318" s="19">
        <v>609210</v>
      </c>
      <c r="AY318" s="19">
        <v>835227109</v>
      </c>
      <c r="AZ318" s="19">
        <v>1930000</v>
      </c>
      <c r="BA318" s="19">
        <v>2646030000</v>
      </c>
      <c r="BB318" s="19">
        <v>5.1813E-4</v>
      </c>
      <c r="BC318" s="19">
        <v>1810802891</v>
      </c>
      <c r="BD318" s="19">
        <v>938231.3</v>
      </c>
      <c r="BE318" s="19">
        <v>1071201</v>
      </c>
      <c r="BF318" s="19">
        <v>1468616571</v>
      </c>
      <c r="BG318" s="19">
        <v>7.8332599999999999E-3</v>
      </c>
      <c r="BH318" s="19">
        <v>633389462</v>
      </c>
      <c r="BI318" s="19">
        <v>4961504.34</v>
      </c>
      <c r="BJ318" s="19">
        <v>531888</v>
      </c>
      <c r="BK318" s="19">
        <v>729218448</v>
      </c>
      <c r="BL318" s="19">
        <v>2.1719299999999999E-3</v>
      </c>
      <c r="BM318" s="19">
        <v>-106008661</v>
      </c>
      <c r="BN318" s="19">
        <v>-230243.39</v>
      </c>
      <c r="BO318" s="19">
        <v>5669492</v>
      </c>
      <c r="BP318" s="19">
        <v>0</v>
      </c>
      <c r="BQ318" s="19">
        <v>0</v>
      </c>
      <c r="BR318" s="19">
        <v>-87963</v>
      </c>
      <c r="BS318" s="19">
        <v>900</v>
      </c>
      <c r="BT318" s="19">
        <v>0</v>
      </c>
      <c r="BU318" s="19">
        <v>5582429</v>
      </c>
      <c r="BV318" s="19">
        <v>0</v>
      </c>
      <c r="BW318" s="19">
        <v>0</v>
      </c>
      <c r="BX318" s="19">
        <v>0</v>
      </c>
      <c r="BY318" s="19">
        <v>0</v>
      </c>
      <c r="BZ318" s="19">
        <v>0</v>
      </c>
      <c r="CA318" s="19">
        <v>-13</v>
      </c>
      <c r="CB318" s="19">
        <v>5582416</v>
      </c>
      <c r="CC318" s="19">
        <v>0</v>
      </c>
      <c r="CD318" s="19">
        <v>5582416</v>
      </c>
      <c r="CE318" s="19">
        <v>1371</v>
      </c>
      <c r="CF318" s="19">
        <v>0</v>
      </c>
      <c r="CG318" s="19">
        <v>1371</v>
      </c>
      <c r="CH318" s="19">
        <v>13704025</v>
      </c>
      <c r="CI318" s="19">
        <v>754850</v>
      </c>
      <c r="CJ318" s="19">
        <v>0</v>
      </c>
      <c r="CK318" s="19">
        <v>14458875</v>
      </c>
      <c r="CL318" s="19">
        <v>10546.23</v>
      </c>
      <c r="CM318" s="19">
        <v>0</v>
      </c>
      <c r="CN318" s="19">
        <v>0</v>
      </c>
      <c r="CO318" s="19">
        <v>0</v>
      </c>
      <c r="CP318" s="19">
        <v>0</v>
      </c>
      <c r="CQ318" s="19">
        <v>0</v>
      </c>
      <c r="CR318" s="19">
        <v>0</v>
      </c>
      <c r="CS318" s="19">
        <v>4135.3</v>
      </c>
      <c r="CT318" s="19">
        <v>0</v>
      </c>
      <c r="CU318" s="19">
        <v>0</v>
      </c>
      <c r="CV318" s="19">
        <v>0</v>
      </c>
      <c r="CW318" s="19">
        <v>0</v>
      </c>
      <c r="CX318" s="19">
        <v>0</v>
      </c>
      <c r="CY318" s="19">
        <v>0</v>
      </c>
      <c r="CZ318" s="19">
        <v>0</v>
      </c>
      <c r="DA318" s="19">
        <v>5047906.54</v>
      </c>
      <c r="DB318" s="19">
        <v>0</v>
      </c>
      <c r="DC318" s="19">
        <v>0</v>
      </c>
      <c r="DD318" s="19">
        <v>0</v>
      </c>
      <c r="DE318" s="19">
        <v>0</v>
      </c>
      <c r="DF318" s="19">
        <v>5047906.54</v>
      </c>
      <c r="DG318" s="19">
        <v>4290720.5590000004</v>
      </c>
      <c r="DH318" s="19">
        <v>0</v>
      </c>
      <c r="DI318" s="19">
        <v>5669492.25</v>
      </c>
      <c r="DJ318" s="19">
        <v>0</v>
      </c>
      <c r="DK318" s="19">
        <v>0</v>
      </c>
      <c r="DL318" s="19">
        <v>0</v>
      </c>
      <c r="DM318" s="19">
        <v>0</v>
      </c>
      <c r="DN318" s="19">
        <v>0</v>
      </c>
      <c r="DO318" s="19">
        <v>0</v>
      </c>
      <c r="DP318" s="19">
        <v>0</v>
      </c>
    </row>
    <row r="319" spans="1:120">
      <c r="A319" s="19">
        <v>3850</v>
      </c>
      <c r="B319" s="19" t="s">
        <v>468</v>
      </c>
      <c r="C319" s="19">
        <v>693</v>
      </c>
      <c r="D319" s="19">
        <v>699</v>
      </c>
      <c r="E319" s="19">
        <v>1392</v>
      </c>
      <c r="F319" s="19">
        <v>696</v>
      </c>
      <c r="G319" s="19">
        <v>21</v>
      </c>
      <c r="H319" s="19">
        <v>0</v>
      </c>
      <c r="I319" s="19">
        <v>717</v>
      </c>
      <c r="J319" s="19">
        <v>7591481</v>
      </c>
      <c r="K319" s="19">
        <v>1921914</v>
      </c>
      <c r="L319" s="19">
        <v>4407448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1262119</v>
      </c>
      <c r="S319" s="19">
        <v>7691687</v>
      </c>
      <c r="T319" s="19">
        <v>0</v>
      </c>
      <c r="U319" s="19">
        <v>0</v>
      </c>
      <c r="V319" s="19">
        <v>300</v>
      </c>
      <c r="W319" s="19">
        <v>7691387</v>
      </c>
      <c r="X319" s="19">
        <v>1262119</v>
      </c>
      <c r="Y319" s="19">
        <v>0</v>
      </c>
      <c r="Z319" s="19">
        <v>6429268</v>
      </c>
      <c r="AA319" s="19">
        <v>1075511.08</v>
      </c>
      <c r="AB319" s="19">
        <v>0</v>
      </c>
      <c r="AC319" s="19">
        <v>1073845.08</v>
      </c>
      <c r="AD319" s="19">
        <v>0</v>
      </c>
      <c r="AE319" s="19">
        <v>0</v>
      </c>
      <c r="AF319" s="19">
        <v>1666</v>
      </c>
      <c r="AG319" s="19">
        <v>1061616.1200000001</v>
      </c>
      <c r="AH319" s="19">
        <v>0</v>
      </c>
      <c r="AI319" s="19">
        <v>0</v>
      </c>
      <c r="AJ319" s="19">
        <v>0</v>
      </c>
      <c r="AK319" s="19">
        <v>1059950.1200000001</v>
      </c>
      <c r="AL319" s="19">
        <v>7489218.1200000001</v>
      </c>
      <c r="AM319" s="19">
        <v>0</v>
      </c>
      <c r="AN319" s="19">
        <v>0</v>
      </c>
      <c r="AO319" s="19">
        <v>7489218.1200000001</v>
      </c>
      <c r="AP319" s="19">
        <v>7489218.1200000001</v>
      </c>
      <c r="AQ319" s="19">
        <v>1000</v>
      </c>
      <c r="AR319" s="19">
        <v>717000</v>
      </c>
      <c r="AS319" s="19">
        <v>717000</v>
      </c>
      <c r="AT319" s="19">
        <v>9391</v>
      </c>
      <c r="AU319" s="19">
        <v>6733347</v>
      </c>
      <c r="AV319" s="19">
        <v>6016347</v>
      </c>
      <c r="AW319" s="19">
        <v>755871.12000000011</v>
      </c>
      <c r="AX319" s="19">
        <v>386702</v>
      </c>
      <c r="AY319" s="19">
        <v>277265003</v>
      </c>
      <c r="AZ319" s="19">
        <v>1930000</v>
      </c>
      <c r="BA319" s="19">
        <v>1383810000</v>
      </c>
      <c r="BB319" s="19">
        <v>5.1813E-4</v>
      </c>
      <c r="BC319" s="19">
        <v>1106544997</v>
      </c>
      <c r="BD319" s="19">
        <v>573334.16</v>
      </c>
      <c r="BE319" s="19">
        <v>1071201</v>
      </c>
      <c r="BF319" s="19">
        <v>768051117</v>
      </c>
      <c r="BG319" s="19">
        <v>7.8332599999999999E-3</v>
      </c>
      <c r="BH319" s="19">
        <v>490786114</v>
      </c>
      <c r="BI319" s="19">
        <v>3844455.24</v>
      </c>
      <c r="BJ319" s="19">
        <v>531888</v>
      </c>
      <c r="BK319" s="19">
        <v>381363696</v>
      </c>
      <c r="BL319" s="19">
        <v>1.9820200000000001E-3</v>
      </c>
      <c r="BM319" s="19">
        <v>104098693</v>
      </c>
      <c r="BN319" s="19">
        <v>206325.69</v>
      </c>
      <c r="BO319" s="19">
        <v>4624115</v>
      </c>
      <c r="BP319" s="19">
        <v>0</v>
      </c>
      <c r="BQ319" s="19">
        <v>0</v>
      </c>
      <c r="BR319" s="19">
        <v>-71744</v>
      </c>
      <c r="BS319" s="19">
        <v>299</v>
      </c>
      <c r="BT319" s="19">
        <v>0</v>
      </c>
      <c r="BU319" s="19">
        <v>4552670</v>
      </c>
      <c r="BV319" s="19">
        <v>0</v>
      </c>
      <c r="BW319" s="19">
        <v>0</v>
      </c>
      <c r="BX319" s="19">
        <v>0</v>
      </c>
      <c r="BY319" s="19">
        <v>0</v>
      </c>
      <c r="BZ319" s="19">
        <v>0</v>
      </c>
      <c r="CA319" s="19">
        <v>-4</v>
      </c>
      <c r="CB319" s="19">
        <v>4552666</v>
      </c>
      <c r="CC319" s="19">
        <v>0</v>
      </c>
      <c r="CD319" s="19">
        <v>4552666</v>
      </c>
      <c r="CE319" s="19">
        <v>717</v>
      </c>
      <c r="CF319" s="19">
        <v>0</v>
      </c>
      <c r="CG319" s="19">
        <v>717</v>
      </c>
      <c r="CH319" s="19">
        <v>6429268</v>
      </c>
      <c r="CI319" s="19">
        <v>1059950.1200000001</v>
      </c>
      <c r="CJ319" s="19">
        <v>0</v>
      </c>
      <c r="CK319" s="19">
        <v>7489218.1200000001</v>
      </c>
      <c r="CL319" s="19">
        <v>10445.209999999999</v>
      </c>
      <c r="CM319" s="19">
        <v>0</v>
      </c>
      <c r="CN319" s="19">
        <v>0</v>
      </c>
      <c r="CO319" s="19">
        <v>0</v>
      </c>
      <c r="CP319" s="19">
        <v>0</v>
      </c>
      <c r="CQ319" s="19">
        <v>0</v>
      </c>
      <c r="CR319" s="19">
        <v>0</v>
      </c>
      <c r="CS319" s="19">
        <v>6449.25</v>
      </c>
      <c r="CT319" s="19">
        <v>0</v>
      </c>
      <c r="CU319" s="19">
        <v>0</v>
      </c>
      <c r="CV319" s="19">
        <v>0</v>
      </c>
      <c r="CW319" s="19">
        <v>0</v>
      </c>
      <c r="CX319" s="19">
        <v>0</v>
      </c>
      <c r="CY319" s="19">
        <v>0</v>
      </c>
      <c r="CZ319" s="19">
        <v>0</v>
      </c>
      <c r="DA319" s="19">
        <v>4426016.9800000004</v>
      </c>
      <c r="DB319" s="19">
        <v>0</v>
      </c>
      <c r="DC319" s="19">
        <v>0</v>
      </c>
      <c r="DD319" s="19">
        <v>0</v>
      </c>
      <c r="DE319" s="19">
        <v>0</v>
      </c>
      <c r="DF319" s="19">
        <v>4426016.9800000004</v>
      </c>
      <c r="DG319" s="19">
        <v>3762114.4330000002</v>
      </c>
      <c r="DH319" s="19">
        <v>0</v>
      </c>
      <c r="DI319" s="19">
        <v>4624115.09</v>
      </c>
      <c r="DJ319" s="19">
        <v>0</v>
      </c>
      <c r="DK319" s="19">
        <v>0</v>
      </c>
      <c r="DL319" s="19">
        <v>0</v>
      </c>
      <c r="DM319" s="19">
        <v>0</v>
      </c>
      <c r="DN319" s="19">
        <v>0</v>
      </c>
      <c r="DO319" s="19">
        <v>0</v>
      </c>
      <c r="DP319" s="19">
        <v>0</v>
      </c>
    </row>
    <row r="320" spans="1:120">
      <c r="A320" s="19">
        <v>4956</v>
      </c>
      <c r="B320" s="19" t="s">
        <v>469</v>
      </c>
      <c r="C320" s="19">
        <v>932</v>
      </c>
      <c r="D320" s="19">
        <v>932</v>
      </c>
      <c r="E320" s="19">
        <v>1864</v>
      </c>
      <c r="F320" s="19">
        <v>932</v>
      </c>
      <c r="G320" s="19">
        <v>37</v>
      </c>
      <c r="H320" s="19">
        <v>0.11</v>
      </c>
      <c r="I320" s="19">
        <v>969</v>
      </c>
      <c r="J320" s="19">
        <v>10360753</v>
      </c>
      <c r="K320" s="19">
        <v>2566420</v>
      </c>
      <c r="L320" s="19">
        <v>6244850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1549483</v>
      </c>
      <c r="S320" s="19">
        <v>10809654</v>
      </c>
      <c r="T320" s="19">
        <v>0</v>
      </c>
      <c r="U320" s="19">
        <v>0</v>
      </c>
      <c r="V320" s="19">
        <v>0</v>
      </c>
      <c r="W320" s="19">
        <v>10809654</v>
      </c>
      <c r="X320" s="19">
        <v>1549483</v>
      </c>
      <c r="Y320" s="19">
        <v>0</v>
      </c>
      <c r="Z320" s="19">
        <v>9260171</v>
      </c>
      <c r="AA320" s="19">
        <v>784989</v>
      </c>
      <c r="AB320" s="19">
        <v>0</v>
      </c>
      <c r="AC320" s="19">
        <v>784989</v>
      </c>
      <c r="AD320" s="19">
        <v>0</v>
      </c>
      <c r="AE320" s="19">
        <v>0</v>
      </c>
      <c r="AF320" s="19">
        <v>0</v>
      </c>
      <c r="AG320" s="19">
        <v>792015</v>
      </c>
      <c r="AH320" s="19">
        <v>0</v>
      </c>
      <c r="AI320" s="19">
        <v>0</v>
      </c>
      <c r="AJ320" s="19">
        <v>0</v>
      </c>
      <c r="AK320" s="19">
        <v>792015</v>
      </c>
      <c r="AL320" s="19">
        <v>10052186</v>
      </c>
      <c r="AM320" s="19">
        <v>0</v>
      </c>
      <c r="AN320" s="19">
        <v>0</v>
      </c>
      <c r="AO320" s="19">
        <v>10052186</v>
      </c>
      <c r="AP320" s="19">
        <v>10052186</v>
      </c>
      <c r="AQ320" s="19">
        <v>1000</v>
      </c>
      <c r="AR320" s="19">
        <v>969000</v>
      </c>
      <c r="AS320" s="19">
        <v>969000</v>
      </c>
      <c r="AT320" s="19">
        <v>9391</v>
      </c>
      <c r="AU320" s="19">
        <v>9099879</v>
      </c>
      <c r="AV320" s="19">
        <v>8130879</v>
      </c>
      <c r="AW320" s="19">
        <v>952307</v>
      </c>
      <c r="AX320" s="19">
        <v>363096</v>
      </c>
      <c r="AY320" s="19">
        <v>351839609</v>
      </c>
      <c r="AZ320" s="19">
        <v>1930000</v>
      </c>
      <c r="BA320" s="19">
        <v>1870170000</v>
      </c>
      <c r="BB320" s="19">
        <v>5.1813E-4</v>
      </c>
      <c r="BC320" s="19">
        <v>1518330391</v>
      </c>
      <c r="BD320" s="19">
        <v>786692.53</v>
      </c>
      <c r="BE320" s="19">
        <v>1071201</v>
      </c>
      <c r="BF320" s="19">
        <v>1037993769</v>
      </c>
      <c r="BG320" s="19">
        <v>7.8332599999999999E-3</v>
      </c>
      <c r="BH320" s="19">
        <v>686154160</v>
      </c>
      <c r="BI320" s="19">
        <v>5374823.9400000004</v>
      </c>
      <c r="BJ320" s="19">
        <v>531888</v>
      </c>
      <c r="BK320" s="19">
        <v>515399472</v>
      </c>
      <c r="BL320" s="19">
        <v>1.84771E-3</v>
      </c>
      <c r="BM320" s="19">
        <v>163559863</v>
      </c>
      <c r="BN320" s="19">
        <v>302211.19</v>
      </c>
      <c r="BO320" s="19">
        <v>6463728</v>
      </c>
      <c r="BP320" s="19">
        <v>0</v>
      </c>
      <c r="BQ320" s="19">
        <v>0</v>
      </c>
      <c r="BR320" s="19">
        <v>-100285</v>
      </c>
      <c r="BS320" s="19">
        <v>361</v>
      </c>
      <c r="BT320" s="19">
        <v>0</v>
      </c>
      <c r="BU320" s="19">
        <v>6363804</v>
      </c>
      <c r="BV320" s="19">
        <v>0</v>
      </c>
      <c r="BW320" s="19">
        <v>0</v>
      </c>
      <c r="BX320" s="19">
        <v>0</v>
      </c>
      <c r="BY320" s="19">
        <v>0</v>
      </c>
      <c r="BZ320" s="19">
        <v>0</v>
      </c>
      <c r="CA320" s="19">
        <v>-5</v>
      </c>
      <c r="CB320" s="19">
        <v>6363799</v>
      </c>
      <c r="CC320" s="19">
        <v>0</v>
      </c>
      <c r="CD320" s="19">
        <v>6363799</v>
      </c>
      <c r="CE320" s="19">
        <v>969</v>
      </c>
      <c r="CF320" s="19">
        <v>0</v>
      </c>
      <c r="CG320" s="19">
        <v>969</v>
      </c>
      <c r="CH320" s="19">
        <v>9260171</v>
      </c>
      <c r="CI320" s="19">
        <v>792015</v>
      </c>
      <c r="CJ320" s="19">
        <v>0</v>
      </c>
      <c r="CK320" s="19">
        <v>10052186</v>
      </c>
      <c r="CL320" s="19">
        <v>10373.77</v>
      </c>
      <c r="CM320" s="19">
        <v>0</v>
      </c>
      <c r="CN320" s="19">
        <v>0</v>
      </c>
      <c r="CO320" s="19">
        <v>0</v>
      </c>
      <c r="CP320" s="19">
        <v>0</v>
      </c>
      <c r="CQ320" s="19">
        <v>0</v>
      </c>
      <c r="CR320" s="19">
        <v>0</v>
      </c>
      <c r="CS320" s="19">
        <v>6670.51</v>
      </c>
      <c r="CT320" s="19">
        <v>0</v>
      </c>
      <c r="CU320" s="19">
        <v>0</v>
      </c>
      <c r="CV320" s="19">
        <v>0</v>
      </c>
      <c r="CW320" s="19">
        <v>0</v>
      </c>
      <c r="CX320" s="19">
        <v>0</v>
      </c>
      <c r="CY320" s="19">
        <v>0</v>
      </c>
      <c r="CZ320" s="19">
        <v>0</v>
      </c>
      <c r="DA320" s="19">
        <v>6338157.2800000003</v>
      </c>
      <c r="DB320" s="19">
        <v>0</v>
      </c>
      <c r="DC320" s="19">
        <v>0</v>
      </c>
      <c r="DD320" s="19">
        <v>0</v>
      </c>
      <c r="DE320" s="19">
        <v>0</v>
      </c>
      <c r="DF320" s="19">
        <v>6338157.2800000003</v>
      </c>
      <c r="DG320" s="19">
        <v>5387433.6880000001</v>
      </c>
      <c r="DH320" s="19">
        <v>0</v>
      </c>
      <c r="DI320" s="19">
        <v>6463727.6600000011</v>
      </c>
      <c r="DJ320" s="19">
        <v>0</v>
      </c>
      <c r="DK320" s="19">
        <v>0</v>
      </c>
      <c r="DL320" s="19">
        <v>0</v>
      </c>
      <c r="DM320" s="19">
        <v>0</v>
      </c>
      <c r="DN320" s="19">
        <v>0</v>
      </c>
      <c r="DO320" s="19">
        <v>0</v>
      </c>
      <c r="DP320" s="19">
        <v>0</v>
      </c>
    </row>
    <row r="321" spans="1:120">
      <c r="A321" s="19">
        <v>4963</v>
      </c>
      <c r="B321" s="19" t="s">
        <v>470</v>
      </c>
      <c r="C321" s="19">
        <v>569</v>
      </c>
      <c r="D321" s="19">
        <v>562</v>
      </c>
      <c r="E321" s="19">
        <v>1131</v>
      </c>
      <c r="F321" s="19">
        <v>566</v>
      </c>
      <c r="G321" s="19">
        <v>1</v>
      </c>
      <c r="H321" s="19">
        <v>0</v>
      </c>
      <c r="I321" s="19">
        <v>567</v>
      </c>
      <c r="J321" s="19">
        <v>6352930</v>
      </c>
      <c r="K321" s="19">
        <v>2887988</v>
      </c>
      <c r="L321" s="19">
        <v>2757294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707648</v>
      </c>
      <c r="S321" s="19">
        <v>6931313</v>
      </c>
      <c r="T321" s="19">
        <v>0</v>
      </c>
      <c r="U321" s="19">
        <v>0</v>
      </c>
      <c r="V321" s="19">
        <v>2004</v>
      </c>
      <c r="W321" s="19">
        <v>6929309</v>
      </c>
      <c r="X321" s="19">
        <v>707648</v>
      </c>
      <c r="Y321" s="19">
        <v>0</v>
      </c>
      <c r="Z321" s="19">
        <v>6221661</v>
      </c>
      <c r="AA321" s="19">
        <v>411173</v>
      </c>
      <c r="AB321" s="19">
        <v>0</v>
      </c>
      <c r="AC321" s="19">
        <v>411173</v>
      </c>
      <c r="AD321" s="19">
        <v>0</v>
      </c>
      <c r="AE321" s="19">
        <v>0</v>
      </c>
      <c r="AF321" s="19">
        <v>0</v>
      </c>
      <c r="AG321" s="19">
        <v>417653</v>
      </c>
      <c r="AH321" s="19">
        <v>0</v>
      </c>
      <c r="AI321" s="19">
        <v>0</v>
      </c>
      <c r="AJ321" s="19">
        <v>0</v>
      </c>
      <c r="AK321" s="19">
        <v>417653</v>
      </c>
      <c r="AL321" s="19">
        <v>6639314</v>
      </c>
      <c r="AM321" s="19">
        <v>0</v>
      </c>
      <c r="AN321" s="19">
        <v>0</v>
      </c>
      <c r="AO321" s="19">
        <v>6639314</v>
      </c>
      <c r="AP321" s="19">
        <v>6639314</v>
      </c>
      <c r="AQ321" s="19">
        <v>1000</v>
      </c>
      <c r="AR321" s="19">
        <v>567000</v>
      </c>
      <c r="AS321" s="19">
        <v>567000</v>
      </c>
      <c r="AT321" s="19">
        <v>9391</v>
      </c>
      <c r="AU321" s="19">
        <v>5324697</v>
      </c>
      <c r="AV321" s="19">
        <v>4757697</v>
      </c>
      <c r="AW321" s="19">
        <v>1314617</v>
      </c>
      <c r="AX321" s="19">
        <v>580014</v>
      </c>
      <c r="AY321" s="19">
        <v>328867656</v>
      </c>
      <c r="AZ321" s="19">
        <v>1930000</v>
      </c>
      <c r="BA321" s="19">
        <v>1094310000</v>
      </c>
      <c r="BB321" s="19">
        <v>5.1813E-4</v>
      </c>
      <c r="BC321" s="19">
        <v>765442344</v>
      </c>
      <c r="BD321" s="19">
        <v>396598.64</v>
      </c>
      <c r="BE321" s="19">
        <v>1071201</v>
      </c>
      <c r="BF321" s="19">
        <v>607370967</v>
      </c>
      <c r="BG321" s="19">
        <v>7.8332599999999999E-3</v>
      </c>
      <c r="BH321" s="19">
        <v>278503311</v>
      </c>
      <c r="BI321" s="19">
        <v>2181588.85</v>
      </c>
      <c r="BJ321" s="19">
        <v>531888</v>
      </c>
      <c r="BK321" s="19">
        <v>301580496</v>
      </c>
      <c r="BL321" s="19">
        <v>4.3590900000000004E-3</v>
      </c>
      <c r="BM321" s="19">
        <v>-27287160</v>
      </c>
      <c r="BN321" s="19">
        <v>-118947.19</v>
      </c>
      <c r="BO321" s="19">
        <v>2459240</v>
      </c>
      <c r="BP321" s="19">
        <v>0</v>
      </c>
      <c r="BQ321" s="19">
        <v>0</v>
      </c>
      <c r="BR321" s="19">
        <v>-38155</v>
      </c>
      <c r="BS321" s="19">
        <v>334</v>
      </c>
      <c r="BT321" s="19">
        <v>0</v>
      </c>
      <c r="BU321" s="19">
        <v>2421419</v>
      </c>
      <c r="BV321" s="19">
        <v>0</v>
      </c>
      <c r="BW321" s="19">
        <v>0</v>
      </c>
      <c r="BX321" s="19">
        <v>0</v>
      </c>
      <c r="BY321" s="19">
        <v>0</v>
      </c>
      <c r="BZ321" s="19">
        <v>0</v>
      </c>
      <c r="CA321" s="19">
        <v>-4</v>
      </c>
      <c r="CB321" s="19">
        <v>2421415</v>
      </c>
      <c r="CC321" s="19">
        <v>0</v>
      </c>
      <c r="CD321" s="19">
        <v>2421415</v>
      </c>
      <c r="CE321" s="19">
        <v>567</v>
      </c>
      <c r="CF321" s="19">
        <v>0</v>
      </c>
      <c r="CG321" s="19">
        <v>567</v>
      </c>
      <c r="CH321" s="19">
        <v>6221661</v>
      </c>
      <c r="CI321" s="19">
        <v>417653</v>
      </c>
      <c r="CJ321" s="19">
        <v>0</v>
      </c>
      <c r="CK321" s="19">
        <v>6639314</v>
      </c>
      <c r="CL321" s="19">
        <v>11709.55</v>
      </c>
      <c r="CM321" s="19">
        <v>0</v>
      </c>
      <c r="CN321" s="19">
        <v>0</v>
      </c>
      <c r="CO321" s="19">
        <v>0</v>
      </c>
      <c r="CP321" s="19">
        <v>0</v>
      </c>
      <c r="CQ321" s="19">
        <v>0</v>
      </c>
      <c r="CR321" s="19">
        <v>0</v>
      </c>
      <c r="CS321" s="19">
        <v>4337.28</v>
      </c>
      <c r="CT321" s="19">
        <v>0</v>
      </c>
      <c r="CU321" s="19">
        <v>0</v>
      </c>
      <c r="CV321" s="19">
        <v>0</v>
      </c>
      <c r="CW321" s="19">
        <v>0</v>
      </c>
      <c r="CX321" s="19">
        <v>0</v>
      </c>
      <c r="CY321" s="19">
        <v>0</v>
      </c>
      <c r="CZ321" s="19">
        <v>0</v>
      </c>
      <c r="DA321" s="19">
        <v>2798709.39</v>
      </c>
      <c r="DB321" s="19">
        <v>0</v>
      </c>
      <c r="DC321" s="19">
        <v>0</v>
      </c>
      <c r="DD321" s="19">
        <v>0</v>
      </c>
      <c r="DE321" s="19">
        <v>0</v>
      </c>
      <c r="DF321" s="19">
        <v>2798709.39</v>
      </c>
      <c r="DG321" s="19">
        <v>2378902.9815000002</v>
      </c>
      <c r="DH321" s="19">
        <v>0</v>
      </c>
      <c r="DI321" s="19">
        <v>2459240.3000000003</v>
      </c>
      <c r="DJ321" s="19">
        <v>0</v>
      </c>
      <c r="DK321" s="19">
        <v>0</v>
      </c>
      <c r="DL321" s="19">
        <v>0</v>
      </c>
      <c r="DM321" s="19">
        <v>0</v>
      </c>
      <c r="DN321" s="19">
        <v>0</v>
      </c>
      <c r="DO321" s="19">
        <v>0</v>
      </c>
      <c r="DP321" s="19">
        <v>0</v>
      </c>
    </row>
    <row r="322" spans="1:120">
      <c r="A322" s="19">
        <v>1673</v>
      </c>
      <c r="B322" s="19" t="s">
        <v>471</v>
      </c>
      <c r="C322" s="19">
        <v>635</v>
      </c>
      <c r="D322" s="19">
        <v>643</v>
      </c>
      <c r="E322" s="19">
        <v>1278</v>
      </c>
      <c r="F322" s="19">
        <v>639</v>
      </c>
      <c r="G322" s="19">
        <v>24</v>
      </c>
      <c r="H322" s="19">
        <v>0</v>
      </c>
      <c r="I322" s="19">
        <v>663</v>
      </c>
      <c r="J322" s="19">
        <v>7560087</v>
      </c>
      <c r="K322" s="19">
        <v>1820221</v>
      </c>
      <c r="L322" s="19">
        <v>4526020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1213846</v>
      </c>
      <c r="S322" s="19">
        <v>7560087</v>
      </c>
      <c r="T322" s="19">
        <v>0</v>
      </c>
      <c r="U322" s="19">
        <v>0</v>
      </c>
      <c r="V322" s="19">
        <v>0</v>
      </c>
      <c r="W322" s="19">
        <v>7560087</v>
      </c>
      <c r="X322" s="19">
        <v>1213846</v>
      </c>
      <c r="Y322" s="19">
        <v>0</v>
      </c>
      <c r="Z322" s="19">
        <v>6346241</v>
      </c>
      <c r="AA322" s="19">
        <v>939380</v>
      </c>
      <c r="AB322" s="19">
        <v>0</v>
      </c>
      <c r="AC322" s="19">
        <v>939380</v>
      </c>
      <c r="AD322" s="19">
        <v>0</v>
      </c>
      <c r="AE322" s="19">
        <v>0</v>
      </c>
      <c r="AF322" s="19">
        <v>0</v>
      </c>
      <c r="AG322" s="19">
        <v>946986</v>
      </c>
      <c r="AH322" s="19">
        <v>0</v>
      </c>
      <c r="AI322" s="19">
        <v>0</v>
      </c>
      <c r="AJ322" s="19">
        <v>0</v>
      </c>
      <c r="AK322" s="19">
        <v>946986</v>
      </c>
      <c r="AL322" s="19">
        <v>7293227</v>
      </c>
      <c r="AM322" s="19">
        <v>0</v>
      </c>
      <c r="AN322" s="19">
        <v>0</v>
      </c>
      <c r="AO322" s="19">
        <v>7293227</v>
      </c>
      <c r="AP322" s="19">
        <v>7293227</v>
      </c>
      <c r="AQ322" s="19">
        <v>1000</v>
      </c>
      <c r="AR322" s="19">
        <v>663000</v>
      </c>
      <c r="AS322" s="19">
        <v>663000</v>
      </c>
      <c r="AT322" s="19">
        <v>9391</v>
      </c>
      <c r="AU322" s="19">
        <v>6226233</v>
      </c>
      <c r="AV322" s="19">
        <v>5563233</v>
      </c>
      <c r="AW322" s="19">
        <v>1066994</v>
      </c>
      <c r="AX322" s="19">
        <v>291646</v>
      </c>
      <c r="AY322" s="19">
        <v>193361446</v>
      </c>
      <c r="AZ322" s="19">
        <v>1930000</v>
      </c>
      <c r="BA322" s="19">
        <v>1279590000</v>
      </c>
      <c r="BB322" s="19">
        <v>5.1813E-4</v>
      </c>
      <c r="BC322" s="19">
        <v>1086228554</v>
      </c>
      <c r="BD322" s="19">
        <v>562807.6</v>
      </c>
      <c r="BE322" s="19">
        <v>1071201</v>
      </c>
      <c r="BF322" s="19">
        <v>710206263</v>
      </c>
      <c r="BG322" s="19">
        <v>7.8332599999999999E-3</v>
      </c>
      <c r="BH322" s="19">
        <v>516844817</v>
      </c>
      <c r="BI322" s="19">
        <v>4048579.83</v>
      </c>
      <c r="BJ322" s="19">
        <v>531888</v>
      </c>
      <c r="BK322" s="19">
        <v>352641744</v>
      </c>
      <c r="BL322" s="19">
        <v>3.02572E-3</v>
      </c>
      <c r="BM322" s="19">
        <v>159280298</v>
      </c>
      <c r="BN322" s="19">
        <v>481937.58</v>
      </c>
      <c r="BO322" s="19">
        <v>5093325</v>
      </c>
      <c r="BP322" s="19">
        <v>0</v>
      </c>
      <c r="BQ322" s="19">
        <v>0</v>
      </c>
      <c r="BR322" s="19">
        <v>-79024</v>
      </c>
      <c r="BS322" s="19">
        <v>215</v>
      </c>
      <c r="BT322" s="19">
        <v>0</v>
      </c>
      <c r="BU322" s="19">
        <v>5014516</v>
      </c>
      <c r="BV322" s="19">
        <v>0</v>
      </c>
      <c r="BW322" s="19">
        <v>0</v>
      </c>
      <c r="BX322" s="19">
        <v>0</v>
      </c>
      <c r="BY322" s="19">
        <v>0</v>
      </c>
      <c r="BZ322" s="19">
        <v>0</v>
      </c>
      <c r="CA322" s="19">
        <v>-3</v>
      </c>
      <c r="CB322" s="19">
        <v>5014513</v>
      </c>
      <c r="CC322" s="19">
        <v>0</v>
      </c>
      <c r="CD322" s="19">
        <v>5014513</v>
      </c>
      <c r="CE322" s="19">
        <v>663</v>
      </c>
      <c r="CF322" s="19">
        <v>0</v>
      </c>
      <c r="CG322" s="19">
        <v>663</v>
      </c>
      <c r="CH322" s="19">
        <v>6346241</v>
      </c>
      <c r="CI322" s="19">
        <v>946986</v>
      </c>
      <c r="CJ322" s="19">
        <v>0</v>
      </c>
      <c r="CK322" s="19">
        <v>7293227</v>
      </c>
      <c r="CL322" s="19">
        <v>11000.34</v>
      </c>
      <c r="CM322" s="19">
        <v>0</v>
      </c>
      <c r="CN322" s="19">
        <v>0</v>
      </c>
      <c r="CO322" s="19">
        <v>0</v>
      </c>
      <c r="CP322" s="19">
        <v>0</v>
      </c>
      <c r="CQ322" s="19">
        <v>0</v>
      </c>
      <c r="CR322" s="19">
        <v>0</v>
      </c>
      <c r="CS322" s="19">
        <v>7682.24</v>
      </c>
      <c r="CT322" s="19">
        <v>0</v>
      </c>
      <c r="CU322" s="19">
        <v>0</v>
      </c>
      <c r="CV322" s="19">
        <v>0</v>
      </c>
      <c r="CW322" s="19">
        <v>0</v>
      </c>
      <c r="CX322" s="19">
        <v>0</v>
      </c>
      <c r="CY322" s="19">
        <v>0</v>
      </c>
      <c r="CZ322" s="19">
        <v>0</v>
      </c>
      <c r="DA322" s="19">
        <v>4593583.74</v>
      </c>
      <c r="DB322" s="19">
        <v>0</v>
      </c>
      <c r="DC322" s="19">
        <v>0</v>
      </c>
      <c r="DD322" s="19">
        <v>0</v>
      </c>
      <c r="DE322" s="19">
        <v>0</v>
      </c>
      <c r="DF322" s="19">
        <v>4593583.74</v>
      </c>
      <c r="DG322" s="19">
        <v>3904546.179</v>
      </c>
      <c r="DH322" s="19">
        <v>0</v>
      </c>
      <c r="DI322" s="19">
        <v>5093325.01</v>
      </c>
      <c r="DJ322" s="19">
        <v>0</v>
      </c>
      <c r="DK322" s="19">
        <v>0</v>
      </c>
      <c r="DL322" s="19">
        <v>0</v>
      </c>
      <c r="DM322" s="19">
        <v>0</v>
      </c>
      <c r="DN322" s="19">
        <v>0</v>
      </c>
      <c r="DO322" s="19">
        <v>0</v>
      </c>
      <c r="DP322" s="19">
        <v>0</v>
      </c>
    </row>
    <row r="323" spans="1:120">
      <c r="A323" s="19">
        <v>4998</v>
      </c>
      <c r="B323" s="19" t="s">
        <v>472</v>
      </c>
      <c r="C323" s="19">
        <v>96</v>
      </c>
      <c r="D323" s="19">
        <v>97</v>
      </c>
      <c r="E323" s="19">
        <v>193</v>
      </c>
      <c r="F323" s="19">
        <v>97</v>
      </c>
      <c r="G323" s="19">
        <v>0</v>
      </c>
      <c r="H323" s="19">
        <v>0</v>
      </c>
      <c r="I323" s="19">
        <v>97</v>
      </c>
      <c r="J323" s="19">
        <v>1279712</v>
      </c>
      <c r="K323" s="19">
        <v>451300</v>
      </c>
      <c r="L323" s="19">
        <v>418965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409447</v>
      </c>
      <c r="S323" s="19">
        <v>1592436.12</v>
      </c>
      <c r="T323" s="19">
        <v>0</v>
      </c>
      <c r="U323" s="19">
        <v>0</v>
      </c>
      <c r="V323" s="19">
        <v>0</v>
      </c>
      <c r="W323" s="19">
        <v>1592436.12</v>
      </c>
      <c r="X323" s="19">
        <v>409447</v>
      </c>
      <c r="Y323" s="19">
        <v>0</v>
      </c>
      <c r="Z323" s="19">
        <v>1182989.1200000001</v>
      </c>
      <c r="AA323" s="19">
        <v>112453</v>
      </c>
      <c r="AB323" s="19">
        <v>0</v>
      </c>
      <c r="AC323" s="19">
        <v>112432</v>
      </c>
      <c r="AD323" s="19">
        <v>0</v>
      </c>
      <c r="AE323" s="19">
        <v>0</v>
      </c>
      <c r="AF323" s="19">
        <v>21</v>
      </c>
      <c r="AG323" s="19">
        <v>112462.03</v>
      </c>
      <c r="AH323" s="19">
        <v>0</v>
      </c>
      <c r="AI323" s="19">
        <v>0</v>
      </c>
      <c r="AJ323" s="19">
        <v>0</v>
      </c>
      <c r="AK323" s="19">
        <v>112441.03</v>
      </c>
      <c r="AL323" s="19">
        <v>1295430.1500000001</v>
      </c>
      <c r="AM323" s="19">
        <v>0</v>
      </c>
      <c r="AN323" s="19">
        <v>0</v>
      </c>
      <c r="AO323" s="19">
        <v>1295430.1500000001</v>
      </c>
      <c r="AP323" s="19">
        <v>1295430.1500000001</v>
      </c>
      <c r="AQ323" s="19">
        <v>1000</v>
      </c>
      <c r="AR323" s="19">
        <v>97000</v>
      </c>
      <c r="AS323" s="19">
        <v>97000</v>
      </c>
      <c r="AT323" s="19">
        <v>9391</v>
      </c>
      <c r="AU323" s="19">
        <v>910927</v>
      </c>
      <c r="AV323" s="19">
        <v>813927</v>
      </c>
      <c r="AW323" s="19">
        <v>384503.15000000014</v>
      </c>
      <c r="AX323" s="19">
        <v>1165845</v>
      </c>
      <c r="AY323" s="19">
        <v>113087003</v>
      </c>
      <c r="AZ323" s="19">
        <v>2895000</v>
      </c>
      <c r="BA323" s="19">
        <v>280815000</v>
      </c>
      <c r="BB323" s="19">
        <v>3.4541999999999998E-4</v>
      </c>
      <c r="BC323" s="19">
        <v>167727997</v>
      </c>
      <c r="BD323" s="19">
        <v>57936.6</v>
      </c>
      <c r="BE323" s="19">
        <v>1606801</v>
      </c>
      <c r="BF323" s="19">
        <v>155859697</v>
      </c>
      <c r="BG323" s="19">
        <v>5.2221799999999999E-3</v>
      </c>
      <c r="BH323" s="19">
        <v>42772694</v>
      </c>
      <c r="BI323" s="19">
        <v>223366.71</v>
      </c>
      <c r="BJ323" s="19">
        <v>797832</v>
      </c>
      <c r="BK323" s="19">
        <v>77389704</v>
      </c>
      <c r="BL323" s="19">
        <v>4.9684000000000004E-3</v>
      </c>
      <c r="BM323" s="19">
        <v>-35697299</v>
      </c>
      <c r="BN323" s="19">
        <v>-177358.46</v>
      </c>
      <c r="BO323" s="19">
        <v>103945</v>
      </c>
      <c r="BP323" s="19">
        <v>0</v>
      </c>
      <c r="BQ323" s="19">
        <v>0</v>
      </c>
      <c r="BR323" s="19">
        <v>-1613</v>
      </c>
      <c r="BS323" s="19">
        <v>64</v>
      </c>
      <c r="BT323" s="19">
        <v>0</v>
      </c>
      <c r="BU323" s="19">
        <v>102396</v>
      </c>
      <c r="BV323" s="19">
        <v>257526</v>
      </c>
      <c r="BW323" s="19">
        <v>0</v>
      </c>
      <c r="BX323" s="19">
        <v>-3996</v>
      </c>
      <c r="BY323" s="19">
        <v>0</v>
      </c>
      <c r="BZ323" s="19">
        <v>253530</v>
      </c>
      <c r="CA323" s="19">
        <v>-1</v>
      </c>
      <c r="CB323" s="19">
        <v>355925</v>
      </c>
      <c r="CC323" s="19">
        <v>0</v>
      </c>
      <c r="CD323" s="19">
        <v>355925</v>
      </c>
      <c r="CE323" s="19">
        <v>97</v>
      </c>
      <c r="CF323" s="19">
        <v>0</v>
      </c>
      <c r="CG323" s="19">
        <v>97</v>
      </c>
      <c r="CH323" s="19">
        <v>1182989.1200000001</v>
      </c>
      <c r="CI323" s="19">
        <v>112441.03</v>
      </c>
      <c r="CJ323" s="19">
        <v>0</v>
      </c>
      <c r="CK323" s="19">
        <v>1295430.1500000001</v>
      </c>
      <c r="CL323" s="19">
        <v>13354.95</v>
      </c>
      <c r="CM323" s="19">
        <v>0</v>
      </c>
      <c r="CN323" s="19">
        <v>0</v>
      </c>
      <c r="CO323" s="19">
        <v>0</v>
      </c>
      <c r="CP323" s="19">
        <v>0</v>
      </c>
      <c r="CQ323" s="19">
        <v>0</v>
      </c>
      <c r="CR323" s="19">
        <v>0</v>
      </c>
      <c r="CS323" s="19">
        <v>1071.5999999999999</v>
      </c>
      <c r="CT323" s="19">
        <v>0</v>
      </c>
      <c r="CU323" s="19">
        <v>0</v>
      </c>
      <c r="CV323" s="19">
        <v>0</v>
      </c>
      <c r="CW323" s="19">
        <v>0</v>
      </c>
      <c r="CX323" s="19">
        <v>0</v>
      </c>
      <c r="CY323" s="19">
        <v>0</v>
      </c>
      <c r="CZ323" s="19">
        <v>0</v>
      </c>
      <c r="DA323" s="19">
        <v>425259.36</v>
      </c>
      <c r="DB323" s="19">
        <v>0</v>
      </c>
      <c r="DC323" s="19">
        <v>0</v>
      </c>
      <c r="DD323" s="19">
        <v>0</v>
      </c>
      <c r="DE323" s="19">
        <v>0</v>
      </c>
      <c r="DF323" s="19">
        <v>425259.36</v>
      </c>
      <c r="DG323" s="19">
        <v>361470.45600000001</v>
      </c>
      <c r="DH323" s="19">
        <v>0</v>
      </c>
      <c r="DI323" s="19">
        <v>361470.45600000001</v>
      </c>
      <c r="DJ323" s="19">
        <v>257526</v>
      </c>
      <c r="DK323" s="19">
        <v>257526</v>
      </c>
      <c r="DL323" s="19">
        <v>0</v>
      </c>
      <c r="DM323" s="19">
        <v>-3996</v>
      </c>
      <c r="DN323" s="19">
        <v>0</v>
      </c>
      <c r="DO323" s="19">
        <v>253530</v>
      </c>
      <c r="DP323" s="19">
        <v>0</v>
      </c>
    </row>
    <row r="324" spans="1:120">
      <c r="A324" s="19">
        <v>2422</v>
      </c>
      <c r="B324" s="19" t="s">
        <v>473</v>
      </c>
      <c r="C324" s="19">
        <v>1519</v>
      </c>
      <c r="D324" s="19">
        <v>1503</v>
      </c>
      <c r="E324" s="19">
        <v>3022</v>
      </c>
      <c r="F324" s="19">
        <v>1511</v>
      </c>
      <c r="G324" s="19">
        <v>49</v>
      </c>
      <c r="H324" s="19">
        <v>0</v>
      </c>
      <c r="I324" s="19">
        <v>1560</v>
      </c>
      <c r="J324" s="19">
        <v>15453511</v>
      </c>
      <c r="K324" s="19">
        <v>3428778</v>
      </c>
      <c r="L324" s="19">
        <v>11045495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979238</v>
      </c>
      <c r="S324" s="19">
        <v>15479242</v>
      </c>
      <c r="T324" s="19">
        <v>0</v>
      </c>
      <c r="U324" s="19">
        <v>0</v>
      </c>
      <c r="V324" s="19">
        <v>0</v>
      </c>
      <c r="W324" s="19">
        <v>15479242</v>
      </c>
      <c r="X324" s="19">
        <v>979238</v>
      </c>
      <c r="Y324" s="19">
        <v>0</v>
      </c>
      <c r="Z324" s="19">
        <v>14500004</v>
      </c>
      <c r="AA324" s="19">
        <v>1509249</v>
      </c>
      <c r="AB324" s="19">
        <v>0</v>
      </c>
      <c r="AC324" s="19">
        <v>1509249</v>
      </c>
      <c r="AD324" s="19">
        <v>0</v>
      </c>
      <c r="AE324" s="19">
        <v>0</v>
      </c>
      <c r="AF324" s="19">
        <v>0</v>
      </c>
      <c r="AG324" s="19">
        <v>1527194</v>
      </c>
      <c r="AH324" s="19">
        <v>0</v>
      </c>
      <c r="AI324" s="19">
        <v>82250.149999999994</v>
      </c>
      <c r="AJ324" s="19">
        <v>0</v>
      </c>
      <c r="AK324" s="19">
        <v>1444943.85</v>
      </c>
      <c r="AL324" s="19">
        <v>15944947.85</v>
      </c>
      <c r="AM324" s="19">
        <v>0</v>
      </c>
      <c r="AN324" s="19">
        <v>0</v>
      </c>
      <c r="AO324" s="19">
        <v>15944947.85</v>
      </c>
      <c r="AP324" s="19">
        <v>15944947.85</v>
      </c>
      <c r="AQ324" s="19">
        <v>1000</v>
      </c>
      <c r="AR324" s="19">
        <v>1560000</v>
      </c>
      <c r="AS324" s="19">
        <v>1560000</v>
      </c>
      <c r="AT324" s="19">
        <v>9391</v>
      </c>
      <c r="AU324" s="19">
        <v>14649960</v>
      </c>
      <c r="AV324" s="19">
        <v>13089960</v>
      </c>
      <c r="AW324" s="19">
        <v>1294987.8499999996</v>
      </c>
      <c r="AX324" s="19">
        <v>309150</v>
      </c>
      <c r="AY324" s="19">
        <v>482273371</v>
      </c>
      <c r="AZ324" s="19">
        <v>1930000</v>
      </c>
      <c r="BA324" s="19">
        <v>3010800000</v>
      </c>
      <c r="BB324" s="19">
        <v>5.1813E-4</v>
      </c>
      <c r="BC324" s="19">
        <v>2528526629</v>
      </c>
      <c r="BD324" s="19">
        <v>1310105.5</v>
      </c>
      <c r="BE324" s="19">
        <v>1071201</v>
      </c>
      <c r="BF324" s="19">
        <v>1671073560</v>
      </c>
      <c r="BG324" s="19">
        <v>7.8332599999999999E-3</v>
      </c>
      <c r="BH324" s="19">
        <v>1188800189</v>
      </c>
      <c r="BI324" s="19">
        <v>9312180.9700000007</v>
      </c>
      <c r="BJ324" s="19">
        <v>531888</v>
      </c>
      <c r="BK324" s="19">
        <v>829745280</v>
      </c>
      <c r="BL324" s="19">
        <v>1.5607100000000001E-3</v>
      </c>
      <c r="BM324" s="19">
        <v>347471909</v>
      </c>
      <c r="BN324" s="19">
        <v>542302.88</v>
      </c>
      <c r="BO324" s="19">
        <v>11164589</v>
      </c>
      <c r="BP324" s="19">
        <v>0</v>
      </c>
      <c r="BQ324" s="19">
        <v>0</v>
      </c>
      <c r="BR324" s="19">
        <v>-173220</v>
      </c>
      <c r="BS324" s="19">
        <v>466</v>
      </c>
      <c r="BT324" s="19">
        <v>0</v>
      </c>
      <c r="BU324" s="19">
        <v>10991835</v>
      </c>
      <c r="BV324" s="19">
        <v>0</v>
      </c>
      <c r="BW324" s="19">
        <v>0</v>
      </c>
      <c r="BX324" s="19">
        <v>0</v>
      </c>
      <c r="BY324" s="19">
        <v>0</v>
      </c>
      <c r="BZ324" s="19">
        <v>0</v>
      </c>
      <c r="CA324" s="19">
        <v>-6</v>
      </c>
      <c r="CB324" s="19">
        <v>10991829</v>
      </c>
      <c r="CC324" s="19">
        <v>0</v>
      </c>
      <c r="CD324" s="19">
        <v>10991829</v>
      </c>
      <c r="CE324" s="19">
        <v>1560</v>
      </c>
      <c r="CF324" s="19">
        <v>0</v>
      </c>
      <c r="CG324" s="19">
        <v>1560</v>
      </c>
      <c r="CH324" s="19">
        <v>14500004</v>
      </c>
      <c r="CI324" s="19">
        <v>1444943.85</v>
      </c>
      <c r="CJ324" s="19">
        <v>0</v>
      </c>
      <c r="CK324" s="19">
        <v>15944947.85</v>
      </c>
      <c r="CL324" s="19">
        <v>10221.120000000001</v>
      </c>
      <c r="CM324" s="19">
        <v>0</v>
      </c>
      <c r="CN324" s="19">
        <v>0</v>
      </c>
      <c r="CO324" s="19">
        <v>0</v>
      </c>
      <c r="CP324" s="19">
        <v>0</v>
      </c>
      <c r="CQ324" s="19">
        <v>0</v>
      </c>
      <c r="CR324" s="19">
        <v>0</v>
      </c>
      <c r="CS324" s="19">
        <v>7156.79</v>
      </c>
      <c r="CT324" s="19">
        <v>0</v>
      </c>
      <c r="CU324" s="19">
        <v>0</v>
      </c>
      <c r="CV324" s="19">
        <v>0</v>
      </c>
      <c r="CW324" s="19">
        <v>0</v>
      </c>
      <c r="CX324" s="19">
        <v>0</v>
      </c>
      <c r="CY324" s="19">
        <v>0</v>
      </c>
      <c r="CZ324" s="19">
        <v>0</v>
      </c>
      <c r="DA324" s="19">
        <v>11210314.4</v>
      </c>
      <c r="DB324" s="19">
        <v>0</v>
      </c>
      <c r="DC324" s="19">
        <v>0</v>
      </c>
      <c r="DD324" s="19">
        <v>0</v>
      </c>
      <c r="DE324" s="19">
        <v>0</v>
      </c>
      <c r="DF324" s="19">
        <v>11210314.4</v>
      </c>
      <c r="DG324" s="19">
        <v>9528767.2400000002</v>
      </c>
      <c r="DH324" s="19">
        <v>0</v>
      </c>
      <c r="DI324" s="19">
        <v>11164589.350000001</v>
      </c>
      <c r="DJ324" s="19">
        <v>0</v>
      </c>
      <c r="DK324" s="19">
        <v>0</v>
      </c>
      <c r="DL324" s="19">
        <v>0</v>
      </c>
      <c r="DM324" s="19">
        <v>0</v>
      </c>
      <c r="DN324" s="19">
        <v>0</v>
      </c>
      <c r="DO324" s="19">
        <v>0</v>
      </c>
      <c r="DP324" s="19">
        <v>0</v>
      </c>
    </row>
    <row r="325" spans="1:120">
      <c r="A325" s="19">
        <v>5019</v>
      </c>
      <c r="B325" s="19" t="s">
        <v>474</v>
      </c>
      <c r="C325" s="19">
        <v>1105</v>
      </c>
      <c r="D325" s="19">
        <v>1117</v>
      </c>
      <c r="E325" s="19">
        <v>2222</v>
      </c>
      <c r="F325" s="19">
        <v>1111</v>
      </c>
      <c r="G325" s="19">
        <v>52</v>
      </c>
      <c r="H325" s="19">
        <v>0</v>
      </c>
      <c r="I325" s="19">
        <v>1163</v>
      </c>
      <c r="J325" s="19">
        <v>12333617</v>
      </c>
      <c r="K325" s="19">
        <v>5484267</v>
      </c>
      <c r="L325" s="19">
        <v>5335477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1513873</v>
      </c>
      <c r="S325" s="19">
        <v>13320800</v>
      </c>
      <c r="T325" s="19">
        <v>0</v>
      </c>
      <c r="U325" s="19">
        <v>0</v>
      </c>
      <c r="V325" s="19">
        <v>0</v>
      </c>
      <c r="W325" s="19">
        <v>13320800</v>
      </c>
      <c r="X325" s="19">
        <v>1513873</v>
      </c>
      <c r="Y325" s="19">
        <v>0</v>
      </c>
      <c r="Z325" s="19">
        <v>11806927</v>
      </c>
      <c r="AA325" s="19">
        <v>1221025</v>
      </c>
      <c r="AB325" s="19">
        <v>0</v>
      </c>
      <c r="AC325" s="19">
        <v>1221025</v>
      </c>
      <c r="AD325" s="19">
        <v>0</v>
      </c>
      <c r="AE325" s="19">
        <v>0</v>
      </c>
      <c r="AF325" s="19">
        <v>0</v>
      </c>
      <c r="AG325" s="19">
        <v>1237884</v>
      </c>
      <c r="AH325" s="19">
        <v>16927.849999999999</v>
      </c>
      <c r="AI325" s="19">
        <v>0</v>
      </c>
      <c r="AJ325" s="19">
        <v>0</v>
      </c>
      <c r="AK325" s="19">
        <v>1254811.8500000001</v>
      </c>
      <c r="AL325" s="19">
        <v>13061738.85</v>
      </c>
      <c r="AM325" s="19">
        <v>0</v>
      </c>
      <c r="AN325" s="19">
        <v>0</v>
      </c>
      <c r="AO325" s="19">
        <v>13061738.85</v>
      </c>
      <c r="AP325" s="19">
        <v>13061738.85</v>
      </c>
      <c r="AQ325" s="19">
        <v>1000</v>
      </c>
      <c r="AR325" s="19">
        <v>1163000</v>
      </c>
      <c r="AS325" s="19">
        <v>1163000</v>
      </c>
      <c r="AT325" s="19">
        <v>9391</v>
      </c>
      <c r="AU325" s="19">
        <v>10921733</v>
      </c>
      <c r="AV325" s="19">
        <v>9758733</v>
      </c>
      <c r="AW325" s="19">
        <v>2140005.8499999996</v>
      </c>
      <c r="AX325" s="19">
        <v>527826</v>
      </c>
      <c r="AY325" s="19">
        <v>613862061</v>
      </c>
      <c r="AZ325" s="19">
        <v>1930000</v>
      </c>
      <c r="BA325" s="19">
        <v>2244590000</v>
      </c>
      <c r="BB325" s="19">
        <v>5.1813E-4</v>
      </c>
      <c r="BC325" s="19">
        <v>1630727939</v>
      </c>
      <c r="BD325" s="19">
        <v>844929.07</v>
      </c>
      <c r="BE325" s="19">
        <v>1071201</v>
      </c>
      <c r="BF325" s="19">
        <v>1245806763</v>
      </c>
      <c r="BG325" s="19">
        <v>7.8332599999999999E-3</v>
      </c>
      <c r="BH325" s="19">
        <v>631944702</v>
      </c>
      <c r="BI325" s="19">
        <v>4950187.16</v>
      </c>
      <c r="BJ325" s="19">
        <v>531888</v>
      </c>
      <c r="BK325" s="19">
        <v>618585744</v>
      </c>
      <c r="BL325" s="19">
        <v>3.4595099999999998E-3</v>
      </c>
      <c r="BM325" s="19">
        <v>4723683</v>
      </c>
      <c r="BN325" s="19">
        <v>16341.63</v>
      </c>
      <c r="BO325" s="19">
        <v>5811458</v>
      </c>
      <c r="BP325" s="19">
        <v>0</v>
      </c>
      <c r="BQ325" s="19">
        <v>0</v>
      </c>
      <c r="BR325" s="19">
        <v>-90165</v>
      </c>
      <c r="BS325" s="19">
        <v>675</v>
      </c>
      <c r="BT325" s="19">
        <v>0</v>
      </c>
      <c r="BU325" s="19">
        <v>5721968</v>
      </c>
      <c r="BV325" s="19">
        <v>0</v>
      </c>
      <c r="BW325" s="19">
        <v>0</v>
      </c>
      <c r="BX325" s="19">
        <v>0</v>
      </c>
      <c r="BY325" s="19">
        <v>0</v>
      </c>
      <c r="BZ325" s="19">
        <v>0</v>
      </c>
      <c r="CA325" s="19">
        <v>-10</v>
      </c>
      <c r="CB325" s="19">
        <v>5721958</v>
      </c>
      <c r="CC325" s="19">
        <v>0</v>
      </c>
      <c r="CD325" s="19">
        <v>5721958</v>
      </c>
      <c r="CE325" s="19">
        <v>1163</v>
      </c>
      <c r="CF325" s="19">
        <v>0</v>
      </c>
      <c r="CG325" s="19">
        <v>1163</v>
      </c>
      <c r="CH325" s="19">
        <v>11806927</v>
      </c>
      <c r="CI325" s="19">
        <v>1254811.8500000001</v>
      </c>
      <c r="CJ325" s="19">
        <v>0</v>
      </c>
      <c r="CK325" s="19">
        <v>13061738.85</v>
      </c>
      <c r="CL325" s="19">
        <v>11231.07</v>
      </c>
      <c r="CM325" s="19">
        <v>0</v>
      </c>
      <c r="CN325" s="19">
        <v>0</v>
      </c>
      <c r="CO325" s="19">
        <v>0</v>
      </c>
      <c r="CP325" s="19">
        <v>0</v>
      </c>
      <c r="CQ325" s="19">
        <v>0</v>
      </c>
      <c r="CR325" s="19">
        <v>0</v>
      </c>
      <c r="CS325" s="19">
        <v>4996.95</v>
      </c>
      <c r="CT325" s="19">
        <v>0</v>
      </c>
      <c r="CU325" s="19">
        <v>0</v>
      </c>
      <c r="CV325" s="19">
        <v>0</v>
      </c>
      <c r="CW325" s="19">
        <v>0</v>
      </c>
      <c r="CX325" s="19">
        <v>0</v>
      </c>
      <c r="CY325" s="19">
        <v>0</v>
      </c>
      <c r="CZ325" s="19">
        <v>0</v>
      </c>
      <c r="DA325" s="19">
        <v>5415656.9100000001</v>
      </c>
      <c r="DB325" s="19">
        <v>0</v>
      </c>
      <c r="DC325" s="19">
        <v>0</v>
      </c>
      <c r="DD325" s="19">
        <v>0</v>
      </c>
      <c r="DE325" s="19">
        <v>0</v>
      </c>
      <c r="DF325" s="19">
        <v>5415656.9100000001</v>
      </c>
      <c r="DG325" s="19">
        <v>4603308.3734999998</v>
      </c>
      <c r="DH325" s="19">
        <v>0</v>
      </c>
      <c r="DI325" s="19">
        <v>5811457.8600000003</v>
      </c>
      <c r="DJ325" s="19">
        <v>0</v>
      </c>
      <c r="DK325" s="19">
        <v>0</v>
      </c>
      <c r="DL325" s="19">
        <v>0</v>
      </c>
      <c r="DM325" s="19">
        <v>0</v>
      </c>
      <c r="DN325" s="19">
        <v>0</v>
      </c>
      <c r="DO325" s="19">
        <v>0</v>
      </c>
      <c r="DP325" s="19">
        <v>0</v>
      </c>
    </row>
    <row r="326" spans="1:120">
      <c r="A326" s="19">
        <v>5026</v>
      </c>
      <c r="B326" s="19" t="s">
        <v>475</v>
      </c>
      <c r="C326" s="19">
        <v>871.6</v>
      </c>
      <c r="D326" s="19">
        <v>860.6</v>
      </c>
      <c r="E326" s="19">
        <v>1732.2</v>
      </c>
      <c r="F326" s="19">
        <v>866</v>
      </c>
      <c r="G326" s="19">
        <v>18</v>
      </c>
      <c r="H326" s="19">
        <v>0</v>
      </c>
      <c r="I326" s="19">
        <v>884</v>
      </c>
      <c r="J326" s="19">
        <v>12267453.550000001</v>
      </c>
      <c r="K326" s="19">
        <v>5458383</v>
      </c>
      <c r="L326" s="19">
        <v>2819705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3989365.55</v>
      </c>
      <c r="S326" s="19">
        <v>12267453.550000001</v>
      </c>
      <c r="T326" s="19">
        <v>0</v>
      </c>
      <c r="U326" s="19">
        <v>0</v>
      </c>
      <c r="V326" s="19">
        <v>2500</v>
      </c>
      <c r="W326" s="19">
        <v>12264953.550000001</v>
      </c>
      <c r="X326" s="19">
        <v>3989365.55</v>
      </c>
      <c r="Y326" s="19">
        <v>0</v>
      </c>
      <c r="Z326" s="19">
        <v>8275588</v>
      </c>
      <c r="AA326" s="19">
        <v>1134980</v>
      </c>
      <c r="AB326" s="19">
        <v>0</v>
      </c>
      <c r="AC326" s="19">
        <v>1134980</v>
      </c>
      <c r="AD326" s="19">
        <v>0</v>
      </c>
      <c r="AE326" s="19">
        <v>0</v>
      </c>
      <c r="AF326" s="19">
        <v>0</v>
      </c>
      <c r="AG326" s="19">
        <v>1213448</v>
      </c>
      <c r="AH326" s="19">
        <v>0</v>
      </c>
      <c r="AI326" s="19">
        <v>0</v>
      </c>
      <c r="AJ326" s="19">
        <v>0</v>
      </c>
      <c r="AK326" s="19">
        <v>1213448</v>
      </c>
      <c r="AL326" s="19">
        <v>9489036</v>
      </c>
      <c r="AM326" s="19">
        <v>0</v>
      </c>
      <c r="AN326" s="19">
        <v>0</v>
      </c>
      <c r="AO326" s="19">
        <v>9489036</v>
      </c>
      <c r="AP326" s="19">
        <v>9489036</v>
      </c>
      <c r="AQ326" s="19">
        <v>1000</v>
      </c>
      <c r="AR326" s="19">
        <v>884000</v>
      </c>
      <c r="AS326" s="19">
        <v>884000</v>
      </c>
      <c r="AT326" s="19">
        <v>9391</v>
      </c>
      <c r="AU326" s="19">
        <v>8301644</v>
      </c>
      <c r="AV326" s="19">
        <v>7417644</v>
      </c>
      <c r="AW326" s="19">
        <v>1187392</v>
      </c>
      <c r="AX326" s="19">
        <v>650192</v>
      </c>
      <c r="AY326" s="19">
        <v>574769700</v>
      </c>
      <c r="AZ326" s="19">
        <v>1930000</v>
      </c>
      <c r="BA326" s="19">
        <v>1706120000</v>
      </c>
      <c r="BB326" s="19">
        <v>5.1813E-4</v>
      </c>
      <c r="BC326" s="19">
        <v>1131350300</v>
      </c>
      <c r="BD326" s="19">
        <v>586186.53</v>
      </c>
      <c r="BE326" s="19">
        <v>1071201</v>
      </c>
      <c r="BF326" s="19">
        <v>946941684</v>
      </c>
      <c r="BG326" s="19">
        <v>7.8332599999999999E-3</v>
      </c>
      <c r="BH326" s="19">
        <v>372171984</v>
      </c>
      <c r="BI326" s="19">
        <v>2915319.92</v>
      </c>
      <c r="BJ326" s="19">
        <v>531888</v>
      </c>
      <c r="BK326" s="19">
        <v>470188992</v>
      </c>
      <c r="BL326" s="19">
        <v>2.52535E-3</v>
      </c>
      <c r="BM326" s="19">
        <v>-104580708</v>
      </c>
      <c r="BN326" s="19">
        <v>-264102.89</v>
      </c>
      <c r="BO326" s="19">
        <v>3237404</v>
      </c>
      <c r="BP326" s="19">
        <v>0</v>
      </c>
      <c r="BQ326" s="19">
        <v>0</v>
      </c>
      <c r="BR326" s="19">
        <v>-50229</v>
      </c>
      <c r="BS326" s="19">
        <v>648</v>
      </c>
      <c r="BT326" s="19">
        <v>0</v>
      </c>
      <c r="BU326" s="19">
        <v>3187823</v>
      </c>
      <c r="BV326" s="19">
        <v>390021</v>
      </c>
      <c r="BW326" s="19">
        <v>0</v>
      </c>
      <c r="BX326" s="19">
        <v>-6051</v>
      </c>
      <c r="BY326" s="19">
        <v>0</v>
      </c>
      <c r="BZ326" s="19">
        <v>383970</v>
      </c>
      <c r="CA326" s="19">
        <v>-9</v>
      </c>
      <c r="CB326" s="19">
        <v>3571784</v>
      </c>
      <c r="CC326" s="19">
        <v>0</v>
      </c>
      <c r="CD326" s="19">
        <v>3571784</v>
      </c>
      <c r="CE326" s="19">
        <v>884</v>
      </c>
      <c r="CF326" s="19">
        <v>35.880000000000003</v>
      </c>
      <c r="CG326" s="19">
        <v>919.88</v>
      </c>
      <c r="CH326" s="19">
        <v>8275588</v>
      </c>
      <c r="CI326" s="19">
        <v>1213448</v>
      </c>
      <c r="CJ326" s="19">
        <v>510186</v>
      </c>
      <c r="CK326" s="19">
        <v>9999222</v>
      </c>
      <c r="CL326" s="19">
        <v>10870.14</v>
      </c>
      <c r="CM326" s="19">
        <v>390021</v>
      </c>
      <c r="CN326" s="19">
        <v>390021</v>
      </c>
      <c r="CO326" s="19">
        <v>0</v>
      </c>
      <c r="CP326" s="19">
        <v>-6051</v>
      </c>
      <c r="CQ326" s="19">
        <v>0</v>
      </c>
      <c r="CR326" s="19">
        <v>383970</v>
      </c>
      <c r="CS326" s="19">
        <v>3662.22</v>
      </c>
      <c r="CT326" s="19">
        <v>0</v>
      </c>
      <c r="CU326" s="19">
        <v>0</v>
      </c>
      <c r="CV326" s="19">
        <v>0</v>
      </c>
      <c r="CW326" s="19">
        <v>0</v>
      </c>
      <c r="CX326" s="19">
        <v>0</v>
      </c>
      <c r="CY326" s="19">
        <v>0</v>
      </c>
      <c r="CZ326" s="19">
        <v>0</v>
      </c>
      <c r="DA326" s="19">
        <v>2810314.74</v>
      </c>
      <c r="DB326" s="19">
        <v>0</v>
      </c>
      <c r="DC326" s="19">
        <v>517772.23</v>
      </c>
      <c r="DD326" s="19">
        <v>0</v>
      </c>
      <c r="DE326" s="19">
        <v>0</v>
      </c>
      <c r="DF326" s="19">
        <v>3328086.97</v>
      </c>
      <c r="DG326" s="19">
        <v>2828873.9245000002</v>
      </c>
      <c r="DH326" s="19">
        <v>390020.62</v>
      </c>
      <c r="DI326" s="19">
        <v>3627424.1799999997</v>
      </c>
      <c r="DJ326" s="19">
        <v>0</v>
      </c>
      <c r="DK326" s="19">
        <v>0</v>
      </c>
      <c r="DL326" s="19">
        <v>0</v>
      </c>
      <c r="DM326" s="19">
        <v>0</v>
      </c>
      <c r="DN326" s="19">
        <v>0</v>
      </c>
      <c r="DO326" s="19">
        <v>0</v>
      </c>
      <c r="DP326" s="19">
        <v>0</v>
      </c>
    </row>
    <row r="327" spans="1:120">
      <c r="A327" s="19">
        <v>5068</v>
      </c>
      <c r="B327" s="19" t="s">
        <v>476</v>
      </c>
      <c r="C327" s="19">
        <v>1078</v>
      </c>
      <c r="D327" s="19">
        <v>1089</v>
      </c>
      <c r="E327" s="19">
        <v>2167</v>
      </c>
      <c r="F327" s="19">
        <v>1084</v>
      </c>
      <c r="G327" s="19">
        <v>18</v>
      </c>
      <c r="H327" s="19">
        <v>0</v>
      </c>
      <c r="I327" s="19">
        <v>1102</v>
      </c>
      <c r="J327" s="19">
        <v>11253092</v>
      </c>
      <c r="K327" s="19">
        <v>4404517</v>
      </c>
      <c r="L327" s="19">
        <v>6152533</v>
      </c>
      <c r="M327" s="19">
        <v>0</v>
      </c>
      <c r="N327" s="19">
        <v>0</v>
      </c>
      <c r="O327" s="19">
        <v>0</v>
      </c>
      <c r="P327" s="19">
        <v>0</v>
      </c>
      <c r="Q327" s="19">
        <v>1000</v>
      </c>
      <c r="R327" s="19">
        <v>695042</v>
      </c>
      <c r="S327" s="19">
        <v>11253092</v>
      </c>
      <c r="T327" s="19">
        <v>0</v>
      </c>
      <c r="U327" s="19">
        <v>0</v>
      </c>
      <c r="V327" s="19">
        <v>2500</v>
      </c>
      <c r="W327" s="19">
        <v>11250592</v>
      </c>
      <c r="X327" s="19">
        <v>695042</v>
      </c>
      <c r="Y327" s="19">
        <v>0</v>
      </c>
      <c r="Z327" s="19">
        <v>10555550</v>
      </c>
      <c r="AA327" s="19">
        <v>1222516</v>
      </c>
      <c r="AB327" s="19">
        <v>0</v>
      </c>
      <c r="AC327" s="19">
        <v>1222016</v>
      </c>
      <c r="AD327" s="19">
        <v>0</v>
      </c>
      <c r="AE327" s="19">
        <v>0</v>
      </c>
      <c r="AF327" s="19">
        <v>500</v>
      </c>
      <c r="AG327" s="19">
        <v>1235164</v>
      </c>
      <c r="AH327" s="19">
        <v>0</v>
      </c>
      <c r="AI327" s="19">
        <v>0</v>
      </c>
      <c r="AJ327" s="19">
        <v>0</v>
      </c>
      <c r="AK327" s="19">
        <v>1234664</v>
      </c>
      <c r="AL327" s="19">
        <v>11790214</v>
      </c>
      <c r="AM327" s="19">
        <v>0</v>
      </c>
      <c r="AN327" s="19">
        <v>0</v>
      </c>
      <c r="AO327" s="19">
        <v>11790214</v>
      </c>
      <c r="AP327" s="19">
        <v>11790214</v>
      </c>
      <c r="AQ327" s="19">
        <v>1000</v>
      </c>
      <c r="AR327" s="19">
        <v>1102000</v>
      </c>
      <c r="AS327" s="19">
        <v>1102000</v>
      </c>
      <c r="AT327" s="19">
        <v>9391</v>
      </c>
      <c r="AU327" s="19">
        <v>10348882</v>
      </c>
      <c r="AV327" s="19">
        <v>9246882</v>
      </c>
      <c r="AW327" s="19">
        <v>1441332</v>
      </c>
      <c r="AX327" s="19">
        <v>655763</v>
      </c>
      <c r="AY327" s="19">
        <v>722650391</v>
      </c>
      <c r="AZ327" s="19">
        <v>2895000</v>
      </c>
      <c r="BA327" s="19">
        <v>3190290000</v>
      </c>
      <c r="BB327" s="19">
        <v>3.4541999999999998E-4</v>
      </c>
      <c r="BC327" s="19">
        <v>2467639609</v>
      </c>
      <c r="BD327" s="19">
        <v>852372.07</v>
      </c>
      <c r="BE327" s="19">
        <v>1606801</v>
      </c>
      <c r="BF327" s="19">
        <v>1770694702</v>
      </c>
      <c r="BG327" s="19">
        <v>5.2221799999999999E-3</v>
      </c>
      <c r="BH327" s="19">
        <v>1048044311</v>
      </c>
      <c r="BI327" s="19">
        <v>5473076.04</v>
      </c>
      <c r="BJ327" s="19">
        <v>797832</v>
      </c>
      <c r="BK327" s="19">
        <v>879210864</v>
      </c>
      <c r="BL327" s="19">
        <v>1.6393499999999999E-3</v>
      </c>
      <c r="BM327" s="19">
        <v>156560473</v>
      </c>
      <c r="BN327" s="19">
        <v>256657.41</v>
      </c>
      <c r="BO327" s="19">
        <v>6582106</v>
      </c>
      <c r="BP327" s="19">
        <v>0</v>
      </c>
      <c r="BQ327" s="19">
        <v>0</v>
      </c>
      <c r="BR327" s="19">
        <v>-102122</v>
      </c>
      <c r="BS327" s="19">
        <v>518</v>
      </c>
      <c r="BT327" s="19">
        <v>0</v>
      </c>
      <c r="BU327" s="19">
        <v>6480502</v>
      </c>
      <c r="BV327" s="19">
        <v>0</v>
      </c>
      <c r="BW327" s="19">
        <v>0</v>
      </c>
      <c r="BX327" s="19">
        <v>0</v>
      </c>
      <c r="BY327" s="19">
        <v>0</v>
      </c>
      <c r="BZ327" s="19">
        <v>0</v>
      </c>
      <c r="CA327" s="19">
        <v>-8</v>
      </c>
      <c r="CB327" s="19">
        <v>6480494</v>
      </c>
      <c r="CC327" s="19">
        <v>0</v>
      </c>
      <c r="CD327" s="19">
        <v>6480494</v>
      </c>
      <c r="CE327" s="19">
        <v>1102</v>
      </c>
      <c r="CF327" s="19">
        <v>0</v>
      </c>
      <c r="CG327" s="19">
        <v>1102</v>
      </c>
      <c r="CH327" s="19">
        <v>10555550</v>
      </c>
      <c r="CI327" s="19">
        <v>1234664</v>
      </c>
      <c r="CJ327" s="19">
        <v>0</v>
      </c>
      <c r="CK327" s="19">
        <v>11790214</v>
      </c>
      <c r="CL327" s="19">
        <v>10698.92</v>
      </c>
      <c r="CM327" s="19">
        <v>0</v>
      </c>
      <c r="CN327" s="19">
        <v>0</v>
      </c>
      <c r="CO327" s="19">
        <v>0</v>
      </c>
      <c r="CP327" s="19">
        <v>0</v>
      </c>
      <c r="CQ327" s="19">
        <v>0</v>
      </c>
      <c r="CR327" s="19">
        <v>0</v>
      </c>
      <c r="CS327" s="19">
        <v>5972.87</v>
      </c>
      <c r="CT327" s="19">
        <v>0</v>
      </c>
      <c r="CU327" s="19">
        <v>0</v>
      </c>
      <c r="CV327" s="19">
        <v>0</v>
      </c>
      <c r="CW327" s="19">
        <v>0</v>
      </c>
      <c r="CX327" s="19">
        <v>0</v>
      </c>
      <c r="CY327" s="19">
        <v>0</v>
      </c>
      <c r="CZ327" s="19">
        <v>0</v>
      </c>
      <c r="DA327" s="19">
        <v>6162435.4400000004</v>
      </c>
      <c r="DB327" s="19">
        <v>0</v>
      </c>
      <c r="DC327" s="19">
        <v>0</v>
      </c>
      <c r="DD327" s="19">
        <v>0</v>
      </c>
      <c r="DE327" s="19">
        <v>0</v>
      </c>
      <c r="DF327" s="19">
        <v>6162435.4400000004</v>
      </c>
      <c r="DG327" s="19">
        <v>5238070.1239999998</v>
      </c>
      <c r="DH327" s="19">
        <v>0</v>
      </c>
      <c r="DI327" s="19">
        <v>6582105.5200000005</v>
      </c>
      <c r="DJ327" s="19">
        <v>0</v>
      </c>
      <c r="DK327" s="19">
        <v>0</v>
      </c>
      <c r="DL327" s="19">
        <v>0</v>
      </c>
      <c r="DM327" s="19">
        <v>0</v>
      </c>
      <c r="DN327" s="19">
        <v>0</v>
      </c>
      <c r="DO327" s="19">
        <v>0</v>
      </c>
      <c r="DP327" s="19">
        <v>0</v>
      </c>
    </row>
    <row r="328" spans="1:120">
      <c r="A328" s="19">
        <v>5100</v>
      </c>
      <c r="B328" s="19" t="s">
        <v>477</v>
      </c>
      <c r="C328" s="19">
        <v>2638</v>
      </c>
      <c r="D328" s="19">
        <v>2649</v>
      </c>
      <c r="E328" s="19">
        <v>5287</v>
      </c>
      <c r="F328" s="19">
        <v>2644</v>
      </c>
      <c r="G328" s="19">
        <v>109</v>
      </c>
      <c r="H328" s="19">
        <v>0.56999999999999995</v>
      </c>
      <c r="I328" s="19">
        <v>2754</v>
      </c>
      <c r="J328" s="19">
        <v>27926259</v>
      </c>
      <c r="K328" s="19">
        <v>14487924</v>
      </c>
      <c r="L328" s="19">
        <v>11004494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2433841</v>
      </c>
      <c r="S328" s="19">
        <v>28276259</v>
      </c>
      <c r="T328" s="19">
        <v>0</v>
      </c>
      <c r="U328" s="19">
        <v>0</v>
      </c>
      <c r="V328" s="19">
        <v>2000</v>
      </c>
      <c r="W328" s="19">
        <v>28274259</v>
      </c>
      <c r="X328" s="19">
        <v>2433841</v>
      </c>
      <c r="Y328" s="19">
        <v>0</v>
      </c>
      <c r="Z328" s="19">
        <v>25840418</v>
      </c>
      <c r="AA328" s="19">
        <v>1693986</v>
      </c>
      <c r="AB328" s="19">
        <v>0</v>
      </c>
      <c r="AC328" s="19">
        <v>1693486</v>
      </c>
      <c r="AD328" s="19">
        <v>0</v>
      </c>
      <c r="AE328" s="19">
        <v>0</v>
      </c>
      <c r="AF328" s="19">
        <v>500</v>
      </c>
      <c r="AG328" s="19">
        <v>1689768</v>
      </c>
      <c r="AH328" s="19">
        <v>0</v>
      </c>
      <c r="AI328" s="19">
        <v>0</v>
      </c>
      <c r="AJ328" s="19">
        <v>0</v>
      </c>
      <c r="AK328" s="19">
        <v>1689268</v>
      </c>
      <c r="AL328" s="19">
        <v>27529686</v>
      </c>
      <c r="AM328" s="19">
        <v>0</v>
      </c>
      <c r="AN328" s="19">
        <v>0</v>
      </c>
      <c r="AO328" s="19">
        <v>27529686</v>
      </c>
      <c r="AP328" s="19">
        <v>27529686</v>
      </c>
      <c r="AQ328" s="19">
        <v>1000</v>
      </c>
      <c r="AR328" s="19">
        <v>2754000</v>
      </c>
      <c r="AS328" s="19">
        <v>2754000</v>
      </c>
      <c r="AT328" s="19">
        <v>9391</v>
      </c>
      <c r="AU328" s="19">
        <v>25862814</v>
      </c>
      <c r="AV328" s="19">
        <v>23108814</v>
      </c>
      <c r="AW328" s="19">
        <v>1666872</v>
      </c>
      <c r="AX328" s="19">
        <v>596657</v>
      </c>
      <c r="AY328" s="19">
        <v>1643194532</v>
      </c>
      <c r="AZ328" s="19">
        <v>1930000</v>
      </c>
      <c r="BA328" s="19">
        <v>5315220000</v>
      </c>
      <c r="BB328" s="19">
        <v>5.1813E-4</v>
      </c>
      <c r="BC328" s="19">
        <v>3672025468</v>
      </c>
      <c r="BD328" s="19">
        <v>1902586.56</v>
      </c>
      <c r="BE328" s="19">
        <v>1071201</v>
      </c>
      <c r="BF328" s="19">
        <v>2950087554</v>
      </c>
      <c r="BG328" s="19">
        <v>7.8332599999999999E-3</v>
      </c>
      <c r="BH328" s="19">
        <v>1306893022</v>
      </c>
      <c r="BI328" s="19">
        <v>10237232.83</v>
      </c>
      <c r="BJ328" s="19">
        <v>531888</v>
      </c>
      <c r="BK328" s="19">
        <v>1464819552</v>
      </c>
      <c r="BL328" s="19">
        <v>1.13794E-3</v>
      </c>
      <c r="BM328" s="19">
        <v>-178374980</v>
      </c>
      <c r="BN328" s="19">
        <v>-202980.02</v>
      </c>
      <c r="BO328" s="19">
        <v>11936839</v>
      </c>
      <c r="BP328" s="19">
        <v>0</v>
      </c>
      <c r="BQ328" s="19">
        <v>0</v>
      </c>
      <c r="BR328" s="19">
        <v>-185201</v>
      </c>
      <c r="BS328" s="19">
        <v>1744</v>
      </c>
      <c r="BT328" s="19">
        <v>0</v>
      </c>
      <c r="BU328" s="19">
        <v>11753382</v>
      </c>
      <c r="BV328" s="19">
        <v>0</v>
      </c>
      <c r="BW328" s="19">
        <v>0</v>
      </c>
      <c r="BX328" s="19">
        <v>0</v>
      </c>
      <c r="BY328" s="19">
        <v>0</v>
      </c>
      <c r="BZ328" s="19">
        <v>0</v>
      </c>
      <c r="CA328" s="19">
        <v>-25</v>
      </c>
      <c r="CB328" s="19">
        <v>11753357</v>
      </c>
      <c r="CC328" s="19">
        <v>0</v>
      </c>
      <c r="CD328" s="19">
        <v>11753357</v>
      </c>
      <c r="CE328" s="19">
        <v>2754</v>
      </c>
      <c r="CF328" s="19">
        <v>0</v>
      </c>
      <c r="CG328" s="19">
        <v>2754</v>
      </c>
      <c r="CH328" s="19">
        <v>25840418</v>
      </c>
      <c r="CI328" s="19">
        <v>1689268</v>
      </c>
      <c r="CJ328" s="19">
        <v>0</v>
      </c>
      <c r="CK328" s="19">
        <v>27529686</v>
      </c>
      <c r="CL328" s="19">
        <v>9996.25</v>
      </c>
      <c r="CM328" s="19">
        <v>0</v>
      </c>
      <c r="CN328" s="19">
        <v>0</v>
      </c>
      <c r="CO328" s="19">
        <v>0</v>
      </c>
      <c r="CP328" s="19">
        <v>0</v>
      </c>
      <c r="CQ328" s="19">
        <v>0</v>
      </c>
      <c r="CR328" s="19">
        <v>0</v>
      </c>
      <c r="CS328" s="19">
        <v>4334.3599999999997</v>
      </c>
      <c r="CT328" s="19">
        <v>0</v>
      </c>
      <c r="CU328" s="19">
        <v>0</v>
      </c>
      <c r="CV328" s="19">
        <v>0</v>
      </c>
      <c r="CW328" s="19">
        <v>0</v>
      </c>
      <c r="CX328" s="19">
        <v>0</v>
      </c>
      <c r="CY328" s="19">
        <v>0</v>
      </c>
      <c r="CZ328" s="19">
        <v>0</v>
      </c>
      <c r="DA328" s="19">
        <v>11170310.52</v>
      </c>
      <c r="DB328" s="19">
        <v>0</v>
      </c>
      <c r="DC328" s="19">
        <v>0</v>
      </c>
      <c r="DD328" s="19">
        <v>0</v>
      </c>
      <c r="DE328" s="19">
        <v>0</v>
      </c>
      <c r="DF328" s="19">
        <v>11170310.52</v>
      </c>
      <c r="DG328" s="19">
        <v>9494763.9419999998</v>
      </c>
      <c r="DH328" s="19">
        <v>0</v>
      </c>
      <c r="DI328" s="19">
        <v>11936839.370000001</v>
      </c>
      <c r="DJ328" s="19">
        <v>0</v>
      </c>
      <c r="DK328" s="19">
        <v>0</v>
      </c>
      <c r="DL328" s="19">
        <v>0</v>
      </c>
      <c r="DM328" s="19">
        <v>0</v>
      </c>
      <c r="DN328" s="19">
        <v>0</v>
      </c>
      <c r="DO328" s="19">
        <v>0</v>
      </c>
      <c r="DP328" s="19">
        <v>0</v>
      </c>
    </row>
    <row r="329" spans="1:120">
      <c r="A329" s="19">
        <v>5124</v>
      </c>
      <c r="B329" s="19" t="s">
        <v>478</v>
      </c>
      <c r="C329" s="19">
        <v>295</v>
      </c>
      <c r="D329" s="19">
        <v>297</v>
      </c>
      <c r="E329" s="19">
        <v>592</v>
      </c>
      <c r="F329" s="19">
        <v>296</v>
      </c>
      <c r="G329" s="19">
        <v>2</v>
      </c>
      <c r="H329" s="19">
        <v>0</v>
      </c>
      <c r="I329" s="19">
        <v>298</v>
      </c>
      <c r="J329" s="19">
        <v>3845623</v>
      </c>
      <c r="K329" s="19">
        <v>1558035</v>
      </c>
      <c r="L329" s="19">
        <v>1580616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706972</v>
      </c>
      <c r="S329" s="19">
        <v>3864241</v>
      </c>
      <c r="T329" s="19">
        <v>0</v>
      </c>
      <c r="U329" s="19">
        <v>0</v>
      </c>
      <c r="V329" s="19">
        <v>0</v>
      </c>
      <c r="W329" s="19">
        <v>3864241</v>
      </c>
      <c r="X329" s="19">
        <v>706972</v>
      </c>
      <c r="Y329" s="19">
        <v>0</v>
      </c>
      <c r="Z329" s="19">
        <v>3157269</v>
      </c>
      <c r="AA329" s="19">
        <v>40687.160000000003</v>
      </c>
      <c r="AB329" s="19">
        <v>0</v>
      </c>
      <c r="AC329" s="19">
        <v>40687</v>
      </c>
      <c r="AD329" s="19">
        <v>0</v>
      </c>
      <c r="AE329" s="19">
        <v>0</v>
      </c>
      <c r="AF329" s="19">
        <v>0.16</v>
      </c>
      <c r="AG329" s="19">
        <v>40687.160000000003</v>
      </c>
      <c r="AH329" s="19">
        <v>0</v>
      </c>
      <c r="AI329" s="19">
        <v>0</v>
      </c>
      <c r="AJ329" s="19">
        <v>0</v>
      </c>
      <c r="AK329" s="19">
        <v>40687</v>
      </c>
      <c r="AL329" s="19">
        <v>3197956</v>
      </c>
      <c r="AM329" s="19">
        <v>0</v>
      </c>
      <c r="AN329" s="19">
        <v>0</v>
      </c>
      <c r="AO329" s="19">
        <v>3197956</v>
      </c>
      <c r="AP329" s="19">
        <v>3197956</v>
      </c>
      <c r="AQ329" s="19">
        <v>1000</v>
      </c>
      <c r="AR329" s="19">
        <v>298000</v>
      </c>
      <c r="AS329" s="19">
        <v>298000</v>
      </c>
      <c r="AT329" s="19">
        <v>9391</v>
      </c>
      <c r="AU329" s="19">
        <v>2798518</v>
      </c>
      <c r="AV329" s="19">
        <v>2500518</v>
      </c>
      <c r="AW329" s="19">
        <v>399438</v>
      </c>
      <c r="AX329" s="19">
        <v>469767</v>
      </c>
      <c r="AY329" s="19">
        <v>139990439</v>
      </c>
      <c r="AZ329" s="19">
        <v>1930000</v>
      </c>
      <c r="BA329" s="19">
        <v>575140000</v>
      </c>
      <c r="BB329" s="19">
        <v>5.1813E-4</v>
      </c>
      <c r="BC329" s="19">
        <v>435149561</v>
      </c>
      <c r="BD329" s="19">
        <v>225464.04</v>
      </c>
      <c r="BE329" s="19">
        <v>1071201</v>
      </c>
      <c r="BF329" s="19">
        <v>319217898</v>
      </c>
      <c r="BG329" s="19">
        <v>7.8332599999999999E-3</v>
      </c>
      <c r="BH329" s="19">
        <v>179227459</v>
      </c>
      <c r="BI329" s="19">
        <v>1403935.29</v>
      </c>
      <c r="BJ329" s="19">
        <v>531888</v>
      </c>
      <c r="BK329" s="19">
        <v>158502624</v>
      </c>
      <c r="BL329" s="19">
        <v>2.5200700000000001E-3</v>
      </c>
      <c r="BM329" s="19">
        <v>18512185</v>
      </c>
      <c r="BN329" s="19">
        <v>46652</v>
      </c>
      <c r="BO329" s="19">
        <v>1676051</v>
      </c>
      <c r="BP329" s="19">
        <v>0</v>
      </c>
      <c r="BQ329" s="19">
        <v>0</v>
      </c>
      <c r="BR329" s="19">
        <v>-26004</v>
      </c>
      <c r="BS329" s="19">
        <v>149</v>
      </c>
      <c r="BT329" s="19">
        <v>0</v>
      </c>
      <c r="BU329" s="19">
        <v>1650196</v>
      </c>
      <c r="BV329" s="19">
        <v>0</v>
      </c>
      <c r="BW329" s="19">
        <v>0</v>
      </c>
      <c r="BX329" s="19">
        <v>0</v>
      </c>
      <c r="BY329" s="19">
        <v>0</v>
      </c>
      <c r="BZ329" s="19">
        <v>0</v>
      </c>
      <c r="CA329" s="19">
        <v>-2</v>
      </c>
      <c r="CB329" s="19">
        <v>1650194</v>
      </c>
      <c r="CC329" s="19">
        <v>0</v>
      </c>
      <c r="CD329" s="19">
        <v>1650194</v>
      </c>
      <c r="CE329" s="19">
        <v>298</v>
      </c>
      <c r="CF329" s="19">
        <v>0</v>
      </c>
      <c r="CG329" s="19">
        <v>298</v>
      </c>
      <c r="CH329" s="19">
        <v>3157269</v>
      </c>
      <c r="CI329" s="19">
        <v>40687</v>
      </c>
      <c r="CJ329" s="19">
        <v>0</v>
      </c>
      <c r="CK329" s="19">
        <v>3197956</v>
      </c>
      <c r="CL329" s="19">
        <v>10731.4</v>
      </c>
      <c r="CM329" s="19">
        <v>0</v>
      </c>
      <c r="CN329" s="19">
        <v>0</v>
      </c>
      <c r="CO329" s="19">
        <v>0</v>
      </c>
      <c r="CP329" s="19">
        <v>0</v>
      </c>
      <c r="CQ329" s="19">
        <v>0</v>
      </c>
      <c r="CR329" s="19">
        <v>0</v>
      </c>
      <c r="CS329" s="19">
        <v>5624.33</v>
      </c>
      <c r="CT329" s="19">
        <v>0</v>
      </c>
      <c r="CU329" s="19">
        <v>0</v>
      </c>
      <c r="CV329" s="19">
        <v>0</v>
      </c>
      <c r="CW329" s="19">
        <v>0</v>
      </c>
      <c r="CX329" s="19">
        <v>0</v>
      </c>
      <c r="CY329" s="19">
        <v>0</v>
      </c>
      <c r="CZ329" s="19">
        <v>0</v>
      </c>
      <c r="DA329" s="19">
        <v>1587066.23</v>
      </c>
      <c r="DB329" s="19">
        <v>0</v>
      </c>
      <c r="DC329" s="19">
        <v>0</v>
      </c>
      <c r="DD329" s="19">
        <v>0</v>
      </c>
      <c r="DE329" s="19">
        <v>0</v>
      </c>
      <c r="DF329" s="19">
        <v>1587066.23</v>
      </c>
      <c r="DG329" s="19">
        <v>1349006.2955</v>
      </c>
      <c r="DH329" s="19">
        <v>0</v>
      </c>
      <c r="DI329" s="19">
        <v>1676051.33</v>
      </c>
      <c r="DJ329" s="19">
        <v>0</v>
      </c>
      <c r="DK329" s="19">
        <v>0</v>
      </c>
      <c r="DL329" s="19">
        <v>0</v>
      </c>
      <c r="DM329" s="19">
        <v>0</v>
      </c>
      <c r="DN329" s="19">
        <v>0</v>
      </c>
      <c r="DO329" s="19">
        <v>0</v>
      </c>
      <c r="DP329" s="19">
        <v>0</v>
      </c>
    </row>
    <row r="330" spans="1:120">
      <c r="A330" s="19">
        <v>5130</v>
      </c>
      <c r="B330" s="19" t="s">
        <v>479</v>
      </c>
      <c r="C330" s="19">
        <v>549</v>
      </c>
      <c r="D330" s="19">
        <v>549</v>
      </c>
      <c r="E330" s="19">
        <v>1098</v>
      </c>
      <c r="F330" s="19">
        <v>549</v>
      </c>
      <c r="G330" s="19">
        <v>5</v>
      </c>
      <c r="H330" s="19">
        <v>0</v>
      </c>
      <c r="I330" s="19">
        <v>554</v>
      </c>
      <c r="J330" s="19">
        <v>7802631.5999999996</v>
      </c>
      <c r="K330" s="19">
        <v>6944921</v>
      </c>
      <c r="L330" s="19">
        <v>43884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813826.6</v>
      </c>
      <c r="S330" s="19">
        <v>8066897.0199999996</v>
      </c>
      <c r="T330" s="19">
        <v>0</v>
      </c>
      <c r="U330" s="19">
        <v>0</v>
      </c>
      <c r="V330" s="19">
        <v>0</v>
      </c>
      <c r="W330" s="19">
        <v>8066897.0199999996</v>
      </c>
      <c r="X330" s="19">
        <v>813826.6</v>
      </c>
      <c r="Y330" s="19">
        <v>0</v>
      </c>
      <c r="Z330" s="19">
        <v>7253070.4199999999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7253070.4199999999</v>
      </c>
      <c r="AM330" s="19">
        <v>0</v>
      </c>
      <c r="AN330" s="19">
        <v>0</v>
      </c>
      <c r="AO330" s="19">
        <v>7253070.4199999999</v>
      </c>
      <c r="AP330" s="19">
        <v>7253070.4199999999</v>
      </c>
      <c r="AQ330" s="19">
        <v>1000</v>
      </c>
      <c r="AR330" s="19">
        <v>554000</v>
      </c>
      <c r="AS330" s="19">
        <v>554000</v>
      </c>
      <c r="AT330" s="19">
        <v>9391</v>
      </c>
      <c r="AU330" s="19">
        <v>5202614</v>
      </c>
      <c r="AV330" s="19">
        <v>4648614</v>
      </c>
      <c r="AW330" s="19">
        <v>2050456.42</v>
      </c>
      <c r="AX330" s="19">
        <v>2459646</v>
      </c>
      <c r="AY330" s="19">
        <v>1362644090</v>
      </c>
      <c r="AZ330" s="19">
        <v>1930000</v>
      </c>
      <c r="BA330" s="19">
        <v>1069220000</v>
      </c>
      <c r="BB330" s="19">
        <v>5.1813E-4</v>
      </c>
      <c r="BC330" s="19">
        <v>-293424090</v>
      </c>
      <c r="BD330" s="19">
        <v>0</v>
      </c>
      <c r="BE330" s="19">
        <v>1071201</v>
      </c>
      <c r="BF330" s="19">
        <v>593445354</v>
      </c>
      <c r="BG330" s="19">
        <v>7.8332599999999999E-3</v>
      </c>
      <c r="BH330" s="19">
        <v>-769198736</v>
      </c>
      <c r="BI330" s="19">
        <v>-6025333.6900000004</v>
      </c>
      <c r="BJ330" s="19">
        <v>531888</v>
      </c>
      <c r="BK330" s="19">
        <v>294665952</v>
      </c>
      <c r="BL330" s="19">
        <v>6.9585799999999998E-3</v>
      </c>
      <c r="BM330" s="19">
        <v>-1067978138</v>
      </c>
      <c r="BN330" s="19">
        <v>-7431611.3099999996</v>
      </c>
      <c r="BO330" s="19">
        <v>0</v>
      </c>
      <c r="BP330" s="19">
        <v>0</v>
      </c>
      <c r="BQ330" s="19">
        <v>0</v>
      </c>
      <c r="BR330" s="19">
        <v>0</v>
      </c>
      <c r="BS330" s="19">
        <v>0</v>
      </c>
      <c r="BT330" s="19">
        <v>0</v>
      </c>
      <c r="BU330" s="19">
        <v>0</v>
      </c>
      <c r="BV330" s="19">
        <v>37856</v>
      </c>
      <c r="BW330" s="19">
        <v>0</v>
      </c>
      <c r="BX330" s="19">
        <v>-587</v>
      </c>
      <c r="BY330" s="19">
        <v>0</v>
      </c>
      <c r="BZ330" s="19">
        <v>37269</v>
      </c>
      <c r="CA330" s="19">
        <v>0</v>
      </c>
      <c r="CB330" s="19">
        <v>37269</v>
      </c>
      <c r="CC330" s="19">
        <v>0</v>
      </c>
      <c r="CD330" s="19">
        <v>37269</v>
      </c>
      <c r="CE330" s="19">
        <v>554</v>
      </c>
      <c r="CF330" s="19">
        <v>0</v>
      </c>
      <c r="CG330" s="19">
        <v>554</v>
      </c>
      <c r="CH330" s="19">
        <v>7253070.4199999999</v>
      </c>
      <c r="CI330" s="19">
        <v>0</v>
      </c>
      <c r="CJ330" s="19">
        <v>0</v>
      </c>
      <c r="CK330" s="19">
        <v>7253070.4199999999</v>
      </c>
      <c r="CL330" s="19">
        <v>13092.18</v>
      </c>
      <c r="CM330" s="19">
        <v>0</v>
      </c>
      <c r="CN330" s="19">
        <v>0</v>
      </c>
      <c r="CO330" s="19">
        <v>0</v>
      </c>
      <c r="CP330" s="19">
        <v>0</v>
      </c>
      <c r="CQ330" s="19">
        <v>0</v>
      </c>
      <c r="CR330" s="19">
        <v>0</v>
      </c>
      <c r="CS330" s="19">
        <v>0</v>
      </c>
      <c r="CT330" s="19">
        <v>0</v>
      </c>
      <c r="CU330" s="19">
        <v>0</v>
      </c>
      <c r="CV330" s="19">
        <v>0</v>
      </c>
      <c r="CW330" s="19">
        <v>0</v>
      </c>
      <c r="CX330" s="19">
        <v>0</v>
      </c>
      <c r="CY330" s="19">
        <v>0</v>
      </c>
      <c r="CZ330" s="19">
        <v>0</v>
      </c>
      <c r="DA330" s="19">
        <v>0</v>
      </c>
      <c r="DB330" s="19">
        <v>44536.4</v>
      </c>
      <c r="DC330" s="19">
        <v>0</v>
      </c>
      <c r="DD330" s="19">
        <v>0</v>
      </c>
      <c r="DE330" s="19">
        <v>0</v>
      </c>
      <c r="DF330" s="19">
        <v>44536.4</v>
      </c>
      <c r="DG330" s="19">
        <v>37855.94</v>
      </c>
      <c r="DH330" s="19">
        <v>0</v>
      </c>
      <c r="DI330" s="19">
        <v>37855.94</v>
      </c>
      <c r="DJ330" s="19">
        <v>37856</v>
      </c>
      <c r="DK330" s="19">
        <v>37856</v>
      </c>
      <c r="DL330" s="19">
        <v>0</v>
      </c>
      <c r="DM330" s="19">
        <v>-587</v>
      </c>
      <c r="DN330" s="19">
        <v>0</v>
      </c>
      <c r="DO330" s="19">
        <v>37269</v>
      </c>
      <c r="DP330" s="19">
        <v>0</v>
      </c>
    </row>
    <row r="331" spans="1:120">
      <c r="A331" s="19">
        <v>5138</v>
      </c>
      <c r="B331" s="19" t="s">
        <v>480</v>
      </c>
      <c r="C331" s="19">
        <v>2420</v>
      </c>
      <c r="D331" s="19">
        <v>2419</v>
      </c>
      <c r="E331" s="19">
        <v>4839</v>
      </c>
      <c r="F331" s="19">
        <v>2420</v>
      </c>
      <c r="G331" s="19">
        <v>75</v>
      </c>
      <c r="H331" s="19">
        <v>0</v>
      </c>
      <c r="I331" s="19">
        <v>2495</v>
      </c>
      <c r="J331" s="19">
        <v>24734414</v>
      </c>
      <c r="K331" s="19">
        <v>5327604</v>
      </c>
      <c r="L331" s="19">
        <v>17607765</v>
      </c>
      <c r="M331" s="19">
        <v>72240</v>
      </c>
      <c r="N331" s="19">
        <v>0</v>
      </c>
      <c r="O331" s="19">
        <v>0</v>
      </c>
      <c r="P331" s="19">
        <v>0</v>
      </c>
      <c r="Q331" s="19">
        <v>0</v>
      </c>
      <c r="R331" s="19">
        <v>1726805</v>
      </c>
      <c r="S331" s="19">
        <v>24734414</v>
      </c>
      <c r="T331" s="19">
        <v>0</v>
      </c>
      <c r="U331" s="19">
        <v>0</v>
      </c>
      <c r="V331" s="19">
        <v>2600</v>
      </c>
      <c r="W331" s="19">
        <v>24731814</v>
      </c>
      <c r="X331" s="19">
        <v>1726805</v>
      </c>
      <c r="Y331" s="19">
        <v>0</v>
      </c>
      <c r="Z331" s="19">
        <v>23005009</v>
      </c>
      <c r="AA331" s="19">
        <v>1187917</v>
      </c>
      <c r="AB331" s="19">
        <v>0</v>
      </c>
      <c r="AC331" s="19">
        <v>1187517</v>
      </c>
      <c r="AD331" s="19">
        <v>0</v>
      </c>
      <c r="AE331" s="19">
        <v>0</v>
      </c>
      <c r="AF331" s="19">
        <v>400</v>
      </c>
      <c r="AG331" s="19">
        <v>1187517</v>
      </c>
      <c r="AH331" s="19">
        <v>0</v>
      </c>
      <c r="AI331" s="19">
        <v>0</v>
      </c>
      <c r="AJ331" s="19">
        <v>0</v>
      </c>
      <c r="AK331" s="19">
        <v>1187117</v>
      </c>
      <c r="AL331" s="19">
        <v>24192126</v>
      </c>
      <c r="AM331" s="19">
        <v>0</v>
      </c>
      <c r="AN331" s="19">
        <v>0</v>
      </c>
      <c r="AO331" s="19">
        <v>24192126</v>
      </c>
      <c r="AP331" s="19">
        <v>24192126</v>
      </c>
      <c r="AQ331" s="19">
        <v>1000</v>
      </c>
      <c r="AR331" s="19">
        <v>2495000</v>
      </c>
      <c r="AS331" s="19">
        <v>2495000</v>
      </c>
      <c r="AT331" s="19">
        <v>9391</v>
      </c>
      <c r="AU331" s="19">
        <v>23430545</v>
      </c>
      <c r="AV331" s="19">
        <v>20935545</v>
      </c>
      <c r="AW331" s="19">
        <v>761581</v>
      </c>
      <c r="AX331" s="19">
        <v>281917</v>
      </c>
      <c r="AY331" s="19">
        <v>703381859</v>
      </c>
      <c r="AZ331" s="19">
        <v>1930000</v>
      </c>
      <c r="BA331" s="19">
        <v>4815350000</v>
      </c>
      <c r="BB331" s="19">
        <v>5.1813E-4</v>
      </c>
      <c r="BC331" s="19">
        <v>4111968141</v>
      </c>
      <c r="BD331" s="19">
        <v>2130534.0499999998</v>
      </c>
      <c r="BE331" s="19">
        <v>1071201</v>
      </c>
      <c r="BF331" s="19">
        <v>2672646495</v>
      </c>
      <c r="BG331" s="19">
        <v>7.8332599999999999E-3</v>
      </c>
      <c r="BH331" s="19">
        <v>1969264636</v>
      </c>
      <c r="BI331" s="19">
        <v>15425761.9</v>
      </c>
      <c r="BJ331" s="19">
        <v>531888</v>
      </c>
      <c r="BK331" s="19">
        <v>1327060560</v>
      </c>
      <c r="BL331" s="19">
        <v>5.7388999999999997E-4</v>
      </c>
      <c r="BM331" s="19">
        <v>623678701</v>
      </c>
      <c r="BN331" s="19">
        <v>357922.97</v>
      </c>
      <c r="BO331" s="19">
        <v>17914219</v>
      </c>
      <c r="BP331" s="19">
        <v>0</v>
      </c>
      <c r="BQ331" s="19">
        <v>0</v>
      </c>
      <c r="BR331" s="19">
        <v>-277941</v>
      </c>
      <c r="BS331" s="19">
        <v>735</v>
      </c>
      <c r="BT331" s="19">
        <v>0</v>
      </c>
      <c r="BU331" s="19">
        <v>17637013</v>
      </c>
      <c r="BV331" s="19">
        <v>0</v>
      </c>
      <c r="BW331" s="19">
        <v>0</v>
      </c>
      <c r="BX331" s="19">
        <v>0</v>
      </c>
      <c r="BY331" s="19">
        <v>0</v>
      </c>
      <c r="BZ331" s="19">
        <v>0</v>
      </c>
      <c r="CA331" s="19">
        <v>-10</v>
      </c>
      <c r="CB331" s="19">
        <v>17637003</v>
      </c>
      <c r="CC331" s="19">
        <v>0</v>
      </c>
      <c r="CD331" s="19">
        <v>17637003</v>
      </c>
      <c r="CE331" s="19">
        <v>2495</v>
      </c>
      <c r="CF331" s="19">
        <v>0</v>
      </c>
      <c r="CG331" s="19">
        <v>2495</v>
      </c>
      <c r="CH331" s="19">
        <v>23005009</v>
      </c>
      <c r="CI331" s="19">
        <v>1187117</v>
      </c>
      <c r="CJ331" s="19">
        <v>0</v>
      </c>
      <c r="CK331" s="19">
        <v>24192126</v>
      </c>
      <c r="CL331" s="19">
        <v>9696.24</v>
      </c>
      <c r="CM331" s="19">
        <v>0</v>
      </c>
      <c r="CN331" s="19">
        <v>0</v>
      </c>
      <c r="CO331" s="19">
        <v>0</v>
      </c>
      <c r="CP331" s="19">
        <v>0</v>
      </c>
      <c r="CQ331" s="19">
        <v>0</v>
      </c>
      <c r="CR331" s="19">
        <v>0</v>
      </c>
      <c r="CS331" s="19">
        <v>7180.05</v>
      </c>
      <c r="CT331" s="19">
        <v>0</v>
      </c>
      <c r="CU331" s="19">
        <v>0</v>
      </c>
      <c r="CV331" s="19">
        <v>0</v>
      </c>
      <c r="CW331" s="19">
        <v>0</v>
      </c>
      <c r="CX331" s="19">
        <v>0</v>
      </c>
      <c r="CY331" s="19">
        <v>0</v>
      </c>
      <c r="CZ331" s="19">
        <v>0</v>
      </c>
      <c r="DA331" s="19">
        <v>17870488.260000002</v>
      </c>
      <c r="DB331" s="19">
        <v>0</v>
      </c>
      <c r="DC331" s="19">
        <v>0</v>
      </c>
      <c r="DD331" s="19">
        <v>0</v>
      </c>
      <c r="DE331" s="19">
        <v>0</v>
      </c>
      <c r="DF331" s="19">
        <v>17870488.260000002</v>
      </c>
      <c r="DG331" s="19">
        <v>15189915.021000002</v>
      </c>
      <c r="DH331" s="19">
        <v>0</v>
      </c>
      <c r="DI331" s="19">
        <v>17914218.920000002</v>
      </c>
      <c r="DJ331" s="19">
        <v>0</v>
      </c>
      <c r="DK331" s="19">
        <v>0</v>
      </c>
      <c r="DL331" s="19">
        <v>0</v>
      </c>
      <c r="DM331" s="19">
        <v>0</v>
      </c>
      <c r="DN331" s="19">
        <v>0</v>
      </c>
      <c r="DO331" s="19">
        <v>0</v>
      </c>
      <c r="DP331" s="19">
        <v>0</v>
      </c>
    </row>
    <row r="332" spans="1:120">
      <c r="A332" s="19">
        <v>5258</v>
      </c>
      <c r="B332" s="19" t="s">
        <v>481</v>
      </c>
      <c r="C332" s="19">
        <v>276</v>
      </c>
      <c r="D332" s="19">
        <v>275</v>
      </c>
      <c r="E332" s="19">
        <v>551</v>
      </c>
      <c r="F332" s="19">
        <v>276</v>
      </c>
      <c r="G332" s="19">
        <v>16</v>
      </c>
      <c r="H332" s="19">
        <v>0</v>
      </c>
      <c r="I332" s="19">
        <v>292</v>
      </c>
      <c r="J332" s="19">
        <v>3231381</v>
      </c>
      <c r="K332" s="19">
        <v>701376</v>
      </c>
      <c r="L332" s="19">
        <v>2284471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245534</v>
      </c>
      <c r="S332" s="19">
        <v>3232185.76</v>
      </c>
      <c r="T332" s="19">
        <v>0</v>
      </c>
      <c r="U332" s="19">
        <v>0</v>
      </c>
      <c r="V332" s="19">
        <v>0</v>
      </c>
      <c r="W332" s="19">
        <v>3232185.76</v>
      </c>
      <c r="X332" s="19">
        <v>245534</v>
      </c>
      <c r="Y332" s="19">
        <v>0</v>
      </c>
      <c r="Z332" s="19">
        <v>2986651.76</v>
      </c>
      <c r="AA332" s="19">
        <v>557942</v>
      </c>
      <c r="AB332" s="19">
        <v>0</v>
      </c>
      <c r="AC332" s="19">
        <v>325325</v>
      </c>
      <c r="AD332" s="19">
        <v>0</v>
      </c>
      <c r="AE332" s="19">
        <v>0</v>
      </c>
      <c r="AF332" s="19">
        <v>232617</v>
      </c>
      <c r="AG332" s="19">
        <v>557942.29</v>
      </c>
      <c r="AH332" s="19">
        <v>0</v>
      </c>
      <c r="AI332" s="19">
        <v>0</v>
      </c>
      <c r="AJ332" s="19">
        <v>0</v>
      </c>
      <c r="AK332" s="19">
        <v>325325.28999999998</v>
      </c>
      <c r="AL332" s="19">
        <v>3311977.05</v>
      </c>
      <c r="AM332" s="19">
        <v>0</v>
      </c>
      <c r="AN332" s="19">
        <v>0</v>
      </c>
      <c r="AO332" s="19">
        <v>3311977.05</v>
      </c>
      <c r="AP332" s="19">
        <v>3311977.05</v>
      </c>
      <c r="AQ332" s="19">
        <v>1000</v>
      </c>
      <c r="AR332" s="19">
        <v>292000</v>
      </c>
      <c r="AS332" s="19">
        <v>292000</v>
      </c>
      <c r="AT332" s="19">
        <v>9391</v>
      </c>
      <c r="AU332" s="19">
        <v>2742172</v>
      </c>
      <c r="AV332" s="19">
        <v>2450172</v>
      </c>
      <c r="AW332" s="19">
        <v>569805.04999999981</v>
      </c>
      <c r="AX332" s="19">
        <v>379623</v>
      </c>
      <c r="AY332" s="19">
        <v>110849920</v>
      </c>
      <c r="AZ332" s="19">
        <v>2895000</v>
      </c>
      <c r="BA332" s="19">
        <v>845340000</v>
      </c>
      <c r="BB332" s="19">
        <v>3.4541999999999998E-4</v>
      </c>
      <c r="BC332" s="19">
        <v>734490080</v>
      </c>
      <c r="BD332" s="19">
        <v>253707.56</v>
      </c>
      <c r="BE332" s="19">
        <v>1606801</v>
      </c>
      <c r="BF332" s="19">
        <v>469185892</v>
      </c>
      <c r="BG332" s="19">
        <v>5.2221799999999999E-3</v>
      </c>
      <c r="BH332" s="19">
        <v>358335972</v>
      </c>
      <c r="BI332" s="19">
        <v>1871294.95</v>
      </c>
      <c r="BJ332" s="19">
        <v>797832</v>
      </c>
      <c r="BK332" s="19">
        <v>232966944</v>
      </c>
      <c r="BL332" s="19">
        <v>2.4458599999999998E-3</v>
      </c>
      <c r="BM332" s="19">
        <v>122117024</v>
      </c>
      <c r="BN332" s="19">
        <v>298681.14</v>
      </c>
      <c r="BO332" s="19">
        <v>2423684</v>
      </c>
      <c r="BP332" s="19">
        <v>0</v>
      </c>
      <c r="BQ332" s="19">
        <v>0</v>
      </c>
      <c r="BR332" s="19">
        <v>-37604</v>
      </c>
      <c r="BS332" s="19">
        <v>80</v>
      </c>
      <c r="BT332" s="19">
        <v>0</v>
      </c>
      <c r="BU332" s="19">
        <v>2386160</v>
      </c>
      <c r="BV332" s="19">
        <v>0</v>
      </c>
      <c r="BW332" s="19">
        <v>0</v>
      </c>
      <c r="BX332" s="19">
        <v>0</v>
      </c>
      <c r="BY332" s="19">
        <v>0</v>
      </c>
      <c r="BZ332" s="19">
        <v>0</v>
      </c>
      <c r="CA332" s="19">
        <v>-1</v>
      </c>
      <c r="CB332" s="19">
        <v>2386159</v>
      </c>
      <c r="CC332" s="19">
        <v>0</v>
      </c>
      <c r="CD332" s="19">
        <v>2386159</v>
      </c>
      <c r="CE332" s="19">
        <v>292</v>
      </c>
      <c r="CF332" s="19">
        <v>0</v>
      </c>
      <c r="CG332" s="19">
        <v>292</v>
      </c>
      <c r="CH332" s="19">
        <v>2986651.76</v>
      </c>
      <c r="CI332" s="19">
        <v>325325.28999999998</v>
      </c>
      <c r="CJ332" s="19">
        <v>0</v>
      </c>
      <c r="CK332" s="19">
        <v>3311977.05</v>
      </c>
      <c r="CL332" s="19">
        <v>11342.39</v>
      </c>
      <c r="CM332" s="19">
        <v>0</v>
      </c>
      <c r="CN332" s="19">
        <v>0</v>
      </c>
      <c r="CO332" s="19">
        <v>0</v>
      </c>
      <c r="CP332" s="19">
        <v>0</v>
      </c>
      <c r="CQ332" s="19">
        <v>0</v>
      </c>
      <c r="CR332" s="19">
        <v>0</v>
      </c>
      <c r="CS332" s="19">
        <v>8300.2900000000009</v>
      </c>
      <c r="CT332" s="19">
        <v>0</v>
      </c>
      <c r="CU332" s="19">
        <v>0</v>
      </c>
      <c r="CV332" s="19">
        <v>0</v>
      </c>
      <c r="CW332" s="19">
        <v>0</v>
      </c>
      <c r="CX332" s="19">
        <v>0</v>
      </c>
      <c r="CY332" s="19">
        <v>0</v>
      </c>
      <c r="CZ332" s="19">
        <v>0</v>
      </c>
      <c r="DA332" s="19">
        <v>2301712.9300000002</v>
      </c>
      <c r="DB332" s="19">
        <v>0</v>
      </c>
      <c r="DC332" s="19">
        <v>0</v>
      </c>
      <c r="DD332" s="19">
        <v>0</v>
      </c>
      <c r="DE332" s="19">
        <v>0</v>
      </c>
      <c r="DF332" s="19">
        <v>2301712.9300000002</v>
      </c>
      <c r="DG332" s="19">
        <v>1956455.9905000001</v>
      </c>
      <c r="DH332" s="19">
        <v>0</v>
      </c>
      <c r="DI332" s="19">
        <v>2423683.65</v>
      </c>
      <c r="DJ332" s="19">
        <v>0</v>
      </c>
      <c r="DK332" s="19">
        <v>0</v>
      </c>
      <c r="DL332" s="19">
        <v>0</v>
      </c>
      <c r="DM332" s="19">
        <v>0</v>
      </c>
      <c r="DN332" s="19">
        <v>0</v>
      </c>
      <c r="DO332" s="19">
        <v>0</v>
      </c>
      <c r="DP332" s="19">
        <v>0</v>
      </c>
    </row>
    <row r="333" spans="1:120">
      <c r="A333" s="19">
        <v>5264</v>
      </c>
      <c r="B333" s="19" t="s">
        <v>482</v>
      </c>
      <c r="C333" s="19">
        <v>2429</v>
      </c>
      <c r="D333" s="19">
        <v>2401</v>
      </c>
      <c r="E333" s="19">
        <v>4830</v>
      </c>
      <c r="F333" s="19">
        <v>2415</v>
      </c>
      <c r="G333" s="19">
        <v>133</v>
      </c>
      <c r="H333" s="19">
        <v>0.71</v>
      </c>
      <c r="I333" s="19">
        <v>2549</v>
      </c>
      <c r="J333" s="19">
        <v>25952062</v>
      </c>
      <c r="K333" s="19">
        <v>9867835</v>
      </c>
      <c r="L333" s="19">
        <v>12903777</v>
      </c>
      <c r="M333" s="19">
        <v>845</v>
      </c>
      <c r="N333" s="19">
        <v>0</v>
      </c>
      <c r="O333" s="19">
        <v>0</v>
      </c>
      <c r="P333" s="19">
        <v>0</v>
      </c>
      <c r="Q333" s="19">
        <v>0</v>
      </c>
      <c r="R333" s="19">
        <v>3179605</v>
      </c>
      <c r="S333" s="19">
        <v>26852062</v>
      </c>
      <c r="T333" s="19">
        <v>224620</v>
      </c>
      <c r="U333" s="19">
        <v>0</v>
      </c>
      <c r="V333" s="19">
        <v>0</v>
      </c>
      <c r="W333" s="19">
        <v>26627442</v>
      </c>
      <c r="X333" s="19">
        <v>3179605</v>
      </c>
      <c r="Y333" s="19">
        <v>0</v>
      </c>
      <c r="Z333" s="19">
        <v>23447837</v>
      </c>
      <c r="AA333" s="19">
        <v>3211214</v>
      </c>
      <c r="AB333" s="19">
        <v>224620</v>
      </c>
      <c r="AC333" s="19">
        <v>2920139</v>
      </c>
      <c r="AD333" s="19">
        <v>0</v>
      </c>
      <c r="AE333" s="19">
        <v>0</v>
      </c>
      <c r="AF333" s="19">
        <v>66455</v>
      </c>
      <c r="AG333" s="19">
        <v>3238564</v>
      </c>
      <c r="AH333" s="19">
        <v>0</v>
      </c>
      <c r="AI333" s="19">
        <v>0</v>
      </c>
      <c r="AJ333" s="19">
        <v>0</v>
      </c>
      <c r="AK333" s="19">
        <v>3172109</v>
      </c>
      <c r="AL333" s="19">
        <v>26619946</v>
      </c>
      <c r="AM333" s="19">
        <v>0</v>
      </c>
      <c r="AN333" s="19">
        <v>0</v>
      </c>
      <c r="AO333" s="19">
        <v>26619946</v>
      </c>
      <c r="AP333" s="19">
        <v>26619946</v>
      </c>
      <c r="AQ333" s="19">
        <v>1000</v>
      </c>
      <c r="AR333" s="19">
        <v>2549000</v>
      </c>
      <c r="AS333" s="19">
        <v>2549000</v>
      </c>
      <c r="AT333" s="19">
        <v>9391</v>
      </c>
      <c r="AU333" s="19">
        <v>23937659</v>
      </c>
      <c r="AV333" s="19">
        <v>21388659</v>
      </c>
      <c r="AW333" s="19">
        <v>2682287</v>
      </c>
      <c r="AX333" s="19">
        <v>493272</v>
      </c>
      <c r="AY333" s="19">
        <v>1257350668</v>
      </c>
      <c r="AZ333" s="19">
        <v>1930000</v>
      </c>
      <c r="BA333" s="19">
        <v>4919570000</v>
      </c>
      <c r="BB333" s="19">
        <v>5.1813E-4</v>
      </c>
      <c r="BC333" s="19">
        <v>3662219332</v>
      </c>
      <c r="BD333" s="19">
        <v>1897505.7</v>
      </c>
      <c r="BE333" s="19">
        <v>1071201</v>
      </c>
      <c r="BF333" s="19">
        <v>2730491349</v>
      </c>
      <c r="BG333" s="19">
        <v>7.8332599999999999E-3</v>
      </c>
      <c r="BH333" s="19">
        <v>1473140681</v>
      </c>
      <c r="BI333" s="19">
        <v>11539493.970000001</v>
      </c>
      <c r="BJ333" s="19">
        <v>531888</v>
      </c>
      <c r="BK333" s="19">
        <v>1355782512</v>
      </c>
      <c r="BL333" s="19">
        <v>1.9784099999999999E-3</v>
      </c>
      <c r="BM333" s="19">
        <v>98431844</v>
      </c>
      <c r="BN333" s="19">
        <v>194738.54</v>
      </c>
      <c r="BO333" s="19">
        <v>13631738</v>
      </c>
      <c r="BP333" s="19">
        <v>0</v>
      </c>
      <c r="BQ333" s="19">
        <v>0</v>
      </c>
      <c r="BR333" s="19">
        <v>-211498</v>
      </c>
      <c r="BS333" s="19">
        <v>-7673</v>
      </c>
      <c r="BT333" s="19">
        <v>0</v>
      </c>
      <c r="BU333" s="19">
        <v>13412567</v>
      </c>
      <c r="BV333" s="19">
        <v>0</v>
      </c>
      <c r="BW333" s="19">
        <v>0</v>
      </c>
      <c r="BX333" s="19">
        <v>0</v>
      </c>
      <c r="BY333" s="19">
        <v>0</v>
      </c>
      <c r="BZ333" s="19">
        <v>0</v>
      </c>
      <c r="CA333" s="19">
        <v>113</v>
      </c>
      <c r="CB333" s="19">
        <v>13412680</v>
      </c>
      <c r="CC333" s="19">
        <v>0</v>
      </c>
      <c r="CD333" s="19">
        <v>13412680</v>
      </c>
      <c r="CE333" s="19">
        <v>2549</v>
      </c>
      <c r="CF333" s="19">
        <v>0</v>
      </c>
      <c r="CG333" s="19">
        <v>2549</v>
      </c>
      <c r="CH333" s="19">
        <v>23447837</v>
      </c>
      <c r="CI333" s="19">
        <v>3172109</v>
      </c>
      <c r="CJ333" s="19">
        <v>0</v>
      </c>
      <c r="CK333" s="19">
        <v>26619946</v>
      </c>
      <c r="CL333" s="19">
        <v>10443.290000000001</v>
      </c>
      <c r="CM333" s="19">
        <v>0</v>
      </c>
      <c r="CN333" s="19">
        <v>0</v>
      </c>
      <c r="CO333" s="19">
        <v>0</v>
      </c>
      <c r="CP333" s="19">
        <v>0</v>
      </c>
      <c r="CQ333" s="19">
        <v>0</v>
      </c>
      <c r="CR333" s="19">
        <v>0</v>
      </c>
      <c r="CS333" s="19">
        <v>5347.88</v>
      </c>
      <c r="CT333" s="19">
        <v>0</v>
      </c>
      <c r="CU333" s="19">
        <v>0</v>
      </c>
      <c r="CV333" s="19">
        <v>0</v>
      </c>
      <c r="CW333" s="19">
        <v>0</v>
      </c>
      <c r="CX333" s="19">
        <v>0</v>
      </c>
      <c r="CY333" s="19">
        <v>0</v>
      </c>
      <c r="CZ333" s="19">
        <v>0</v>
      </c>
      <c r="DA333" s="19">
        <v>12937962.539999999</v>
      </c>
      <c r="DB333" s="19">
        <v>0</v>
      </c>
      <c r="DC333" s="19">
        <v>0</v>
      </c>
      <c r="DD333" s="19">
        <v>0</v>
      </c>
      <c r="DE333" s="19">
        <v>0</v>
      </c>
      <c r="DF333" s="19">
        <v>12937962.539999999</v>
      </c>
      <c r="DG333" s="19">
        <v>10997268.158999998</v>
      </c>
      <c r="DH333" s="19">
        <v>0</v>
      </c>
      <c r="DI333" s="19">
        <v>13631738.209999999</v>
      </c>
      <c r="DJ333" s="19">
        <v>0</v>
      </c>
      <c r="DK333" s="19">
        <v>0</v>
      </c>
      <c r="DL333" s="19">
        <v>0</v>
      </c>
      <c r="DM333" s="19">
        <v>0</v>
      </c>
      <c r="DN333" s="19">
        <v>0</v>
      </c>
      <c r="DO333" s="19">
        <v>0</v>
      </c>
      <c r="DP333" s="19">
        <v>0</v>
      </c>
    </row>
    <row r="334" spans="1:120">
      <c r="A334" s="19">
        <v>5271</v>
      </c>
      <c r="B334" s="19" t="s">
        <v>483</v>
      </c>
      <c r="C334" s="19">
        <v>10022</v>
      </c>
      <c r="D334" s="19">
        <v>10017</v>
      </c>
      <c r="E334" s="19">
        <v>20039</v>
      </c>
      <c r="F334" s="19">
        <v>10020</v>
      </c>
      <c r="G334" s="19">
        <v>182</v>
      </c>
      <c r="H334" s="19">
        <v>0.63</v>
      </c>
      <c r="I334" s="19">
        <v>10203</v>
      </c>
      <c r="J334" s="19">
        <v>111619597</v>
      </c>
      <c r="K334" s="19">
        <v>32871173</v>
      </c>
      <c r="L334" s="19">
        <v>68597961</v>
      </c>
      <c r="M334" s="19">
        <v>0</v>
      </c>
      <c r="N334" s="19">
        <v>0</v>
      </c>
      <c r="O334" s="19">
        <v>0</v>
      </c>
      <c r="P334" s="19">
        <v>0</v>
      </c>
      <c r="Q334" s="19">
        <v>260000</v>
      </c>
      <c r="R334" s="19">
        <v>9890463</v>
      </c>
      <c r="S334" s="19">
        <v>111674554.56999999</v>
      </c>
      <c r="T334" s="19">
        <v>0</v>
      </c>
      <c r="U334" s="19">
        <v>0</v>
      </c>
      <c r="V334" s="19">
        <v>0</v>
      </c>
      <c r="W334" s="19">
        <v>111674554.56999999</v>
      </c>
      <c r="X334" s="19">
        <v>9890463</v>
      </c>
      <c r="Y334" s="19">
        <v>0</v>
      </c>
      <c r="Z334" s="19">
        <v>101784091.56999999</v>
      </c>
      <c r="AA334" s="19">
        <v>4234776</v>
      </c>
      <c r="AB334" s="19">
        <v>0</v>
      </c>
      <c r="AC334" s="19">
        <v>4231776</v>
      </c>
      <c r="AD334" s="19">
        <v>0</v>
      </c>
      <c r="AE334" s="19">
        <v>0</v>
      </c>
      <c r="AF334" s="19">
        <v>3000</v>
      </c>
      <c r="AG334" s="19">
        <v>9615034.5</v>
      </c>
      <c r="AH334" s="19">
        <v>865129.24</v>
      </c>
      <c r="AI334" s="19">
        <v>5126219</v>
      </c>
      <c r="AJ334" s="19">
        <v>0</v>
      </c>
      <c r="AK334" s="19">
        <v>5350944.74</v>
      </c>
      <c r="AL334" s="19">
        <v>107135036.30999999</v>
      </c>
      <c r="AM334" s="19">
        <v>0</v>
      </c>
      <c r="AN334" s="19">
        <v>0</v>
      </c>
      <c r="AO334" s="19">
        <v>107135036.30999999</v>
      </c>
      <c r="AP334" s="19">
        <v>107135036.30999999</v>
      </c>
      <c r="AQ334" s="19">
        <v>1000</v>
      </c>
      <c r="AR334" s="19">
        <v>10203000</v>
      </c>
      <c r="AS334" s="19">
        <v>10203000</v>
      </c>
      <c r="AT334" s="19">
        <v>9391</v>
      </c>
      <c r="AU334" s="19">
        <v>95816373</v>
      </c>
      <c r="AV334" s="19">
        <v>85613373</v>
      </c>
      <c r="AW334" s="19">
        <v>11318663.309999987</v>
      </c>
      <c r="AX334" s="19">
        <v>329340</v>
      </c>
      <c r="AY334" s="19">
        <v>3360260359</v>
      </c>
      <c r="AZ334" s="19">
        <v>1930000</v>
      </c>
      <c r="BA334" s="19">
        <v>19691790000</v>
      </c>
      <c r="BB334" s="19">
        <v>5.1813E-4</v>
      </c>
      <c r="BC334" s="19">
        <v>16331529641</v>
      </c>
      <c r="BD334" s="19">
        <v>8461855.4499999993</v>
      </c>
      <c r="BE334" s="19">
        <v>1071201</v>
      </c>
      <c r="BF334" s="19">
        <v>10929463803</v>
      </c>
      <c r="BG334" s="19">
        <v>7.8332599999999999E-3</v>
      </c>
      <c r="BH334" s="19">
        <v>7569203444</v>
      </c>
      <c r="BI334" s="19">
        <v>59291538.57</v>
      </c>
      <c r="BJ334" s="19">
        <v>531888</v>
      </c>
      <c r="BK334" s="19">
        <v>5426853264</v>
      </c>
      <c r="BL334" s="19">
        <v>2.0856799999999999E-3</v>
      </c>
      <c r="BM334" s="19">
        <v>2066592905</v>
      </c>
      <c r="BN334" s="19">
        <v>4310251.49</v>
      </c>
      <c r="BO334" s="19">
        <v>72063646</v>
      </c>
      <c r="BP334" s="19">
        <v>0</v>
      </c>
      <c r="BQ334" s="19">
        <v>0</v>
      </c>
      <c r="BR334" s="19">
        <v>-1118076</v>
      </c>
      <c r="BS334" s="19">
        <v>3600</v>
      </c>
      <c r="BT334" s="19">
        <v>0</v>
      </c>
      <c r="BU334" s="19">
        <v>70949170</v>
      </c>
      <c r="BV334" s="19">
        <v>0</v>
      </c>
      <c r="BW334" s="19">
        <v>0</v>
      </c>
      <c r="BX334" s="19">
        <v>0</v>
      </c>
      <c r="BY334" s="19">
        <v>0</v>
      </c>
      <c r="BZ334" s="19">
        <v>0</v>
      </c>
      <c r="CA334" s="19">
        <v>-51</v>
      </c>
      <c r="CB334" s="19">
        <v>70949119</v>
      </c>
      <c r="CC334" s="19">
        <v>0</v>
      </c>
      <c r="CD334" s="19">
        <v>70949119</v>
      </c>
      <c r="CE334" s="19">
        <v>10203</v>
      </c>
      <c r="CF334" s="19">
        <v>0</v>
      </c>
      <c r="CG334" s="19">
        <v>10203</v>
      </c>
      <c r="CH334" s="19">
        <v>101784091.56999999</v>
      </c>
      <c r="CI334" s="19">
        <v>5350944.74</v>
      </c>
      <c r="CJ334" s="19">
        <v>0</v>
      </c>
      <c r="CK334" s="19">
        <v>107135036.30999999</v>
      </c>
      <c r="CL334" s="19">
        <v>10500.35</v>
      </c>
      <c r="CM334" s="19">
        <v>0</v>
      </c>
      <c r="CN334" s="19">
        <v>0</v>
      </c>
      <c r="CO334" s="19">
        <v>0</v>
      </c>
      <c r="CP334" s="19">
        <v>0</v>
      </c>
      <c r="CQ334" s="19">
        <v>0</v>
      </c>
      <c r="CR334" s="19">
        <v>0</v>
      </c>
      <c r="CS334" s="19">
        <v>7062.99</v>
      </c>
      <c r="CT334" s="19">
        <v>0</v>
      </c>
      <c r="CU334" s="19">
        <v>0</v>
      </c>
      <c r="CV334" s="19">
        <v>0</v>
      </c>
      <c r="CW334" s="19">
        <v>0</v>
      </c>
      <c r="CX334" s="19">
        <v>0</v>
      </c>
      <c r="CY334" s="19">
        <v>0</v>
      </c>
      <c r="CZ334" s="19">
        <v>0</v>
      </c>
      <c r="DA334" s="19">
        <v>69622429.379999995</v>
      </c>
      <c r="DB334" s="19">
        <v>0</v>
      </c>
      <c r="DC334" s="19">
        <v>0</v>
      </c>
      <c r="DD334" s="19">
        <v>0</v>
      </c>
      <c r="DE334" s="19">
        <v>0</v>
      </c>
      <c r="DF334" s="19">
        <v>69622429.379999995</v>
      </c>
      <c r="DG334" s="19">
        <v>59179064.972999997</v>
      </c>
      <c r="DH334" s="19">
        <v>0</v>
      </c>
      <c r="DI334" s="19">
        <v>72063645.510000005</v>
      </c>
      <c r="DJ334" s="19">
        <v>0</v>
      </c>
      <c r="DK334" s="19">
        <v>0</v>
      </c>
      <c r="DL334" s="19">
        <v>0</v>
      </c>
      <c r="DM334" s="19">
        <v>0</v>
      </c>
      <c r="DN334" s="19">
        <v>0</v>
      </c>
      <c r="DO334" s="19">
        <v>0</v>
      </c>
      <c r="DP334" s="19">
        <v>0</v>
      </c>
    </row>
    <row r="335" spans="1:120">
      <c r="A335" s="19">
        <v>5278</v>
      </c>
      <c r="B335" s="19" t="s">
        <v>484</v>
      </c>
      <c r="C335" s="19">
        <v>1768</v>
      </c>
      <c r="D335" s="19">
        <v>1769</v>
      </c>
      <c r="E335" s="19">
        <v>3537</v>
      </c>
      <c r="F335" s="19">
        <v>1769</v>
      </c>
      <c r="G335" s="19">
        <v>28</v>
      </c>
      <c r="H335" s="19">
        <v>0.27</v>
      </c>
      <c r="I335" s="19">
        <v>1797</v>
      </c>
      <c r="J335" s="19">
        <v>18389910</v>
      </c>
      <c r="K335" s="19">
        <v>6866899</v>
      </c>
      <c r="L335" s="19">
        <v>9314739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2208272</v>
      </c>
      <c r="S335" s="19">
        <v>18605410</v>
      </c>
      <c r="T335" s="19">
        <v>0</v>
      </c>
      <c r="U335" s="19">
        <v>0</v>
      </c>
      <c r="V335" s="19">
        <v>0</v>
      </c>
      <c r="W335" s="19">
        <v>18605410</v>
      </c>
      <c r="X335" s="19">
        <v>2208272</v>
      </c>
      <c r="Y335" s="19">
        <v>0</v>
      </c>
      <c r="Z335" s="19">
        <v>16397138</v>
      </c>
      <c r="AA335" s="19">
        <v>2065805</v>
      </c>
      <c r="AB335" s="19">
        <v>0</v>
      </c>
      <c r="AC335" s="19">
        <v>2065605</v>
      </c>
      <c r="AD335" s="19">
        <v>0</v>
      </c>
      <c r="AE335" s="19">
        <v>0</v>
      </c>
      <c r="AF335" s="19">
        <v>200</v>
      </c>
      <c r="AG335" s="19">
        <v>2101298</v>
      </c>
      <c r="AH335" s="19">
        <v>0</v>
      </c>
      <c r="AI335" s="19">
        <v>0</v>
      </c>
      <c r="AJ335" s="19">
        <v>0</v>
      </c>
      <c r="AK335" s="19">
        <v>2101098</v>
      </c>
      <c r="AL335" s="19">
        <v>18498236</v>
      </c>
      <c r="AM335" s="19">
        <v>0</v>
      </c>
      <c r="AN335" s="19">
        <v>0</v>
      </c>
      <c r="AO335" s="19">
        <v>18498236</v>
      </c>
      <c r="AP335" s="19">
        <v>18498236</v>
      </c>
      <c r="AQ335" s="19">
        <v>1000</v>
      </c>
      <c r="AR335" s="19">
        <v>1797000</v>
      </c>
      <c r="AS335" s="19">
        <v>1797000</v>
      </c>
      <c r="AT335" s="19">
        <v>9391</v>
      </c>
      <c r="AU335" s="19">
        <v>16875627</v>
      </c>
      <c r="AV335" s="19">
        <v>15078627</v>
      </c>
      <c r="AW335" s="19">
        <v>1622609</v>
      </c>
      <c r="AX335" s="19">
        <v>468239</v>
      </c>
      <c r="AY335" s="19">
        <v>841425092</v>
      </c>
      <c r="AZ335" s="19">
        <v>1930000</v>
      </c>
      <c r="BA335" s="19">
        <v>3468210000</v>
      </c>
      <c r="BB335" s="19">
        <v>5.1813E-4</v>
      </c>
      <c r="BC335" s="19">
        <v>2626784908</v>
      </c>
      <c r="BD335" s="19">
        <v>1361016.06</v>
      </c>
      <c r="BE335" s="19">
        <v>1071201</v>
      </c>
      <c r="BF335" s="19">
        <v>1924948197</v>
      </c>
      <c r="BG335" s="19">
        <v>7.8332599999999999E-3</v>
      </c>
      <c r="BH335" s="19">
        <v>1083523105</v>
      </c>
      <c r="BI335" s="19">
        <v>8487518.1999999993</v>
      </c>
      <c r="BJ335" s="19">
        <v>531888</v>
      </c>
      <c r="BK335" s="19">
        <v>955802736</v>
      </c>
      <c r="BL335" s="19">
        <v>1.69764E-3</v>
      </c>
      <c r="BM335" s="19">
        <v>114377644</v>
      </c>
      <c r="BN335" s="19">
        <v>194172.06</v>
      </c>
      <c r="BO335" s="19">
        <v>10042706</v>
      </c>
      <c r="BP335" s="19">
        <v>0</v>
      </c>
      <c r="BQ335" s="19">
        <v>0</v>
      </c>
      <c r="BR335" s="19">
        <v>-155814</v>
      </c>
      <c r="BS335" s="19">
        <v>914</v>
      </c>
      <c r="BT335" s="19">
        <v>0</v>
      </c>
      <c r="BU335" s="19">
        <v>9887806</v>
      </c>
      <c r="BV335" s="19">
        <v>0</v>
      </c>
      <c r="BW335" s="19">
        <v>0</v>
      </c>
      <c r="BX335" s="19">
        <v>0</v>
      </c>
      <c r="BY335" s="19">
        <v>0</v>
      </c>
      <c r="BZ335" s="19">
        <v>0</v>
      </c>
      <c r="CA335" s="19">
        <v>-13</v>
      </c>
      <c r="CB335" s="19">
        <v>9887793</v>
      </c>
      <c r="CC335" s="19">
        <v>0</v>
      </c>
      <c r="CD335" s="19">
        <v>9887793</v>
      </c>
      <c r="CE335" s="19">
        <v>1797</v>
      </c>
      <c r="CF335" s="19">
        <v>0</v>
      </c>
      <c r="CG335" s="19">
        <v>1797</v>
      </c>
      <c r="CH335" s="19">
        <v>16397138</v>
      </c>
      <c r="CI335" s="19">
        <v>2101098</v>
      </c>
      <c r="CJ335" s="19">
        <v>0</v>
      </c>
      <c r="CK335" s="19">
        <v>18498236</v>
      </c>
      <c r="CL335" s="19">
        <v>10293.950000000001</v>
      </c>
      <c r="CM335" s="19">
        <v>0</v>
      </c>
      <c r="CN335" s="19">
        <v>0</v>
      </c>
      <c r="CO335" s="19">
        <v>0</v>
      </c>
      <c r="CP335" s="19">
        <v>0</v>
      </c>
      <c r="CQ335" s="19">
        <v>0</v>
      </c>
      <c r="CR335" s="19">
        <v>0</v>
      </c>
      <c r="CS335" s="19">
        <v>5588.6</v>
      </c>
      <c r="CT335" s="19">
        <v>0</v>
      </c>
      <c r="CU335" s="19">
        <v>0</v>
      </c>
      <c r="CV335" s="19">
        <v>0</v>
      </c>
      <c r="CW335" s="19">
        <v>0</v>
      </c>
      <c r="CX335" s="19">
        <v>0</v>
      </c>
      <c r="CY335" s="19">
        <v>0</v>
      </c>
      <c r="CZ335" s="19">
        <v>0</v>
      </c>
      <c r="DA335" s="19">
        <v>9454380.9800000004</v>
      </c>
      <c r="DB335" s="19">
        <v>0</v>
      </c>
      <c r="DC335" s="19">
        <v>0</v>
      </c>
      <c r="DD335" s="19">
        <v>0</v>
      </c>
      <c r="DE335" s="19">
        <v>0</v>
      </c>
      <c r="DF335" s="19">
        <v>9454380.9800000004</v>
      </c>
      <c r="DG335" s="19">
        <v>8036223.8330000006</v>
      </c>
      <c r="DH335" s="19">
        <v>0</v>
      </c>
      <c r="DI335" s="19">
        <v>10042706.32</v>
      </c>
      <c r="DJ335" s="19">
        <v>0</v>
      </c>
      <c r="DK335" s="19">
        <v>0</v>
      </c>
      <c r="DL335" s="19">
        <v>0</v>
      </c>
      <c r="DM335" s="19">
        <v>0</v>
      </c>
      <c r="DN335" s="19">
        <v>0</v>
      </c>
      <c r="DO335" s="19">
        <v>0</v>
      </c>
      <c r="DP335" s="19">
        <v>0</v>
      </c>
    </row>
    <row r="336" spans="1:120">
      <c r="A336" s="19">
        <v>5306</v>
      </c>
      <c r="B336" s="19" t="s">
        <v>485</v>
      </c>
      <c r="C336" s="19">
        <v>618</v>
      </c>
      <c r="D336" s="19">
        <v>624</v>
      </c>
      <c r="E336" s="19">
        <v>1242</v>
      </c>
      <c r="F336" s="19">
        <v>621</v>
      </c>
      <c r="G336" s="19">
        <v>14</v>
      </c>
      <c r="H336" s="19">
        <v>0</v>
      </c>
      <c r="I336" s="19">
        <v>635</v>
      </c>
      <c r="J336" s="19">
        <v>7992264</v>
      </c>
      <c r="K336" s="19">
        <v>3749679</v>
      </c>
      <c r="L336" s="19">
        <v>2843644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1398941</v>
      </c>
      <c r="S336" s="19">
        <v>7992264</v>
      </c>
      <c r="T336" s="19">
        <v>0</v>
      </c>
      <c r="U336" s="19">
        <v>0</v>
      </c>
      <c r="V336" s="19">
        <v>0</v>
      </c>
      <c r="W336" s="19">
        <v>7992264</v>
      </c>
      <c r="X336" s="19">
        <v>1398941</v>
      </c>
      <c r="Y336" s="19">
        <v>0</v>
      </c>
      <c r="Z336" s="19">
        <v>6593323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23384.17</v>
      </c>
      <c r="AI336" s="19">
        <v>0</v>
      </c>
      <c r="AJ336" s="19">
        <v>0</v>
      </c>
      <c r="AK336" s="19">
        <v>23384.17</v>
      </c>
      <c r="AL336" s="19">
        <v>6616707.1699999999</v>
      </c>
      <c r="AM336" s="19">
        <v>0</v>
      </c>
      <c r="AN336" s="19">
        <v>0</v>
      </c>
      <c r="AO336" s="19">
        <v>6616707.1699999999</v>
      </c>
      <c r="AP336" s="19">
        <v>6616707.1699999999</v>
      </c>
      <c r="AQ336" s="19">
        <v>1000</v>
      </c>
      <c r="AR336" s="19">
        <v>635000</v>
      </c>
      <c r="AS336" s="19">
        <v>635000</v>
      </c>
      <c r="AT336" s="19">
        <v>9391</v>
      </c>
      <c r="AU336" s="19">
        <v>5963285</v>
      </c>
      <c r="AV336" s="19">
        <v>5328285</v>
      </c>
      <c r="AW336" s="19">
        <v>653422.16999999993</v>
      </c>
      <c r="AX336" s="19">
        <v>531450</v>
      </c>
      <c r="AY336" s="19">
        <v>337470526</v>
      </c>
      <c r="AZ336" s="19">
        <v>1930000</v>
      </c>
      <c r="BA336" s="19">
        <v>1225550000</v>
      </c>
      <c r="BB336" s="19">
        <v>5.1813E-4</v>
      </c>
      <c r="BC336" s="19">
        <v>888079474</v>
      </c>
      <c r="BD336" s="19">
        <v>460140.62</v>
      </c>
      <c r="BE336" s="19">
        <v>1071201</v>
      </c>
      <c r="BF336" s="19">
        <v>680212635</v>
      </c>
      <c r="BG336" s="19">
        <v>7.8332599999999999E-3</v>
      </c>
      <c r="BH336" s="19">
        <v>342742109</v>
      </c>
      <c r="BI336" s="19">
        <v>2684788.05</v>
      </c>
      <c r="BJ336" s="19">
        <v>531888</v>
      </c>
      <c r="BK336" s="19">
        <v>337748880</v>
      </c>
      <c r="BL336" s="19">
        <v>1.9346400000000001E-3</v>
      </c>
      <c r="BM336" s="19">
        <v>278354</v>
      </c>
      <c r="BN336" s="19">
        <v>538.51</v>
      </c>
      <c r="BO336" s="19">
        <v>3145467</v>
      </c>
      <c r="BP336" s="19">
        <v>0</v>
      </c>
      <c r="BQ336" s="19">
        <v>0</v>
      </c>
      <c r="BR336" s="19">
        <v>-48802</v>
      </c>
      <c r="BS336" s="19">
        <v>380</v>
      </c>
      <c r="BT336" s="19">
        <v>0</v>
      </c>
      <c r="BU336" s="19">
        <v>3097045</v>
      </c>
      <c r="BV336" s="19">
        <v>0</v>
      </c>
      <c r="BW336" s="19">
        <v>0</v>
      </c>
      <c r="BX336" s="19">
        <v>0</v>
      </c>
      <c r="BY336" s="19">
        <v>0</v>
      </c>
      <c r="BZ336" s="19">
        <v>0</v>
      </c>
      <c r="CA336" s="19">
        <v>-6</v>
      </c>
      <c r="CB336" s="19">
        <v>3097039</v>
      </c>
      <c r="CC336" s="19">
        <v>0</v>
      </c>
      <c r="CD336" s="19">
        <v>3097039</v>
      </c>
      <c r="CE336" s="19">
        <v>635</v>
      </c>
      <c r="CF336" s="19">
        <v>0</v>
      </c>
      <c r="CG336" s="19">
        <v>635</v>
      </c>
      <c r="CH336" s="19">
        <v>6593323</v>
      </c>
      <c r="CI336" s="19">
        <v>23384.17</v>
      </c>
      <c r="CJ336" s="19">
        <v>0</v>
      </c>
      <c r="CK336" s="19">
        <v>6616707.1699999999</v>
      </c>
      <c r="CL336" s="19">
        <v>10420.01</v>
      </c>
      <c r="CM336" s="19">
        <v>0</v>
      </c>
      <c r="CN336" s="19">
        <v>0</v>
      </c>
      <c r="CO336" s="19">
        <v>0</v>
      </c>
      <c r="CP336" s="19">
        <v>0</v>
      </c>
      <c r="CQ336" s="19">
        <v>0</v>
      </c>
      <c r="CR336" s="19">
        <v>0</v>
      </c>
      <c r="CS336" s="19">
        <v>4953.49</v>
      </c>
      <c r="CT336" s="19">
        <v>0</v>
      </c>
      <c r="CU336" s="19">
        <v>0</v>
      </c>
      <c r="CV336" s="19">
        <v>0</v>
      </c>
      <c r="CW336" s="19">
        <v>0</v>
      </c>
      <c r="CX336" s="19">
        <v>0</v>
      </c>
      <c r="CY336" s="19">
        <v>0</v>
      </c>
      <c r="CZ336" s="19">
        <v>0</v>
      </c>
      <c r="DA336" s="19">
        <v>2848965.61</v>
      </c>
      <c r="DB336" s="19">
        <v>0</v>
      </c>
      <c r="DC336" s="19">
        <v>0</v>
      </c>
      <c r="DD336" s="19">
        <v>0</v>
      </c>
      <c r="DE336" s="19">
        <v>0</v>
      </c>
      <c r="DF336" s="19">
        <v>2848965.61</v>
      </c>
      <c r="DG336" s="19">
        <v>2421620.7684999998</v>
      </c>
      <c r="DH336" s="19">
        <v>0</v>
      </c>
      <c r="DI336" s="19">
        <v>3145467.1799999997</v>
      </c>
      <c r="DJ336" s="19">
        <v>0</v>
      </c>
      <c r="DK336" s="19">
        <v>0</v>
      </c>
      <c r="DL336" s="19">
        <v>0</v>
      </c>
      <c r="DM336" s="19">
        <v>0</v>
      </c>
      <c r="DN336" s="19">
        <v>0</v>
      </c>
      <c r="DO336" s="19">
        <v>0</v>
      </c>
      <c r="DP336" s="19">
        <v>0</v>
      </c>
    </row>
    <row r="337" spans="1:120">
      <c r="A337" s="19">
        <v>5348</v>
      </c>
      <c r="B337" s="19" t="s">
        <v>486</v>
      </c>
      <c r="C337" s="19">
        <v>745</v>
      </c>
      <c r="D337" s="19">
        <v>744</v>
      </c>
      <c r="E337" s="19">
        <v>1489</v>
      </c>
      <c r="F337" s="19">
        <v>745</v>
      </c>
      <c r="G337" s="19">
        <v>12</v>
      </c>
      <c r="H337" s="19">
        <v>0</v>
      </c>
      <c r="I337" s="19">
        <v>757</v>
      </c>
      <c r="J337" s="19">
        <v>8657318</v>
      </c>
      <c r="K337" s="19">
        <v>2728311</v>
      </c>
      <c r="L337" s="19">
        <v>5266654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662353</v>
      </c>
      <c r="S337" s="19">
        <v>8657318</v>
      </c>
      <c r="T337" s="19">
        <v>0</v>
      </c>
      <c r="U337" s="19">
        <v>0</v>
      </c>
      <c r="V337" s="19">
        <v>500</v>
      </c>
      <c r="W337" s="19">
        <v>8656818</v>
      </c>
      <c r="X337" s="19">
        <v>662353</v>
      </c>
      <c r="Y337" s="19">
        <v>0</v>
      </c>
      <c r="Z337" s="19">
        <v>7994465</v>
      </c>
      <c r="AA337" s="19">
        <v>702735</v>
      </c>
      <c r="AB337" s="19">
        <v>0</v>
      </c>
      <c r="AC337" s="19">
        <v>702735</v>
      </c>
      <c r="AD337" s="19">
        <v>0</v>
      </c>
      <c r="AE337" s="19">
        <v>0</v>
      </c>
      <c r="AF337" s="19">
        <v>0</v>
      </c>
      <c r="AG337" s="19">
        <v>714434.84</v>
      </c>
      <c r="AH337" s="19">
        <v>0</v>
      </c>
      <c r="AI337" s="19">
        <v>0</v>
      </c>
      <c r="AJ337" s="19">
        <v>0</v>
      </c>
      <c r="AK337" s="19">
        <v>714434.84</v>
      </c>
      <c r="AL337" s="19">
        <v>8708899.8399999999</v>
      </c>
      <c r="AM337" s="19">
        <v>0</v>
      </c>
      <c r="AN337" s="19">
        <v>0</v>
      </c>
      <c r="AO337" s="19">
        <v>8708899.8399999999</v>
      </c>
      <c r="AP337" s="19">
        <v>8708899.8399999999</v>
      </c>
      <c r="AQ337" s="19">
        <v>1000</v>
      </c>
      <c r="AR337" s="19">
        <v>757000</v>
      </c>
      <c r="AS337" s="19">
        <v>757000</v>
      </c>
      <c r="AT337" s="19">
        <v>9391</v>
      </c>
      <c r="AU337" s="19">
        <v>7108987</v>
      </c>
      <c r="AV337" s="19">
        <v>6351987</v>
      </c>
      <c r="AW337" s="19">
        <v>1599912.8399999999</v>
      </c>
      <c r="AX337" s="19">
        <v>384727</v>
      </c>
      <c r="AY337" s="19">
        <v>291238592</v>
      </c>
      <c r="AZ337" s="19">
        <v>1930000</v>
      </c>
      <c r="BA337" s="19">
        <v>1461010000</v>
      </c>
      <c r="BB337" s="19">
        <v>5.1813E-4</v>
      </c>
      <c r="BC337" s="19">
        <v>1169771408</v>
      </c>
      <c r="BD337" s="19">
        <v>606093.66</v>
      </c>
      <c r="BE337" s="19">
        <v>1071201</v>
      </c>
      <c r="BF337" s="19">
        <v>810899157</v>
      </c>
      <c r="BG337" s="19">
        <v>7.8332599999999999E-3</v>
      </c>
      <c r="BH337" s="19">
        <v>519660565</v>
      </c>
      <c r="BI337" s="19">
        <v>4070636.32</v>
      </c>
      <c r="BJ337" s="19">
        <v>531888</v>
      </c>
      <c r="BK337" s="19">
        <v>402639216</v>
      </c>
      <c r="BL337" s="19">
        <v>3.9735600000000001E-3</v>
      </c>
      <c r="BM337" s="19">
        <v>111400624</v>
      </c>
      <c r="BN337" s="19">
        <v>442657.06</v>
      </c>
      <c r="BO337" s="19">
        <v>5119387</v>
      </c>
      <c r="BP337" s="19">
        <v>0</v>
      </c>
      <c r="BQ337" s="19">
        <v>0</v>
      </c>
      <c r="BR337" s="19">
        <v>-79428</v>
      </c>
      <c r="BS337" s="19">
        <v>-16668</v>
      </c>
      <c r="BT337" s="19">
        <v>0</v>
      </c>
      <c r="BU337" s="19">
        <v>5023291</v>
      </c>
      <c r="BV337" s="19">
        <v>0</v>
      </c>
      <c r="BW337" s="19">
        <v>0</v>
      </c>
      <c r="BX337" s="19">
        <v>0</v>
      </c>
      <c r="BY337" s="19">
        <v>0</v>
      </c>
      <c r="BZ337" s="19">
        <v>0</v>
      </c>
      <c r="CA337" s="19">
        <v>244</v>
      </c>
      <c r="CB337" s="19">
        <v>5023535</v>
      </c>
      <c r="CC337" s="19">
        <v>0</v>
      </c>
      <c r="CD337" s="19">
        <v>5023535</v>
      </c>
      <c r="CE337" s="19">
        <v>757</v>
      </c>
      <c r="CF337" s="19">
        <v>0</v>
      </c>
      <c r="CG337" s="19">
        <v>757</v>
      </c>
      <c r="CH337" s="19">
        <v>7994465</v>
      </c>
      <c r="CI337" s="19">
        <v>714434.84</v>
      </c>
      <c r="CJ337" s="19">
        <v>0</v>
      </c>
      <c r="CK337" s="19">
        <v>8708899.8399999999</v>
      </c>
      <c r="CL337" s="19">
        <v>11504.49</v>
      </c>
      <c r="CM337" s="19">
        <v>0</v>
      </c>
      <c r="CN337" s="19">
        <v>0</v>
      </c>
      <c r="CO337" s="19">
        <v>0</v>
      </c>
      <c r="CP337" s="19">
        <v>0</v>
      </c>
      <c r="CQ337" s="19">
        <v>0</v>
      </c>
      <c r="CR337" s="19">
        <v>0</v>
      </c>
      <c r="CS337" s="19">
        <v>6762.73</v>
      </c>
      <c r="CT337" s="19">
        <v>0</v>
      </c>
      <c r="CU337" s="19">
        <v>0</v>
      </c>
      <c r="CV337" s="19">
        <v>0</v>
      </c>
      <c r="CW337" s="19">
        <v>0</v>
      </c>
      <c r="CX337" s="19">
        <v>0</v>
      </c>
      <c r="CY337" s="19">
        <v>0</v>
      </c>
      <c r="CZ337" s="19">
        <v>0</v>
      </c>
      <c r="DA337" s="19">
        <v>5328370.3099999996</v>
      </c>
      <c r="DB337" s="19">
        <v>0</v>
      </c>
      <c r="DC337" s="19">
        <v>0</v>
      </c>
      <c r="DD337" s="19">
        <v>0</v>
      </c>
      <c r="DE337" s="19">
        <v>0</v>
      </c>
      <c r="DF337" s="19">
        <v>5328370.3099999996</v>
      </c>
      <c r="DG337" s="19">
        <v>4529114.7634999994</v>
      </c>
      <c r="DH337" s="19">
        <v>0</v>
      </c>
      <c r="DI337" s="19">
        <v>5119387.04</v>
      </c>
      <c r="DJ337" s="19">
        <v>0</v>
      </c>
      <c r="DK337" s="19">
        <v>0</v>
      </c>
      <c r="DL337" s="19">
        <v>0</v>
      </c>
      <c r="DM337" s="19">
        <v>0</v>
      </c>
      <c r="DN337" s="19">
        <v>0</v>
      </c>
      <c r="DO337" s="19">
        <v>0</v>
      </c>
      <c r="DP337" s="19">
        <v>0</v>
      </c>
    </row>
    <row r="338" spans="1:120">
      <c r="A338" s="19">
        <v>5355</v>
      </c>
      <c r="B338" s="19" t="s">
        <v>487</v>
      </c>
      <c r="C338" s="19">
        <v>1695.5</v>
      </c>
      <c r="D338" s="19">
        <v>1713.5</v>
      </c>
      <c r="E338" s="19">
        <v>3409</v>
      </c>
      <c r="F338" s="19">
        <v>1705</v>
      </c>
      <c r="G338" s="19">
        <v>27</v>
      </c>
      <c r="H338" s="19">
        <v>0.21</v>
      </c>
      <c r="I338" s="19">
        <v>1732</v>
      </c>
      <c r="J338" s="19">
        <v>21351908</v>
      </c>
      <c r="K338" s="19">
        <v>14113579</v>
      </c>
      <c r="L338" s="19">
        <v>3421947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3816382</v>
      </c>
      <c r="S338" s="19">
        <v>21351908</v>
      </c>
      <c r="T338" s="19">
        <v>0</v>
      </c>
      <c r="U338" s="19">
        <v>0</v>
      </c>
      <c r="V338" s="19">
        <v>9000</v>
      </c>
      <c r="W338" s="19">
        <v>21342908</v>
      </c>
      <c r="X338" s="19">
        <v>3816382</v>
      </c>
      <c r="Y338" s="19">
        <v>0</v>
      </c>
      <c r="Z338" s="19">
        <v>17526526</v>
      </c>
      <c r="AA338" s="19">
        <v>3140174</v>
      </c>
      <c r="AB338" s="19">
        <v>0</v>
      </c>
      <c r="AC338" s="19">
        <v>3140174</v>
      </c>
      <c r="AD338" s="19">
        <v>0</v>
      </c>
      <c r="AE338" s="19">
        <v>0</v>
      </c>
      <c r="AF338" s="19">
        <v>0</v>
      </c>
      <c r="AG338" s="19">
        <v>2412769</v>
      </c>
      <c r="AH338" s="19">
        <v>0</v>
      </c>
      <c r="AI338" s="19">
        <v>0</v>
      </c>
      <c r="AJ338" s="19">
        <v>0</v>
      </c>
      <c r="AK338" s="19">
        <v>2412769</v>
      </c>
      <c r="AL338" s="19">
        <v>19939295</v>
      </c>
      <c r="AM338" s="19">
        <v>0</v>
      </c>
      <c r="AN338" s="19">
        <v>0</v>
      </c>
      <c r="AO338" s="19">
        <v>19939295</v>
      </c>
      <c r="AP338" s="19">
        <v>19939295</v>
      </c>
      <c r="AQ338" s="19">
        <v>1000</v>
      </c>
      <c r="AR338" s="19">
        <v>1732000</v>
      </c>
      <c r="AS338" s="19">
        <v>1732000</v>
      </c>
      <c r="AT338" s="19">
        <v>9391</v>
      </c>
      <c r="AU338" s="19">
        <v>16265212</v>
      </c>
      <c r="AV338" s="19">
        <v>14533212</v>
      </c>
      <c r="AW338" s="19">
        <v>3674083</v>
      </c>
      <c r="AX338" s="19">
        <v>765380</v>
      </c>
      <c r="AY338" s="19">
        <v>1325638546</v>
      </c>
      <c r="AZ338" s="19">
        <v>1930000</v>
      </c>
      <c r="BA338" s="19">
        <v>3342760000</v>
      </c>
      <c r="BB338" s="19">
        <v>5.1813E-4</v>
      </c>
      <c r="BC338" s="19">
        <v>2017121454</v>
      </c>
      <c r="BD338" s="19">
        <v>1045131.14</v>
      </c>
      <c r="BE338" s="19">
        <v>1071201</v>
      </c>
      <c r="BF338" s="19">
        <v>1855320132</v>
      </c>
      <c r="BG338" s="19">
        <v>7.8332599999999999E-3</v>
      </c>
      <c r="BH338" s="19">
        <v>529681586</v>
      </c>
      <c r="BI338" s="19">
        <v>4149133.58</v>
      </c>
      <c r="BJ338" s="19">
        <v>531888</v>
      </c>
      <c r="BK338" s="19">
        <v>921230016</v>
      </c>
      <c r="BL338" s="19">
        <v>3.9882399999999997E-3</v>
      </c>
      <c r="BM338" s="19">
        <v>-404408530</v>
      </c>
      <c r="BN338" s="19">
        <v>-1612878.28</v>
      </c>
      <c r="BO338" s="19">
        <v>3581386</v>
      </c>
      <c r="BP338" s="19">
        <v>0</v>
      </c>
      <c r="BQ338" s="19">
        <v>0</v>
      </c>
      <c r="BR338" s="19">
        <v>-55566</v>
      </c>
      <c r="BS338" s="19">
        <v>1402</v>
      </c>
      <c r="BT338" s="19">
        <v>0</v>
      </c>
      <c r="BU338" s="19">
        <v>3527222</v>
      </c>
      <c r="BV338" s="19">
        <v>1611370</v>
      </c>
      <c r="BW338" s="19">
        <v>0</v>
      </c>
      <c r="BX338" s="19">
        <v>-25001</v>
      </c>
      <c r="BY338" s="19">
        <v>0</v>
      </c>
      <c r="BZ338" s="19">
        <v>1586369</v>
      </c>
      <c r="CA338" s="19">
        <v>-20</v>
      </c>
      <c r="CB338" s="19">
        <v>5113571</v>
      </c>
      <c r="CC338" s="19">
        <v>0</v>
      </c>
      <c r="CD338" s="19">
        <v>5113571</v>
      </c>
      <c r="CE338" s="19">
        <v>1732</v>
      </c>
      <c r="CF338" s="19">
        <v>139.21</v>
      </c>
      <c r="CG338" s="19">
        <v>1871.21</v>
      </c>
      <c r="CH338" s="19">
        <v>17526526</v>
      </c>
      <c r="CI338" s="19">
        <v>2412769</v>
      </c>
      <c r="CJ338" s="19">
        <v>1720155</v>
      </c>
      <c r="CK338" s="19">
        <v>21659450</v>
      </c>
      <c r="CL338" s="19">
        <v>11575.1</v>
      </c>
      <c r="CM338" s="19">
        <v>1611370</v>
      </c>
      <c r="CN338" s="19">
        <v>1611370</v>
      </c>
      <c r="CO338" s="19">
        <v>0</v>
      </c>
      <c r="CP338" s="19">
        <v>-25001</v>
      </c>
      <c r="CQ338" s="19">
        <v>0</v>
      </c>
      <c r="CR338" s="19">
        <v>1586369</v>
      </c>
      <c r="CS338" s="19">
        <v>2067.7800000000002</v>
      </c>
      <c r="CT338" s="19">
        <v>0</v>
      </c>
      <c r="CU338" s="19">
        <v>0</v>
      </c>
      <c r="CV338" s="19">
        <v>0</v>
      </c>
      <c r="CW338" s="19">
        <v>0</v>
      </c>
      <c r="CX338" s="19">
        <v>0</v>
      </c>
      <c r="CY338" s="19">
        <v>0</v>
      </c>
      <c r="CZ338" s="19">
        <v>0</v>
      </c>
      <c r="DA338" s="19">
        <v>3474578.02</v>
      </c>
      <c r="DB338" s="19">
        <v>0</v>
      </c>
      <c r="DC338" s="19">
        <v>1745731.49</v>
      </c>
      <c r="DD338" s="19">
        <v>0</v>
      </c>
      <c r="DE338" s="19">
        <v>0</v>
      </c>
      <c r="DF338" s="19">
        <v>5220309.51</v>
      </c>
      <c r="DG338" s="19">
        <v>4437263.0834999997</v>
      </c>
      <c r="DH338" s="19">
        <v>1611369.67</v>
      </c>
      <c r="DI338" s="19">
        <v>5192756.1099999994</v>
      </c>
      <c r="DJ338" s="19">
        <v>0</v>
      </c>
      <c r="DK338" s="19">
        <v>0</v>
      </c>
      <c r="DL338" s="19">
        <v>0</v>
      </c>
      <c r="DM338" s="19">
        <v>0</v>
      </c>
      <c r="DN338" s="19">
        <v>0</v>
      </c>
      <c r="DO338" s="19">
        <v>0</v>
      </c>
      <c r="DP338" s="19">
        <v>0</v>
      </c>
    </row>
    <row r="339" spans="1:120">
      <c r="A339" s="19">
        <v>5362</v>
      </c>
      <c r="B339" s="19" t="s">
        <v>488</v>
      </c>
      <c r="C339" s="19">
        <v>385</v>
      </c>
      <c r="D339" s="19">
        <v>381</v>
      </c>
      <c r="E339" s="19">
        <v>766</v>
      </c>
      <c r="F339" s="19">
        <v>383</v>
      </c>
      <c r="G339" s="19">
        <v>0</v>
      </c>
      <c r="H339" s="19">
        <v>0</v>
      </c>
      <c r="I339" s="19">
        <v>383</v>
      </c>
      <c r="J339" s="19">
        <v>4064968</v>
      </c>
      <c r="K339" s="19">
        <v>995883</v>
      </c>
      <c r="L339" s="19">
        <v>2336242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732843</v>
      </c>
      <c r="S339" s="19">
        <v>4193066</v>
      </c>
      <c r="T339" s="19">
        <v>0</v>
      </c>
      <c r="U339" s="19">
        <v>0</v>
      </c>
      <c r="V339" s="19">
        <v>0</v>
      </c>
      <c r="W339" s="19">
        <v>4193066</v>
      </c>
      <c r="X339" s="19">
        <v>732843</v>
      </c>
      <c r="Y339" s="19">
        <v>0</v>
      </c>
      <c r="Z339" s="19">
        <v>3460223</v>
      </c>
      <c r="AA339" s="19">
        <v>460550</v>
      </c>
      <c r="AB339" s="19">
        <v>0</v>
      </c>
      <c r="AC339" s="19">
        <v>459950</v>
      </c>
      <c r="AD339" s="19">
        <v>0</v>
      </c>
      <c r="AE339" s="19">
        <v>0</v>
      </c>
      <c r="AF339" s="19">
        <v>600</v>
      </c>
      <c r="AG339" s="19">
        <v>459950</v>
      </c>
      <c r="AH339" s="19">
        <v>0</v>
      </c>
      <c r="AI339" s="19">
        <v>0</v>
      </c>
      <c r="AJ339" s="19">
        <v>0</v>
      </c>
      <c r="AK339" s="19">
        <v>459350</v>
      </c>
      <c r="AL339" s="19">
        <v>3919573</v>
      </c>
      <c r="AM339" s="19">
        <v>0</v>
      </c>
      <c r="AN339" s="19">
        <v>0</v>
      </c>
      <c r="AO339" s="19">
        <v>3919573</v>
      </c>
      <c r="AP339" s="19">
        <v>3919573</v>
      </c>
      <c r="AQ339" s="19">
        <v>1000</v>
      </c>
      <c r="AR339" s="19">
        <v>383000</v>
      </c>
      <c r="AS339" s="19">
        <v>383000</v>
      </c>
      <c r="AT339" s="19">
        <v>9391</v>
      </c>
      <c r="AU339" s="19">
        <v>3596753</v>
      </c>
      <c r="AV339" s="19">
        <v>3213753</v>
      </c>
      <c r="AW339" s="19">
        <v>322820</v>
      </c>
      <c r="AX339" s="19">
        <v>338099</v>
      </c>
      <c r="AY339" s="19">
        <v>129491991</v>
      </c>
      <c r="AZ339" s="19">
        <v>1930000</v>
      </c>
      <c r="BA339" s="19">
        <v>739190000</v>
      </c>
      <c r="BB339" s="19">
        <v>5.1813E-4</v>
      </c>
      <c r="BC339" s="19">
        <v>609698009</v>
      </c>
      <c r="BD339" s="19">
        <v>315902.83</v>
      </c>
      <c r="BE339" s="19">
        <v>1071201</v>
      </c>
      <c r="BF339" s="19">
        <v>410269983</v>
      </c>
      <c r="BG339" s="19">
        <v>7.8332599999999999E-3</v>
      </c>
      <c r="BH339" s="19">
        <v>280777992</v>
      </c>
      <c r="BI339" s="19">
        <v>2199407.0099999998</v>
      </c>
      <c r="BJ339" s="19">
        <v>531888</v>
      </c>
      <c r="BK339" s="19">
        <v>203713104</v>
      </c>
      <c r="BL339" s="19">
        <v>1.58468E-3</v>
      </c>
      <c r="BM339" s="19">
        <v>74221113</v>
      </c>
      <c r="BN339" s="19">
        <v>117616.71</v>
      </c>
      <c r="BO339" s="19">
        <v>2632927</v>
      </c>
      <c r="BP339" s="19">
        <v>0</v>
      </c>
      <c r="BQ339" s="19">
        <v>0</v>
      </c>
      <c r="BR339" s="19">
        <v>-40850</v>
      </c>
      <c r="BS339" s="19">
        <v>141</v>
      </c>
      <c r="BT339" s="19">
        <v>0</v>
      </c>
      <c r="BU339" s="19">
        <v>2592218</v>
      </c>
      <c r="BV339" s="19">
        <v>0</v>
      </c>
      <c r="BW339" s="19">
        <v>0</v>
      </c>
      <c r="BX339" s="19">
        <v>0</v>
      </c>
      <c r="BY339" s="19">
        <v>0</v>
      </c>
      <c r="BZ339" s="19">
        <v>0</v>
      </c>
      <c r="CA339" s="19">
        <v>-2</v>
      </c>
      <c r="CB339" s="19">
        <v>2592216</v>
      </c>
      <c r="CC339" s="19">
        <v>0</v>
      </c>
      <c r="CD339" s="19">
        <v>2592216</v>
      </c>
      <c r="CE339" s="19">
        <v>383</v>
      </c>
      <c r="CF339" s="19">
        <v>0</v>
      </c>
      <c r="CG339" s="19">
        <v>383</v>
      </c>
      <c r="CH339" s="19">
        <v>3460223</v>
      </c>
      <c r="CI339" s="19">
        <v>459350</v>
      </c>
      <c r="CJ339" s="19">
        <v>0</v>
      </c>
      <c r="CK339" s="19">
        <v>3919573</v>
      </c>
      <c r="CL339" s="19">
        <v>10233.870000000001</v>
      </c>
      <c r="CM339" s="19">
        <v>0</v>
      </c>
      <c r="CN339" s="19">
        <v>0</v>
      </c>
      <c r="CO339" s="19">
        <v>0</v>
      </c>
      <c r="CP339" s="19">
        <v>0</v>
      </c>
      <c r="CQ339" s="19">
        <v>0</v>
      </c>
      <c r="CR339" s="19">
        <v>0</v>
      </c>
      <c r="CS339" s="19">
        <v>6874.48</v>
      </c>
      <c r="CT339" s="19">
        <v>0</v>
      </c>
      <c r="CU339" s="19">
        <v>0</v>
      </c>
      <c r="CV339" s="19">
        <v>0</v>
      </c>
      <c r="CW339" s="19">
        <v>0</v>
      </c>
      <c r="CX339" s="19">
        <v>0</v>
      </c>
      <c r="CY339" s="19">
        <v>0</v>
      </c>
      <c r="CZ339" s="19">
        <v>0</v>
      </c>
      <c r="DA339" s="19">
        <v>2371152.04</v>
      </c>
      <c r="DB339" s="19">
        <v>0</v>
      </c>
      <c r="DC339" s="19">
        <v>0</v>
      </c>
      <c r="DD339" s="19">
        <v>0</v>
      </c>
      <c r="DE339" s="19">
        <v>0</v>
      </c>
      <c r="DF339" s="19">
        <v>2371152.04</v>
      </c>
      <c r="DG339" s="19">
        <v>2015479.2339999999</v>
      </c>
      <c r="DH339" s="19">
        <v>0</v>
      </c>
      <c r="DI339" s="19">
        <v>2632926.5499999998</v>
      </c>
      <c r="DJ339" s="19">
        <v>0</v>
      </c>
      <c r="DK339" s="19">
        <v>0</v>
      </c>
      <c r="DL339" s="19">
        <v>0</v>
      </c>
      <c r="DM339" s="19">
        <v>0</v>
      </c>
      <c r="DN339" s="19">
        <v>0</v>
      </c>
      <c r="DO339" s="19">
        <v>0</v>
      </c>
      <c r="DP339" s="19">
        <v>0</v>
      </c>
    </row>
    <row r="340" spans="1:120">
      <c r="A340" s="19">
        <v>5369</v>
      </c>
      <c r="B340" s="19" t="s">
        <v>489</v>
      </c>
      <c r="C340" s="19">
        <v>498</v>
      </c>
      <c r="D340" s="19">
        <v>505</v>
      </c>
      <c r="E340" s="19">
        <v>1003</v>
      </c>
      <c r="F340" s="19">
        <v>502</v>
      </c>
      <c r="G340" s="19">
        <v>20</v>
      </c>
      <c r="H340" s="19">
        <v>0</v>
      </c>
      <c r="I340" s="19">
        <v>522</v>
      </c>
      <c r="J340" s="19">
        <v>5546037</v>
      </c>
      <c r="K340" s="19">
        <v>2029827</v>
      </c>
      <c r="L340" s="19">
        <v>2741731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774479</v>
      </c>
      <c r="S340" s="19">
        <v>5546037</v>
      </c>
      <c r="T340" s="19">
        <v>0</v>
      </c>
      <c r="U340" s="19">
        <v>0</v>
      </c>
      <c r="V340" s="19">
        <v>0</v>
      </c>
      <c r="W340" s="19">
        <v>5546037</v>
      </c>
      <c r="X340" s="19">
        <v>774479</v>
      </c>
      <c r="Y340" s="19">
        <v>0</v>
      </c>
      <c r="Z340" s="19">
        <v>4771558</v>
      </c>
      <c r="AA340" s="19">
        <v>392779</v>
      </c>
      <c r="AB340" s="19">
        <v>0</v>
      </c>
      <c r="AC340" s="19">
        <v>392779</v>
      </c>
      <c r="AD340" s="19">
        <v>0</v>
      </c>
      <c r="AE340" s="19">
        <v>0</v>
      </c>
      <c r="AF340" s="19">
        <v>0</v>
      </c>
      <c r="AG340" s="19">
        <v>398902.5</v>
      </c>
      <c r="AH340" s="19">
        <v>0</v>
      </c>
      <c r="AI340" s="19">
        <v>0</v>
      </c>
      <c r="AJ340" s="19">
        <v>0</v>
      </c>
      <c r="AK340" s="19">
        <v>398902.5</v>
      </c>
      <c r="AL340" s="19">
        <v>5170460.5</v>
      </c>
      <c r="AM340" s="19">
        <v>0</v>
      </c>
      <c r="AN340" s="19">
        <v>0</v>
      </c>
      <c r="AO340" s="19">
        <v>5170460.5</v>
      </c>
      <c r="AP340" s="19">
        <v>5170460.5</v>
      </c>
      <c r="AQ340" s="19">
        <v>1000</v>
      </c>
      <c r="AR340" s="19">
        <v>522000</v>
      </c>
      <c r="AS340" s="19">
        <v>522000</v>
      </c>
      <c r="AT340" s="19">
        <v>9391</v>
      </c>
      <c r="AU340" s="19">
        <v>4902102</v>
      </c>
      <c r="AV340" s="19">
        <v>4380102</v>
      </c>
      <c r="AW340" s="19">
        <v>268358.5</v>
      </c>
      <c r="AX340" s="19">
        <v>649536</v>
      </c>
      <c r="AY340" s="19">
        <v>339057541</v>
      </c>
      <c r="AZ340" s="19">
        <v>2895000</v>
      </c>
      <c r="BA340" s="19">
        <v>1511190000</v>
      </c>
      <c r="BB340" s="19">
        <v>3.4541999999999998E-4</v>
      </c>
      <c r="BC340" s="19">
        <v>1172132459</v>
      </c>
      <c r="BD340" s="19">
        <v>404877.99</v>
      </c>
      <c r="BE340" s="19">
        <v>1606801</v>
      </c>
      <c r="BF340" s="19">
        <v>838750122</v>
      </c>
      <c r="BG340" s="19">
        <v>5.2221799999999999E-3</v>
      </c>
      <c r="BH340" s="19">
        <v>499692581</v>
      </c>
      <c r="BI340" s="19">
        <v>2609484.6</v>
      </c>
      <c r="BJ340" s="19">
        <v>797832</v>
      </c>
      <c r="BK340" s="19">
        <v>416468304</v>
      </c>
      <c r="BL340" s="19">
        <v>6.4437000000000001E-4</v>
      </c>
      <c r="BM340" s="19">
        <v>77410763</v>
      </c>
      <c r="BN340" s="19">
        <v>49881.17</v>
      </c>
      <c r="BO340" s="19">
        <v>3064244</v>
      </c>
      <c r="BP340" s="19">
        <v>0</v>
      </c>
      <c r="BQ340" s="19">
        <v>0</v>
      </c>
      <c r="BR340" s="19">
        <v>-47542</v>
      </c>
      <c r="BS340" s="19">
        <v>254</v>
      </c>
      <c r="BT340" s="19">
        <v>0</v>
      </c>
      <c r="BU340" s="19">
        <v>3016956</v>
      </c>
      <c r="BV340" s="19">
        <v>0</v>
      </c>
      <c r="BW340" s="19">
        <v>0</v>
      </c>
      <c r="BX340" s="19">
        <v>0</v>
      </c>
      <c r="BY340" s="19">
        <v>0</v>
      </c>
      <c r="BZ340" s="19">
        <v>0</v>
      </c>
      <c r="CA340" s="19">
        <v>-4</v>
      </c>
      <c r="CB340" s="19">
        <v>3016952</v>
      </c>
      <c r="CC340" s="19">
        <v>0</v>
      </c>
      <c r="CD340" s="19">
        <v>3016952</v>
      </c>
      <c r="CE340" s="19">
        <v>522</v>
      </c>
      <c r="CF340" s="19">
        <v>0</v>
      </c>
      <c r="CG340" s="19">
        <v>522</v>
      </c>
      <c r="CH340" s="19">
        <v>4771558</v>
      </c>
      <c r="CI340" s="19">
        <v>398902.5</v>
      </c>
      <c r="CJ340" s="19">
        <v>0</v>
      </c>
      <c r="CK340" s="19">
        <v>5170460.5</v>
      </c>
      <c r="CL340" s="19">
        <v>9905.1</v>
      </c>
      <c r="CM340" s="19">
        <v>0</v>
      </c>
      <c r="CN340" s="19">
        <v>0</v>
      </c>
      <c r="CO340" s="19">
        <v>0</v>
      </c>
      <c r="CP340" s="19">
        <v>0</v>
      </c>
      <c r="CQ340" s="19">
        <v>0</v>
      </c>
      <c r="CR340" s="19">
        <v>0</v>
      </c>
      <c r="CS340" s="19">
        <v>5870.2</v>
      </c>
      <c r="CT340" s="19">
        <v>0</v>
      </c>
      <c r="CU340" s="19">
        <v>0</v>
      </c>
      <c r="CV340" s="19">
        <v>0</v>
      </c>
      <c r="CW340" s="19">
        <v>0</v>
      </c>
      <c r="CX340" s="19">
        <v>0</v>
      </c>
      <c r="CY340" s="19">
        <v>0</v>
      </c>
      <c r="CZ340" s="19">
        <v>0</v>
      </c>
      <c r="DA340" s="19">
        <v>2782821.95</v>
      </c>
      <c r="DB340" s="19">
        <v>0</v>
      </c>
      <c r="DC340" s="19">
        <v>0</v>
      </c>
      <c r="DD340" s="19">
        <v>0</v>
      </c>
      <c r="DE340" s="19">
        <v>0</v>
      </c>
      <c r="DF340" s="19">
        <v>2782821.95</v>
      </c>
      <c r="DG340" s="19">
        <v>2365398.6575000002</v>
      </c>
      <c r="DH340" s="19">
        <v>0</v>
      </c>
      <c r="DI340" s="19">
        <v>3064243.76</v>
      </c>
      <c r="DJ340" s="19">
        <v>0</v>
      </c>
      <c r="DK340" s="19">
        <v>0</v>
      </c>
      <c r="DL340" s="19">
        <v>0</v>
      </c>
      <c r="DM340" s="19">
        <v>0</v>
      </c>
      <c r="DN340" s="19">
        <v>0</v>
      </c>
      <c r="DO340" s="19">
        <v>0</v>
      </c>
      <c r="DP340" s="19">
        <v>0</v>
      </c>
    </row>
    <row r="341" spans="1:120">
      <c r="A341" s="19">
        <v>5376</v>
      </c>
      <c r="B341" s="19" t="s">
        <v>490</v>
      </c>
      <c r="C341" s="19">
        <v>470</v>
      </c>
      <c r="D341" s="19">
        <v>466</v>
      </c>
      <c r="E341" s="19">
        <v>936</v>
      </c>
      <c r="F341" s="19">
        <v>468</v>
      </c>
      <c r="G341" s="19">
        <v>8</v>
      </c>
      <c r="H341" s="19">
        <v>0</v>
      </c>
      <c r="I341" s="19">
        <v>476</v>
      </c>
      <c r="J341" s="19">
        <v>6273000</v>
      </c>
      <c r="K341" s="19">
        <v>3918473</v>
      </c>
      <c r="L341" s="19">
        <v>731376</v>
      </c>
      <c r="M341" s="19">
        <v>42753</v>
      </c>
      <c r="N341" s="19">
        <v>0</v>
      </c>
      <c r="O341" s="19">
        <v>0</v>
      </c>
      <c r="P341" s="19">
        <v>0</v>
      </c>
      <c r="Q341" s="19">
        <v>0</v>
      </c>
      <c r="R341" s="19">
        <v>1580398</v>
      </c>
      <c r="S341" s="19">
        <v>6523000</v>
      </c>
      <c r="T341" s="19">
        <v>0</v>
      </c>
      <c r="U341" s="19">
        <v>0</v>
      </c>
      <c r="V341" s="19">
        <v>0</v>
      </c>
      <c r="W341" s="19">
        <v>6523000</v>
      </c>
      <c r="X341" s="19">
        <v>1580398</v>
      </c>
      <c r="Y341" s="19">
        <v>0</v>
      </c>
      <c r="Z341" s="19">
        <v>4942602</v>
      </c>
      <c r="AA341" s="19">
        <v>832781</v>
      </c>
      <c r="AB341" s="19">
        <v>0</v>
      </c>
      <c r="AC341" s="19">
        <v>832721</v>
      </c>
      <c r="AD341" s="19">
        <v>0</v>
      </c>
      <c r="AE341" s="19">
        <v>0</v>
      </c>
      <c r="AF341" s="19">
        <v>60</v>
      </c>
      <c r="AG341" s="19">
        <v>844031</v>
      </c>
      <c r="AH341" s="19">
        <v>0</v>
      </c>
      <c r="AI341" s="19">
        <v>0</v>
      </c>
      <c r="AJ341" s="19">
        <v>0</v>
      </c>
      <c r="AK341" s="19">
        <v>843971</v>
      </c>
      <c r="AL341" s="19">
        <v>5786573</v>
      </c>
      <c r="AM341" s="19">
        <v>0</v>
      </c>
      <c r="AN341" s="19">
        <v>42753</v>
      </c>
      <c r="AO341" s="19">
        <v>5743820</v>
      </c>
      <c r="AP341" s="19">
        <v>5743820</v>
      </c>
      <c r="AQ341" s="19">
        <v>1000</v>
      </c>
      <c r="AR341" s="19">
        <v>476000</v>
      </c>
      <c r="AS341" s="19">
        <v>476000</v>
      </c>
      <c r="AT341" s="19">
        <v>9391</v>
      </c>
      <c r="AU341" s="19">
        <v>4470116</v>
      </c>
      <c r="AV341" s="19">
        <v>3994116</v>
      </c>
      <c r="AW341" s="19">
        <v>1273704</v>
      </c>
      <c r="AX341" s="19">
        <v>850638</v>
      </c>
      <c r="AY341" s="19">
        <v>404903895</v>
      </c>
      <c r="AZ341" s="19">
        <v>1930000</v>
      </c>
      <c r="BA341" s="19">
        <v>918680000</v>
      </c>
      <c r="BB341" s="19">
        <v>5.1813E-4</v>
      </c>
      <c r="BC341" s="19">
        <v>513776105</v>
      </c>
      <c r="BD341" s="19">
        <v>266202.81</v>
      </c>
      <c r="BE341" s="19">
        <v>1071201</v>
      </c>
      <c r="BF341" s="19">
        <v>509891676</v>
      </c>
      <c r="BG341" s="19">
        <v>7.8332599999999999E-3</v>
      </c>
      <c r="BH341" s="19">
        <v>104987781</v>
      </c>
      <c r="BI341" s="19">
        <v>822396.59</v>
      </c>
      <c r="BJ341" s="19">
        <v>531888</v>
      </c>
      <c r="BK341" s="19">
        <v>253178688</v>
      </c>
      <c r="BL341" s="19">
        <v>5.0308499999999999E-3</v>
      </c>
      <c r="BM341" s="19">
        <v>-151725207</v>
      </c>
      <c r="BN341" s="19">
        <v>-763306.76</v>
      </c>
      <c r="BO341" s="19">
        <v>325293</v>
      </c>
      <c r="BP341" s="19">
        <v>0</v>
      </c>
      <c r="BQ341" s="19">
        <v>0</v>
      </c>
      <c r="BR341" s="19">
        <v>-5047</v>
      </c>
      <c r="BS341" s="19">
        <v>0</v>
      </c>
      <c r="BT341" s="19">
        <v>0</v>
      </c>
      <c r="BU341" s="19">
        <v>320246</v>
      </c>
      <c r="BV341" s="19">
        <v>282004</v>
      </c>
      <c r="BW341" s="19">
        <v>0</v>
      </c>
      <c r="BX341" s="19">
        <v>-4375</v>
      </c>
      <c r="BY341" s="19">
        <v>0</v>
      </c>
      <c r="BZ341" s="19">
        <v>277629</v>
      </c>
      <c r="CA341" s="19">
        <v>0</v>
      </c>
      <c r="CB341" s="19">
        <v>597875</v>
      </c>
      <c r="CC341" s="19">
        <v>0</v>
      </c>
      <c r="CD341" s="19">
        <v>597875</v>
      </c>
      <c r="CE341" s="19">
        <v>476</v>
      </c>
      <c r="CF341" s="19">
        <v>0</v>
      </c>
      <c r="CG341" s="19">
        <v>476</v>
      </c>
      <c r="CH341" s="19">
        <v>4942602</v>
      </c>
      <c r="CI341" s="19">
        <v>843971</v>
      </c>
      <c r="CJ341" s="19">
        <v>0</v>
      </c>
      <c r="CK341" s="19">
        <v>5786573</v>
      </c>
      <c r="CL341" s="19">
        <v>12156.67</v>
      </c>
      <c r="CM341" s="19">
        <v>0</v>
      </c>
      <c r="CN341" s="19">
        <v>0</v>
      </c>
      <c r="CO341" s="19">
        <v>0</v>
      </c>
      <c r="CP341" s="19">
        <v>0</v>
      </c>
      <c r="CQ341" s="19">
        <v>0</v>
      </c>
      <c r="CR341" s="19">
        <v>0</v>
      </c>
      <c r="CS341" s="19">
        <v>683.39</v>
      </c>
      <c r="CT341" s="19">
        <v>0</v>
      </c>
      <c r="CU341" s="19">
        <v>0</v>
      </c>
      <c r="CV341" s="19">
        <v>0</v>
      </c>
      <c r="CW341" s="19">
        <v>0</v>
      </c>
      <c r="CX341" s="19">
        <v>0</v>
      </c>
      <c r="CY341" s="19">
        <v>0</v>
      </c>
      <c r="CZ341" s="19">
        <v>0</v>
      </c>
      <c r="DA341" s="19">
        <v>254295.06</v>
      </c>
      <c r="DB341" s="19">
        <v>460171.87</v>
      </c>
      <c r="DC341" s="19">
        <v>0</v>
      </c>
      <c r="DD341" s="19">
        <v>0</v>
      </c>
      <c r="DE341" s="19">
        <v>0</v>
      </c>
      <c r="DF341" s="19">
        <v>714466.92999999993</v>
      </c>
      <c r="DG341" s="19">
        <v>607296.89049999998</v>
      </c>
      <c r="DH341" s="19">
        <v>0</v>
      </c>
      <c r="DI341" s="19">
        <v>607296.89049999998</v>
      </c>
      <c r="DJ341" s="19">
        <v>282004</v>
      </c>
      <c r="DK341" s="19">
        <v>282004</v>
      </c>
      <c r="DL341" s="19">
        <v>0</v>
      </c>
      <c r="DM341" s="19">
        <v>-4375</v>
      </c>
      <c r="DN341" s="19">
        <v>0</v>
      </c>
      <c r="DO341" s="19">
        <v>277629</v>
      </c>
      <c r="DP341" s="19">
        <v>0</v>
      </c>
    </row>
    <row r="342" spans="1:120">
      <c r="A342" s="19">
        <v>5390</v>
      </c>
      <c r="B342" s="19" t="s">
        <v>491</v>
      </c>
      <c r="C342" s="19">
        <v>2669</v>
      </c>
      <c r="D342" s="19">
        <v>2665</v>
      </c>
      <c r="E342" s="19">
        <v>5334</v>
      </c>
      <c r="F342" s="19">
        <v>2667</v>
      </c>
      <c r="G342" s="19">
        <v>58</v>
      </c>
      <c r="H342" s="19">
        <v>0.66</v>
      </c>
      <c r="I342" s="19">
        <v>2726</v>
      </c>
      <c r="J342" s="19">
        <v>27897774</v>
      </c>
      <c r="K342" s="19">
        <v>12733438</v>
      </c>
      <c r="L342" s="19">
        <v>11668027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3496309</v>
      </c>
      <c r="S342" s="19">
        <v>28077774</v>
      </c>
      <c r="T342" s="19">
        <v>0</v>
      </c>
      <c r="U342" s="19">
        <v>0</v>
      </c>
      <c r="V342" s="19">
        <v>0</v>
      </c>
      <c r="W342" s="19">
        <v>28077774</v>
      </c>
      <c r="X342" s="19">
        <v>3496309</v>
      </c>
      <c r="Y342" s="19">
        <v>0</v>
      </c>
      <c r="Z342" s="19">
        <v>24581465</v>
      </c>
      <c r="AA342" s="19">
        <v>2229489</v>
      </c>
      <c r="AB342" s="19">
        <v>0</v>
      </c>
      <c r="AC342" s="19">
        <v>2219878</v>
      </c>
      <c r="AD342" s="19">
        <v>0</v>
      </c>
      <c r="AE342" s="19">
        <v>0</v>
      </c>
      <c r="AF342" s="19">
        <v>9611</v>
      </c>
      <c r="AG342" s="19">
        <v>2271861</v>
      </c>
      <c r="AH342" s="19">
        <v>64952.92</v>
      </c>
      <c r="AI342" s="19">
        <v>0</v>
      </c>
      <c r="AJ342" s="19">
        <v>0</v>
      </c>
      <c r="AK342" s="19">
        <v>2327202.92</v>
      </c>
      <c r="AL342" s="19">
        <v>26908667.920000002</v>
      </c>
      <c r="AM342" s="19">
        <v>0</v>
      </c>
      <c r="AN342" s="19">
        <v>0</v>
      </c>
      <c r="AO342" s="19">
        <v>26908667.920000002</v>
      </c>
      <c r="AP342" s="19">
        <v>26908667.920000002</v>
      </c>
      <c r="AQ342" s="19">
        <v>1000</v>
      </c>
      <c r="AR342" s="19">
        <v>2726000</v>
      </c>
      <c r="AS342" s="19">
        <v>2726000</v>
      </c>
      <c r="AT342" s="19">
        <v>9391</v>
      </c>
      <c r="AU342" s="19">
        <v>25599866</v>
      </c>
      <c r="AV342" s="19">
        <v>22873866</v>
      </c>
      <c r="AW342" s="19">
        <v>1308801.9200000018</v>
      </c>
      <c r="AX342" s="19">
        <v>565899</v>
      </c>
      <c r="AY342" s="19">
        <v>1542641764</v>
      </c>
      <c r="AZ342" s="19">
        <v>1930000</v>
      </c>
      <c r="BA342" s="19">
        <v>5261180000</v>
      </c>
      <c r="BB342" s="19">
        <v>5.1813E-4</v>
      </c>
      <c r="BC342" s="19">
        <v>3718538236</v>
      </c>
      <c r="BD342" s="19">
        <v>1926686.22</v>
      </c>
      <c r="BE342" s="19">
        <v>1071201</v>
      </c>
      <c r="BF342" s="19">
        <v>2920093926</v>
      </c>
      <c r="BG342" s="19">
        <v>7.8332599999999999E-3</v>
      </c>
      <c r="BH342" s="19">
        <v>1377452162</v>
      </c>
      <c r="BI342" s="19">
        <v>10789940.92</v>
      </c>
      <c r="BJ342" s="19">
        <v>531888</v>
      </c>
      <c r="BK342" s="19">
        <v>1449926688</v>
      </c>
      <c r="BL342" s="19">
        <v>9.0266999999999995E-4</v>
      </c>
      <c r="BM342" s="19">
        <v>-92715076</v>
      </c>
      <c r="BN342" s="19">
        <v>-83691.12</v>
      </c>
      <c r="BO342" s="19">
        <v>12632936</v>
      </c>
      <c r="BP342" s="19">
        <v>0</v>
      </c>
      <c r="BQ342" s="19">
        <v>0</v>
      </c>
      <c r="BR342" s="19">
        <v>-196001</v>
      </c>
      <c r="BS342" s="19">
        <v>1673</v>
      </c>
      <c r="BT342" s="19">
        <v>0</v>
      </c>
      <c r="BU342" s="19">
        <v>12438608</v>
      </c>
      <c r="BV342" s="19">
        <v>0</v>
      </c>
      <c r="BW342" s="19">
        <v>0</v>
      </c>
      <c r="BX342" s="19">
        <v>0</v>
      </c>
      <c r="BY342" s="19">
        <v>0</v>
      </c>
      <c r="BZ342" s="19">
        <v>0</v>
      </c>
      <c r="CA342" s="19">
        <v>-25</v>
      </c>
      <c r="CB342" s="19">
        <v>12438583</v>
      </c>
      <c r="CC342" s="19">
        <v>0</v>
      </c>
      <c r="CD342" s="19">
        <v>12438583</v>
      </c>
      <c r="CE342" s="19">
        <v>2726</v>
      </c>
      <c r="CF342" s="19">
        <v>0</v>
      </c>
      <c r="CG342" s="19">
        <v>2726</v>
      </c>
      <c r="CH342" s="19">
        <v>24581465</v>
      </c>
      <c r="CI342" s="19">
        <v>2327202.92</v>
      </c>
      <c r="CJ342" s="19">
        <v>0</v>
      </c>
      <c r="CK342" s="19">
        <v>26908667.920000002</v>
      </c>
      <c r="CL342" s="19">
        <v>9871.1200000000008</v>
      </c>
      <c r="CM342" s="19">
        <v>0</v>
      </c>
      <c r="CN342" s="19">
        <v>0</v>
      </c>
      <c r="CO342" s="19">
        <v>0</v>
      </c>
      <c r="CP342" s="19">
        <v>0</v>
      </c>
      <c r="CQ342" s="19">
        <v>0</v>
      </c>
      <c r="CR342" s="19">
        <v>0</v>
      </c>
      <c r="CS342" s="19">
        <v>4634.24</v>
      </c>
      <c r="CT342" s="19">
        <v>0</v>
      </c>
      <c r="CU342" s="19">
        <v>0</v>
      </c>
      <c r="CV342" s="19">
        <v>0</v>
      </c>
      <c r="CW342" s="19">
        <v>0</v>
      </c>
      <c r="CX342" s="19">
        <v>0</v>
      </c>
      <c r="CY342" s="19">
        <v>0</v>
      </c>
      <c r="CZ342" s="19">
        <v>0</v>
      </c>
      <c r="DA342" s="19">
        <v>11843620.77</v>
      </c>
      <c r="DB342" s="19">
        <v>0</v>
      </c>
      <c r="DC342" s="19">
        <v>0</v>
      </c>
      <c r="DD342" s="19">
        <v>0</v>
      </c>
      <c r="DE342" s="19">
        <v>0</v>
      </c>
      <c r="DF342" s="19">
        <v>11843620.77</v>
      </c>
      <c r="DG342" s="19">
        <v>10067077.6545</v>
      </c>
      <c r="DH342" s="19">
        <v>0</v>
      </c>
      <c r="DI342" s="19">
        <v>12632936.020000001</v>
      </c>
      <c r="DJ342" s="19">
        <v>0</v>
      </c>
      <c r="DK342" s="19">
        <v>0</v>
      </c>
      <c r="DL342" s="19">
        <v>0</v>
      </c>
      <c r="DM342" s="19">
        <v>0</v>
      </c>
      <c r="DN342" s="19">
        <v>0</v>
      </c>
      <c r="DO342" s="19">
        <v>0</v>
      </c>
      <c r="DP342" s="19">
        <v>0</v>
      </c>
    </row>
    <row r="343" spans="1:120">
      <c r="A343" s="19">
        <v>5397</v>
      </c>
      <c r="B343" s="19" t="s">
        <v>492</v>
      </c>
      <c r="C343" s="19">
        <v>290</v>
      </c>
      <c r="D343" s="19">
        <v>287</v>
      </c>
      <c r="E343" s="19">
        <v>577</v>
      </c>
      <c r="F343" s="19">
        <v>289</v>
      </c>
      <c r="G343" s="19">
        <v>0</v>
      </c>
      <c r="H343" s="19">
        <v>0</v>
      </c>
      <c r="I343" s="19">
        <v>289</v>
      </c>
      <c r="J343" s="19">
        <v>3644158</v>
      </c>
      <c r="K343" s="19">
        <v>2359045</v>
      </c>
      <c r="L343" s="19">
        <v>772285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512828</v>
      </c>
      <c r="S343" s="19">
        <v>3682981</v>
      </c>
      <c r="T343" s="19">
        <v>31675</v>
      </c>
      <c r="U343" s="19">
        <v>0</v>
      </c>
      <c r="V343" s="19">
        <v>0</v>
      </c>
      <c r="W343" s="19">
        <v>3651306</v>
      </c>
      <c r="X343" s="19">
        <v>512828</v>
      </c>
      <c r="Y343" s="19">
        <v>0</v>
      </c>
      <c r="Z343" s="19">
        <v>3138478</v>
      </c>
      <c r="AA343" s="19">
        <v>31675</v>
      </c>
      <c r="AB343" s="19">
        <v>31675</v>
      </c>
      <c r="AC343" s="19">
        <v>0</v>
      </c>
      <c r="AD343" s="19">
        <v>0</v>
      </c>
      <c r="AE343" s="19">
        <v>0</v>
      </c>
      <c r="AF343" s="19">
        <v>0</v>
      </c>
      <c r="AG343" s="19">
        <v>31675</v>
      </c>
      <c r="AH343" s="19">
        <v>0</v>
      </c>
      <c r="AI343" s="19">
        <v>0</v>
      </c>
      <c r="AJ343" s="19">
        <v>0</v>
      </c>
      <c r="AK343" s="19">
        <v>31675</v>
      </c>
      <c r="AL343" s="19">
        <v>3170153</v>
      </c>
      <c r="AM343" s="19">
        <v>0</v>
      </c>
      <c r="AN343" s="19">
        <v>0</v>
      </c>
      <c r="AO343" s="19">
        <v>3170153</v>
      </c>
      <c r="AP343" s="19">
        <v>3170153</v>
      </c>
      <c r="AQ343" s="19">
        <v>1000</v>
      </c>
      <c r="AR343" s="19">
        <v>289000</v>
      </c>
      <c r="AS343" s="19">
        <v>289000</v>
      </c>
      <c r="AT343" s="19">
        <v>9391</v>
      </c>
      <c r="AU343" s="19">
        <v>2713999</v>
      </c>
      <c r="AV343" s="19">
        <v>2424999</v>
      </c>
      <c r="AW343" s="19">
        <v>456154</v>
      </c>
      <c r="AX343" s="19">
        <v>757822</v>
      </c>
      <c r="AY343" s="19">
        <v>219010573</v>
      </c>
      <c r="AZ343" s="19">
        <v>1930000</v>
      </c>
      <c r="BA343" s="19">
        <v>557770000</v>
      </c>
      <c r="BB343" s="19">
        <v>5.1813E-4</v>
      </c>
      <c r="BC343" s="19">
        <v>338759427</v>
      </c>
      <c r="BD343" s="19">
        <v>175521.42</v>
      </c>
      <c r="BE343" s="19">
        <v>1071201</v>
      </c>
      <c r="BF343" s="19">
        <v>309577089</v>
      </c>
      <c r="BG343" s="19">
        <v>7.8332599999999999E-3</v>
      </c>
      <c r="BH343" s="19">
        <v>90566516</v>
      </c>
      <c r="BI343" s="19">
        <v>709431.07</v>
      </c>
      <c r="BJ343" s="19">
        <v>531888</v>
      </c>
      <c r="BK343" s="19">
        <v>153715632</v>
      </c>
      <c r="BL343" s="19">
        <v>2.96752E-3</v>
      </c>
      <c r="BM343" s="19">
        <v>-65294941</v>
      </c>
      <c r="BN343" s="19">
        <v>-193764.04</v>
      </c>
      <c r="BO343" s="19">
        <v>691188</v>
      </c>
      <c r="BP343" s="19">
        <v>0</v>
      </c>
      <c r="BQ343" s="19">
        <v>0</v>
      </c>
      <c r="BR343" s="19">
        <v>-10724</v>
      </c>
      <c r="BS343" s="19">
        <v>236</v>
      </c>
      <c r="BT343" s="19">
        <v>0</v>
      </c>
      <c r="BU343" s="19">
        <v>680700</v>
      </c>
      <c r="BV343" s="19">
        <v>0</v>
      </c>
      <c r="BW343" s="19">
        <v>0</v>
      </c>
      <c r="BX343" s="19">
        <v>0</v>
      </c>
      <c r="BY343" s="19">
        <v>-236</v>
      </c>
      <c r="BZ343" s="19">
        <v>-236</v>
      </c>
      <c r="CA343" s="19">
        <v>-1</v>
      </c>
      <c r="CB343" s="19">
        <v>680463</v>
      </c>
      <c r="CC343" s="19">
        <v>0</v>
      </c>
      <c r="CD343" s="19">
        <v>680463</v>
      </c>
      <c r="CE343" s="19">
        <v>289</v>
      </c>
      <c r="CF343" s="19">
        <v>0</v>
      </c>
      <c r="CG343" s="19">
        <v>289</v>
      </c>
      <c r="CH343" s="19">
        <v>3138478</v>
      </c>
      <c r="CI343" s="19">
        <v>31675</v>
      </c>
      <c r="CJ343" s="19">
        <v>0</v>
      </c>
      <c r="CK343" s="19">
        <v>3170153</v>
      </c>
      <c r="CL343" s="19">
        <v>10969.39</v>
      </c>
      <c r="CM343" s="19">
        <v>0</v>
      </c>
      <c r="CN343" s="19">
        <v>0</v>
      </c>
      <c r="CO343" s="19">
        <v>0</v>
      </c>
      <c r="CP343" s="19">
        <v>0</v>
      </c>
      <c r="CQ343" s="19">
        <v>0</v>
      </c>
      <c r="CR343" s="19">
        <v>0</v>
      </c>
      <c r="CS343" s="19">
        <v>2391.66</v>
      </c>
      <c r="CT343" s="19">
        <v>0</v>
      </c>
      <c r="CU343" s="19">
        <v>0</v>
      </c>
      <c r="CV343" s="19">
        <v>0</v>
      </c>
      <c r="CW343" s="19">
        <v>0</v>
      </c>
      <c r="CX343" s="19">
        <v>0</v>
      </c>
      <c r="CY343" s="19">
        <v>0</v>
      </c>
      <c r="CZ343" s="19">
        <v>0</v>
      </c>
      <c r="DA343" s="19">
        <v>610888.27</v>
      </c>
      <c r="DB343" s="19">
        <v>172879.69</v>
      </c>
      <c r="DC343" s="19">
        <v>0</v>
      </c>
      <c r="DD343" s="19">
        <v>0</v>
      </c>
      <c r="DE343" s="19">
        <v>0</v>
      </c>
      <c r="DF343" s="19">
        <v>783767.96</v>
      </c>
      <c r="DG343" s="19">
        <v>666202.76599999995</v>
      </c>
      <c r="DH343" s="19">
        <v>0</v>
      </c>
      <c r="DI343" s="19">
        <v>691188.45</v>
      </c>
      <c r="DJ343" s="19">
        <v>0</v>
      </c>
      <c r="DK343" s="19">
        <v>0</v>
      </c>
      <c r="DL343" s="19">
        <v>0</v>
      </c>
      <c r="DM343" s="19">
        <v>0</v>
      </c>
      <c r="DN343" s="19">
        <v>-236</v>
      </c>
      <c r="DO343" s="19">
        <v>-236</v>
      </c>
      <c r="DP343" s="19">
        <v>0</v>
      </c>
    </row>
    <row r="344" spans="1:120">
      <c r="A344" s="19">
        <v>5432</v>
      </c>
      <c r="B344" s="19" t="s">
        <v>493</v>
      </c>
      <c r="C344" s="19">
        <v>1518</v>
      </c>
      <c r="D344" s="19">
        <v>1515</v>
      </c>
      <c r="E344" s="19">
        <v>3033</v>
      </c>
      <c r="F344" s="19">
        <v>1517</v>
      </c>
      <c r="G344" s="19">
        <v>72</v>
      </c>
      <c r="H344" s="19">
        <v>0.41</v>
      </c>
      <c r="I344" s="19">
        <v>1589</v>
      </c>
      <c r="J344" s="19">
        <v>16525719</v>
      </c>
      <c r="K344" s="19">
        <v>4550877</v>
      </c>
      <c r="L344" s="19">
        <v>11038542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936300</v>
      </c>
      <c r="S344" s="19">
        <v>16462798.23</v>
      </c>
      <c r="T344" s="19">
        <v>0</v>
      </c>
      <c r="U344" s="19">
        <v>0</v>
      </c>
      <c r="V344" s="19">
        <v>4500</v>
      </c>
      <c r="W344" s="19">
        <v>16458298.23</v>
      </c>
      <c r="X344" s="19">
        <v>936300</v>
      </c>
      <c r="Y344" s="19">
        <v>0</v>
      </c>
      <c r="Z344" s="19">
        <v>15521998.23</v>
      </c>
      <c r="AA344" s="19">
        <v>2171742.5699999998</v>
      </c>
      <c r="AB344" s="19">
        <v>0</v>
      </c>
      <c r="AC344" s="19">
        <v>2135687</v>
      </c>
      <c r="AD344" s="19">
        <v>0</v>
      </c>
      <c r="AE344" s="19">
        <v>0</v>
      </c>
      <c r="AF344" s="19">
        <v>36055.57</v>
      </c>
      <c r="AG344" s="19">
        <v>2345040.4500000002</v>
      </c>
      <c r="AH344" s="19">
        <v>0</v>
      </c>
      <c r="AI344" s="19">
        <v>0</v>
      </c>
      <c r="AJ344" s="19">
        <v>0</v>
      </c>
      <c r="AK344" s="19">
        <v>2308984.88</v>
      </c>
      <c r="AL344" s="19">
        <v>17830983.109999999</v>
      </c>
      <c r="AM344" s="19">
        <v>0</v>
      </c>
      <c r="AN344" s="19">
        <v>0</v>
      </c>
      <c r="AO344" s="19">
        <v>17830983.109999999</v>
      </c>
      <c r="AP344" s="19">
        <v>17830983.109999999</v>
      </c>
      <c r="AQ344" s="19">
        <v>1000</v>
      </c>
      <c r="AR344" s="19">
        <v>1589000</v>
      </c>
      <c r="AS344" s="19">
        <v>1589000</v>
      </c>
      <c r="AT344" s="19">
        <v>9391</v>
      </c>
      <c r="AU344" s="19">
        <v>14922299</v>
      </c>
      <c r="AV344" s="19">
        <v>13333299</v>
      </c>
      <c r="AW344" s="19">
        <v>2908684.1099999994</v>
      </c>
      <c r="AX344" s="19">
        <v>360839</v>
      </c>
      <c r="AY344" s="19">
        <v>573373150</v>
      </c>
      <c r="AZ344" s="19">
        <v>1930000</v>
      </c>
      <c r="BA344" s="19">
        <v>3066770000</v>
      </c>
      <c r="BB344" s="19">
        <v>5.1813E-4</v>
      </c>
      <c r="BC344" s="19">
        <v>2493396850</v>
      </c>
      <c r="BD344" s="19">
        <v>1291903.71</v>
      </c>
      <c r="BE344" s="19">
        <v>1071201</v>
      </c>
      <c r="BF344" s="19">
        <v>1702138389</v>
      </c>
      <c r="BG344" s="19">
        <v>7.8332599999999999E-3</v>
      </c>
      <c r="BH344" s="19">
        <v>1128765239</v>
      </c>
      <c r="BI344" s="19">
        <v>8841911.5999999996</v>
      </c>
      <c r="BJ344" s="19">
        <v>531888</v>
      </c>
      <c r="BK344" s="19">
        <v>845170032</v>
      </c>
      <c r="BL344" s="19">
        <v>3.4415399999999999E-3</v>
      </c>
      <c r="BM344" s="19">
        <v>271796882</v>
      </c>
      <c r="BN344" s="19">
        <v>935399.84</v>
      </c>
      <c r="BO344" s="19">
        <v>11069215</v>
      </c>
      <c r="BP344" s="19">
        <v>0</v>
      </c>
      <c r="BQ344" s="19">
        <v>0</v>
      </c>
      <c r="BR344" s="19">
        <v>-171740</v>
      </c>
      <c r="BS344" s="19">
        <v>584</v>
      </c>
      <c r="BT344" s="19">
        <v>0</v>
      </c>
      <c r="BU344" s="19">
        <v>10898059</v>
      </c>
      <c r="BV344" s="19">
        <v>0</v>
      </c>
      <c r="BW344" s="19">
        <v>0</v>
      </c>
      <c r="BX344" s="19">
        <v>0</v>
      </c>
      <c r="BY344" s="19">
        <v>0</v>
      </c>
      <c r="BZ344" s="19">
        <v>0</v>
      </c>
      <c r="CA344" s="19">
        <v>-8</v>
      </c>
      <c r="CB344" s="19">
        <v>10898051</v>
      </c>
      <c r="CC344" s="19">
        <v>0</v>
      </c>
      <c r="CD344" s="19">
        <v>10898051</v>
      </c>
      <c r="CE344" s="19">
        <v>1589</v>
      </c>
      <c r="CF344" s="19">
        <v>0</v>
      </c>
      <c r="CG344" s="19">
        <v>1589</v>
      </c>
      <c r="CH344" s="19">
        <v>15521998.23</v>
      </c>
      <c r="CI344" s="19">
        <v>2308984.88</v>
      </c>
      <c r="CJ344" s="19">
        <v>0</v>
      </c>
      <c r="CK344" s="19">
        <v>17830983.109999999</v>
      </c>
      <c r="CL344" s="19">
        <v>11221.51</v>
      </c>
      <c r="CM344" s="19">
        <v>0</v>
      </c>
      <c r="CN344" s="19">
        <v>0</v>
      </c>
      <c r="CO344" s="19">
        <v>0</v>
      </c>
      <c r="CP344" s="19">
        <v>0</v>
      </c>
      <c r="CQ344" s="19">
        <v>0</v>
      </c>
      <c r="CR344" s="19">
        <v>0</v>
      </c>
      <c r="CS344" s="19">
        <v>6966.15</v>
      </c>
      <c r="CT344" s="19">
        <v>0</v>
      </c>
      <c r="CU344" s="19">
        <v>0</v>
      </c>
      <c r="CV344" s="19">
        <v>0</v>
      </c>
      <c r="CW344" s="19">
        <v>0</v>
      </c>
      <c r="CX344" s="19">
        <v>0</v>
      </c>
      <c r="CY344" s="19">
        <v>0</v>
      </c>
      <c r="CZ344" s="19">
        <v>0</v>
      </c>
      <c r="DA344" s="19">
        <v>11203409.390000001</v>
      </c>
      <c r="DB344" s="19">
        <v>0</v>
      </c>
      <c r="DC344" s="19">
        <v>0</v>
      </c>
      <c r="DD344" s="19">
        <v>0</v>
      </c>
      <c r="DE344" s="19">
        <v>0</v>
      </c>
      <c r="DF344" s="19">
        <v>11203409.390000001</v>
      </c>
      <c r="DG344" s="19">
        <v>9522897.9814999998</v>
      </c>
      <c r="DH344" s="19">
        <v>0</v>
      </c>
      <c r="DI344" s="19">
        <v>11069215.149999999</v>
      </c>
      <c r="DJ344" s="19">
        <v>0</v>
      </c>
      <c r="DK344" s="19">
        <v>0</v>
      </c>
      <c r="DL344" s="19">
        <v>0</v>
      </c>
      <c r="DM344" s="19">
        <v>0</v>
      </c>
      <c r="DN344" s="19">
        <v>0</v>
      </c>
      <c r="DO344" s="19">
        <v>0</v>
      </c>
      <c r="DP344" s="19">
        <v>0</v>
      </c>
    </row>
    <row r="345" spans="1:120">
      <c r="A345" s="19">
        <v>5439</v>
      </c>
      <c r="B345" s="19" t="s">
        <v>494</v>
      </c>
      <c r="C345" s="19">
        <v>3044.5</v>
      </c>
      <c r="D345" s="19">
        <v>3067.75</v>
      </c>
      <c r="E345" s="19">
        <v>6112.25</v>
      </c>
      <c r="F345" s="19">
        <v>3056</v>
      </c>
      <c r="G345" s="19">
        <v>77</v>
      </c>
      <c r="H345" s="19">
        <v>0</v>
      </c>
      <c r="I345" s="19">
        <v>3133</v>
      </c>
      <c r="J345" s="19">
        <v>33712522</v>
      </c>
      <c r="K345" s="19">
        <v>9428826</v>
      </c>
      <c r="L345" s="19">
        <v>20169745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4113951</v>
      </c>
      <c r="S345" s="19">
        <v>33712522</v>
      </c>
      <c r="T345" s="19">
        <v>355494</v>
      </c>
      <c r="U345" s="19">
        <v>0</v>
      </c>
      <c r="V345" s="19">
        <v>0</v>
      </c>
      <c r="W345" s="19">
        <v>33357028</v>
      </c>
      <c r="X345" s="19">
        <v>4113951</v>
      </c>
      <c r="Y345" s="19">
        <v>0</v>
      </c>
      <c r="Z345" s="19">
        <v>29243077</v>
      </c>
      <c r="AA345" s="19">
        <v>4620152</v>
      </c>
      <c r="AB345" s="19">
        <v>355494</v>
      </c>
      <c r="AC345" s="19">
        <v>4264658</v>
      </c>
      <c r="AD345" s="19">
        <v>0</v>
      </c>
      <c r="AE345" s="19">
        <v>0</v>
      </c>
      <c r="AF345" s="19">
        <v>0</v>
      </c>
      <c r="AG345" s="19">
        <v>4692986.5999999996</v>
      </c>
      <c r="AH345" s="19">
        <v>0</v>
      </c>
      <c r="AI345" s="19">
        <v>0</v>
      </c>
      <c r="AJ345" s="19">
        <v>0</v>
      </c>
      <c r="AK345" s="19">
        <v>4692986.5999999996</v>
      </c>
      <c r="AL345" s="19">
        <v>33936063.600000001</v>
      </c>
      <c r="AM345" s="19">
        <v>0</v>
      </c>
      <c r="AN345" s="19">
        <v>0</v>
      </c>
      <c r="AO345" s="19">
        <v>33936063.600000001</v>
      </c>
      <c r="AP345" s="19">
        <v>33936063.600000001</v>
      </c>
      <c r="AQ345" s="19">
        <v>1000</v>
      </c>
      <c r="AR345" s="19">
        <v>3133000</v>
      </c>
      <c r="AS345" s="19">
        <v>3133000</v>
      </c>
      <c r="AT345" s="19">
        <v>9391</v>
      </c>
      <c r="AU345" s="19">
        <v>29422003</v>
      </c>
      <c r="AV345" s="19">
        <v>26289003</v>
      </c>
      <c r="AW345" s="19">
        <v>4514060.6000000015</v>
      </c>
      <c r="AX345" s="19">
        <v>348501</v>
      </c>
      <c r="AY345" s="19">
        <v>1091852900</v>
      </c>
      <c r="AZ345" s="19">
        <v>1930000</v>
      </c>
      <c r="BA345" s="19">
        <v>6046690000</v>
      </c>
      <c r="BB345" s="19">
        <v>5.1813E-4</v>
      </c>
      <c r="BC345" s="19">
        <v>4954837100</v>
      </c>
      <c r="BD345" s="19">
        <v>2567249.75</v>
      </c>
      <c r="BE345" s="19">
        <v>1071201</v>
      </c>
      <c r="BF345" s="19">
        <v>3356072733</v>
      </c>
      <c r="BG345" s="19">
        <v>7.8332599999999999E-3</v>
      </c>
      <c r="BH345" s="19">
        <v>2264219833</v>
      </c>
      <c r="BI345" s="19">
        <v>17736222.649999999</v>
      </c>
      <c r="BJ345" s="19">
        <v>531888</v>
      </c>
      <c r="BK345" s="19">
        <v>1666405104</v>
      </c>
      <c r="BL345" s="19">
        <v>2.70886E-3</v>
      </c>
      <c r="BM345" s="19">
        <v>574552204</v>
      </c>
      <c r="BN345" s="19">
        <v>1556381.48</v>
      </c>
      <c r="BO345" s="19">
        <v>21859854</v>
      </c>
      <c r="BP345" s="19">
        <v>0</v>
      </c>
      <c r="BQ345" s="19">
        <v>0</v>
      </c>
      <c r="BR345" s="19">
        <v>-339158</v>
      </c>
      <c r="BS345" s="19">
        <v>-5962</v>
      </c>
      <c r="BT345" s="19">
        <v>0</v>
      </c>
      <c r="BU345" s="19">
        <v>21514734</v>
      </c>
      <c r="BV345" s="19">
        <v>314075</v>
      </c>
      <c r="BW345" s="19">
        <v>0</v>
      </c>
      <c r="BX345" s="19">
        <v>-4873</v>
      </c>
      <c r="BY345" s="19">
        <v>126</v>
      </c>
      <c r="BZ345" s="19">
        <v>309328</v>
      </c>
      <c r="CA345" s="19">
        <v>86</v>
      </c>
      <c r="CB345" s="19">
        <v>21824148</v>
      </c>
      <c r="CC345" s="19">
        <v>0</v>
      </c>
      <c r="CD345" s="19">
        <v>21824148</v>
      </c>
      <c r="CE345" s="19">
        <v>3133</v>
      </c>
      <c r="CF345" s="19">
        <v>28.93</v>
      </c>
      <c r="CG345" s="19">
        <v>3161.93</v>
      </c>
      <c r="CH345" s="19">
        <v>29243077</v>
      </c>
      <c r="CI345" s="19">
        <v>4692986.5999999996</v>
      </c>
      <c r="CJ345" s="19">
        <v>391090</v>
      </c>
      <c r="CK345" s="19">
        <v>34327153.600000001</v>
      </c>
      <c r="CL345" s="19">
        <v>10856.39</v>
      </c>
      <c r="CM345" s="19">
        <v>314075</v>
      </c>
      <c r="CN345" s="19">
        <v>314075</v>
      </c>
      <c r="CO345" s="19">
        <v>0</v>
      </c>
      <c r="CP345" s="19">
        <v>-4873</v>
      </c>
      <c r="CQ345" s="19">
        <v>126</v>
      </c>
      <c r="CR345" s="19">
        <v>309328</v>
      </c>
      <c r="CS345" s="19">
        <v>6977.29</v>
      </c>
      <c r="CT345" s="19">
        <v>0</v>
      </c>
      <c r="CU345" s="19">
        <v>0</v>
      </c>
      <c r="CV345" s="19">
        <v>0</v>
      </c>
      <c r="CW345" s="19">
        <v>0</v>
      </c>
      <c r="CX345" s="19">
        <v>0</v>
      </c>
      <c r="CY345" s="19">
        <v>0</v>
      </c>
      <c r="CZ345" s="19">
        <v>0</v>
      </c>
      <c r="DA345" s="19">
        <v>20279996.760000002</v>
      </c>
      <c r="DB345" s="19">
        <v>0</v>
      </c>
      <c r="DC345" s="19">
        <v>397030.88</v>
      </c>
      <c r="DD345" s="19">
        <v>0</v>
      </c>
      <c r="DE345" s="19">
        <v>0</v>
      </c>
      <c r="DF345" s="19">
        <v>20677027.640000001</v>
      </c>
      <c r="DG345" s="19">
        <v>17575473.493999999</v>
      </c>
      <c r="DH345" s="19">
        <v>314075.36</v>
      </c>
      <c r="DI345" s="19">
        <v>22173929.239999998</v>
      </c>
      <c r="DJ345" s="19">
        <v>0</v>
      </c>
      <c r="DK345" s="19">
        <v>0</v>
      </c>
      <c r="DL345" s="19">
        <v>0</v>
      </c>
      <c r="DM345" s="19">
        <v>0</v>
      </c>
      <c r="DN345" s="19">
        <v>0</v>
      </c>
      <c r="DO345" s="19">
        <v>0</v>
      </c>
      <c r="DP345" s="19">
        <v>0</v>
      </c>
    </row>
    <row r="346" spans="1:120">
      <c r="A346" s="19">
        <v>4522</v>
      </c>
      <c r="B346" s="19" t="s">
        <v>495</v>
      </c>
      <c r="C346" s="19">
        <v>185</v>
      </c>
      <c r="D346" s="19">
        <v>177</v>
      </c>
      <c r="E346" s="19">
        <v>362</v>
      </c>
      <c r="F346" s="19">
        <v>181</v>
      </c>
      <c r="G346" s="19">
        <v>5</v>
      </c>
      <c r="H346" s="19">
        <v>0</v>
      </c>
      <c r="I346" s="19">
        <v>186</v>
      </c>
      <c r="J346" s="19">
        <v>3286358</v>
      </c>
      <c r="K346" s="19">
        <v>2762916</v>
      </c>
      <c r="L346" s="19">
        <v>136038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387404</v>
      </c>
      <c r="S346" s="19">
        <v>3166512</v>
      </c>
      <c r="T346" s="19">
        <v>0</v>
      </c>
      <c r="U346" s="19">
        <v>0</v>
      </c>
      <c r="V346" s="19">
        <v>50</v>
      </c>
      <c r="W346" s="19">
        <v>3166462</v>
      </c>
      <c r="X346" s="19">
        <v>387404</v>
      </c>
      <c r="Y346" s="19">
        <v>0</v>
      </c>
      <c r="Z346" s="19">
        <v>2779058</v>
      </c>
      <c r="AA346" s="19">
        <v>34793</v>
      </c>
      <c r="AB346" s="19">
        <v>0</v>
      </c>
      <c r="AC346" s="19">
        <v>34783</v>
      </c>
      <c r="AD346" s="19">
        <v>0</v>
      </c>
      <c r="AE346" s="19">
        <v>0</v>
      </c>
      <c r="AF346" s="19">
        <v>10</v>
      </c>
      <c r="AG346" s="19">
        <v>35478.54</v>
      </c>
      <c r="AH346" s="19">
        <v>0</v>
      </c>
      <c r="AI346" s="19">
        <v>0</v>
      </c>
      <c r="AJ346" s="19">
        <v>0</v>
      </c>
      <c r="AK346" s="19">
        <v>35468.54</v>
      </c>
      <c r="AL346" s="19">
        <v>2814526.54</v>
      </c>
      <c r="AM346" s="19">
        <v>0</v>
      </c>
      <c r="AN346" s="19">
        <v>0</v>
      </c>
      <c r="AO346" s="19">
        <v>2814526.54</v>
      </c>
      <c r="AP346" s="19">
        <v>2814526.54</v>
      </c>
      <c r="AQ346" s="19">
        <v>1000</v>
      </c>
      <c r="AR346" s="19">
        <v>186000</v>
      </c>
      <c r="AS346" s="19">
        <v>186000</v>
      </c>
      <c r="AT346" s="19">
        <v>9391</v>
      </c>
      <c r="AU346" s="19">
        <v>1746726</v>
      </c>
      <c r="AV346" s="19">
        <v>1560726</v>
      </c>
      <c r="AW346" s="19">
        <v>1067800.54</v>
      </c>
      <c r="AX346" s="19">
        <v>1688874</v>
      </c>
      <c r="AY346" s="19">
        <v>314130654</v>
      </c>
      <c r="AZ346" s="19">
        <v>1930000</v>
      </c>
      <c r="BA346" s="19">
        <v>358980000</v>
      </c>
      <c r="BB346" s="19">
        <v>5.1813E-4</v>
      </c>
      <c r="BC346" s="19">
        <v>44849346</v>
      </c>
      <c r="BD346" s="19">
        <v>23237.79</v>
      </c>
      <c r="BE346" s="19">
        <v>1071201</v>
      </c>
      <c r="BF346" s="19">
        <v>199243386</v>
      </c>
      <c r="BG346" s="19">
        <v>7.8332599999999999E-3</v>
      </c>
      <c r="BH346" s="19">
        <v>-114887268</v>
      </c>
      <c r="BI346" s="19">
        <v>-899941.84</v>
      </c>
      <c r="BJ346" s="19">
        <v>531888</v>
      </c>
      <c r="BK346" s="19">
        <v>98931168</v>
      </c>
      <c r="BL346" s="19">
        <v>1.079337E-2</v>
      </c>
      <c r="BM346" s="19">
        <v>-215199486</v>
      </c>
      <c r="BN346" s="19">
        <v>-2322727.6800000002</v>
      </c>
      <c r="BO346" s="19">
        <v>23238</v>
      </c>
      <c r="BP346" s="19">
        <v>0</v>
      </c>
      <c r="BQ346" s="19">
        <v>0</v>
      </c>
      <c r="BR346" s="19">
        <v>-361</v>
      </c>
      <c r="BS346" s="19">
        <v>0</v>
      </c>
      <c r="BT346" s="19">
        <v>0</v>
      </c>
      <c r="BU346" s="19">
        <v>22877</v>
      </c>
      <c r="BV346" s="19">
        <v>94114</v>
      </c>
      <c r="BW346" s="19">
        <v>0</v>
      </c>
      <c r="BX346" s="19">
        <v>-1460</v>
      </c>
      <c r="BY346" s="19">
        <v>0</v>
      </c>
      <c r="BZ346" s="19">
        <v>92654</v>
      </c>
      <c r="CA346" s="19">
        <v>0</v>
      </c>
      <c r="CB346" s="19">
        <v>115531</v>
      </c>
      <c r="CC346" s="19">
        <v>0</v>
      </c>
      <c r="CD346" s="19">
        <v>115531</v>
      </c>
      <c r="CE346" s="19">
        <v>186</v>
      </c>
      <c r="CF346" s="19">
        <v>0</v>
      </c>
      <c r="CG346" s="19">
        <v>186</v>
      </c>
      <c r="CH346" s="19">
        <v>2779058</v>
      </c>
      <c r="CI346" s="19">
        <v>35468.54</v>
      </c>
      <c r="CJ346" s="19">
        <v>0</v>
      </c>
      <c r="CK346" s="19">
        <v>2814526.54</v>
      </c>
      <c r="CL346" s="19">
        <v>15131.86</v>
      </c>
      <c r="CM346" s="19">
        <v>0</v>
      </c>
      <c r="CN346" s="19">
        <v>0</v>
      </c>
      <c r="CO346" s="19">
        <v>0</v>
      </c>
      <c r="CP346" s="19">
        <v>0</v>
      </c>
      <c r="CQ346" s="19">
        <v>0</v>
      </c>
      <c r="CR346" s="19">
        <v>0</v>
      </c>
      <c r="CS346" s="19">
        <v>124.93</v>
      </c>
      <c r="CT346" s="19">
        <v>0</v>
      </c>
      <c r="CU346" s="19">
        <v>0</v>
      </c>
      <c r="CV346" s="19">
        <v>0</v>
      </c>
      <c r="CW346" s="19">
        <v>0</v>
      </c>
      <c r="CX346" s="19">
        <v>0</v>
      </c>
      <c r="CY346" s="19">
        <v>0</v>
      </c>
      <c r="CZ346" s="19">
        <v>0</v>
      </c>
      <c r="DA346" s="19">
        <v>32748.94</v>
      </c>
      <c r="DB346" s="19">
        <v>105311.59</v>
      </c>
      <c r="DC346" s="19">
        <v>0</v>
      </c>
      <c r="DD346" s="19">
        <v>0</v>
      </c>
      <c r="DE346" s="19">
        <v>0</v>
      </c>
      <c r="DF346" s="19">
        <v>138060.53</v>
      </c>
      <c r="DG346" s="19">
        <v>117351.45049999999</v>
      </c>
      <c r="DH346" s="19">
        <v>0</v>
      </c>
      <c r="DI346" s="19">
        <v>117351.45050000001</v>
      </c>
      <c r="DJ346" s="19">
        <v>94114</v>
      </c>
      <c r="DK346" s="19">
        <v>94114</v>
      </c>
      <c r="DL346" s="19">
        <v>0</v>
      </c>
      <c r="DM346" s="19">
        <v>-1460</v>
      </c>
      <c r="DN346" s="19">
        <v>0</v>
      </c>
      <c r="DO346" s="19">
        <v>92654</v>
      </c>
      <c r="DP346" s="19">
        <v>0</v>
      </c>
    </row>
    <row r="347" spans="1:120">
      <c r="A347" s="19">
        <v>5457</v>
      </c>
      <c r="B347" s="19" t="s">
        <v>496</v>
      </c>
      <c r="C347" s="19">
        <v>1151</v>
      </c>
      <c r="D347" s="19">
        <v>1156</v>
      </c>
      <c r="E347" s="19">
        <v>2307</v>
      </c>
      <c r="F347" s="19">
        <v>1154</v>
      </c>
      <c r="G347" s="19">
        <v>0</v>
      </c>
      <c r="H347" s="19">
        <v>0</v>
      </c>
      <c r="I347" s="19">
        <v>1154</v>
      </c>
      <c r="J347" s="19">
        <v>11795917</v>
      </c>
      <c r="K347" s="19">
        <v>8628430</v>
      </c>
      <c r="L347" s="19">
        <v>1768814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1398673</v>
      </c>
      <c r="S347" s="19">
        <v>11991584</v>
      </c>
      <c r="T347" s="19">
        <v>52734</v>
      </c>
      <c r="U347" s="19">
        <v>0</v>
      </c>
      <c r="V347" s="19">
        <v>0</v>
      </c>
      <c r="W347" s="19">
        <v>11938850</v>
      </c>
      <c r="X347" s="19">
        <v>1398673</v>
      </c>
      <c r="Y347" s="19">
        <v>0</v>
      </c>
      <c r="Z347" s="19">
        <v>10540177</v>
      </c>
      <c r="AA347" s="19">
        <v>903439</v>
      </c>
      <c r="AB347" s="19">
        <v>52734</v>
      </c>
      <c r="AC347" s="19">
        <v>850305</v>
      </c>
      <c r="AD347" s="19">
        <v>0</v>
      </c>
      <c r="AE347" s="19">
        <v>0</v>
      </c>
      <c r="AF347" s="19">
        <v>400</v>
      </c>
      <c r="AG347" s="19">
        <v>936101</v>
      </c>
      <c r="AH347" s="19">
        <v>0</v>
      </c>
      <c r="AI347" s="19">
        <v>0</v>
      </c>
      <c r="AJ347" s="19">
        <v>0</v>
      </c>
      <c r="AK347" s="19">
        <v>935701</v>
      </c>
      <c r="AL347" s="19">
        <v>11475878</v>
      </c>
      <c r="AM347" s="19">
        <v>0</v>
      </c>
      <c r="AN347" s="19">
        <v>0</v>
      </c>
      <c r="AO347" s="19">
        <v>11475878</v>
      </c>
      <c r="AP347" s="19">
        <v>11475878</v>
      </c>
      <c r="AQ347" s="19">
        <v>1000</v>
      </c>
      <c r="AR347" s="19">
        <v>1154000</v>
      </c>
      <c r="AS347" s="19">
        <v>1154000</v>
      </c>
      <c r="AT347" s="19">
        <v>9391</v>
      </c>
      <c r="AU347" s="19">
        <v>10837214</v>
      </c>
      <c r="AV347" s="19">
        <v>9683214</v>
      </c>
      <c r="AW347" s="19">
        <v>638664</v>
      </c>
      <c r="AX347" s="19">
        <v>901995</v>
      </c>
      <c r="AY347" s="19">
        <v>1040902013</v>
      </c>
      <c r="AZ347" s="19">
        <v>1930000</v>
      </c>
      <c r="BA347" s="19">
        <v>2227220000</v>
      </c>
      <c r="BB347" s="19">
        <v>5.1813E-4</v>
      </c>
      <c r="BC347" s="19">
        <v>1186317987</v>
      </c>
      <c r="BD347" s="19">
        <v>614666.93999999994</v>
      </c>
      <c r="BE347" s="19">
        <v>1071201</v>
      </c>
      <c r="BF347" s="19">
        <v>1236165954</v>
      </c>
      <c r="BG347" s="19">
        <v>7.8332599999999999E-3</v>
      </c>
      <c r="BH347" s="19">
        <v>195263941</v>
      </c>
      <c r="BI347" s="19">
        <v>1529553.22</v>
      </c>
      <c r="BJ347" s="19">
        <v>531888</v>
      </c>
      <c r="BK347" s="19">
        <v>613798752</v>
      </c>
      <c r="BL347" s="19">
        <v>1.0405099999999999E-3</v>
      </c>
      <c r="BM347" s="19">
        <v>-427103261</v>
      </c>
      <c r="BN347" s="19">
        <v>-444405.21</v>
      </c>
      <c r="BO347" s="19">
        <v>1699815</v>
      </c>
      <c r="BP347" s="19">
        <v>0</v>
      </c>
      <c r="BQ347" s="19">
        <v>0</v>
      </c>
      <c r="BR347" s="19">
        <v>-26373</v>
      </c>
      <c r="BS347" s="19">
        <v>1115</v>
      </c>
      <c r="BT347" s="19">
        <v>0</v>
      </c>
      <c r="BU347" s="19">
        <v>1674557</v>
      </c>
      <c r="BV347" s="19">
        <v>0</v>
      </c>
      <c r="BW347" s="19">
        <v>0</v>
      </c>
      <c r="BX347" s="19">
        <v>0</v>
      </c>
      <c r="BY347" s="19">
        <v>-1115</v>
      </c>
      <c r="BZ347" s="19">
        <v>-1115</v>
      </c>
      <c r="CA347" s="19">
        <v>1</v>
      </c>
      <c r="CB347" s="19">
        <v>1673443</v>
      </c>
      <c r="CC347" s="19">
        <v>0</v>
      </c>
      <c r="CD347" s="19">
        <v>1673443</v>
      </c>
      <c r="CE347" s="19">
        <v>1154</v>
      </c>
      <c r="CF347" s="19">
        <v>0</v>
      </c>
      <c r="CG347" s="19">
        <v>1154</v>
      </c>
      <c r="CH347" s="19">
        <v>10540177</v>
      </c>
      <c r="CI347" s="19">
        <v>935701</v>
      </c>
      <c r="CJ347" s="19">
        <v>0</v>
      </c>
      <c r="CK347" s="19">
        <v>11475878</v>
      </c>
      <c r="CL347" s="19">
        <v>9944.44</v>
      </c>
      <c r="CM347" s="19">
        <v>0</v>
      </c>
      <c r="CN347" s="19">
        <v>0</v>
      </c>
      <c r="CO347" s="19">
        <v>0</v>
      </c>
      <c r="CP347" s="19">
        <v>0</v>
      </c>
      <c r="CQ347" s="19">
        <v>0</v>
      </c>
      <c r="CR347" s="19">
        <v>0</v>
      </c>
      <c r="CS347" s="19">
        <v>1472.98</v>
      </c>
      <c r="CT347" s="19">
        <v>0</v>
      </c>
      <c r="CU347" s="19">
        <v>0</v>
      </c>
      <c r="CV347" s="19">
        <v>0</v>
      </c>
      <c r="CW347" s="19">
        <v>0</v>
      </c>
      <c r="CX347" s="19">
        <v>0</v>
      </c>
      <c r="CY347" s="19">
        <v>0</v>
      </c>
      <c r="CZ347" s="19">
        <v>0</v>
      </c>
      <c r="DA347" s="19">
        <v>1433203.52</v>
      </c>
      <c r="DB347" s="19">
        <v>361911.3</v>
      </c>
      <c r="DC347" s="19">
        <v>0</v>
      </c>
      <c r="DD347" s="19">
        <v>0</v>
      </c>
      <c r="DE347" s="19">
        <v>0</v>
      </c>
      <c r="DF347" s="19">
        <v>1795114.82</v>
      </c>
      <c r="DG347" s="19">
        <v>1525847.5970000001</v>
      </c>
      <c r="DH347" s="19">
        <v>0</v>
      </c>
      <c r="DI347" s="19">
        <v>1699814.95</v>
      </c>
      <c r="DJ347" s="19">
        <v>0</v>
      </c>
      <c r="DK347" s="19">
        <v>0</v>
      </c>
      <c r="DL347" s="19">
        <v>0</v>
      </c>
      <c r="DM347" s="19">
        <v>0</v>
      </c>
      <c r="DN347" s="19">
        <v>-1115</v>
      </c>
      <c r="DO347" s="19">
        <v>-1115</v>
      </c>
      <c r="DP347" s="19">
        <v>0</v>
      </c>
    </row>
    <row r="348" spans="1:120">
      <c r="A348" s="19">
        <v>2485</v>
      </c>
      <c r="B348" s="19" t="s">
        <v>497</v>
      </c>
      <c r="C348" s="19">
        <v>573</v>
      </c>
      <c r="D348" s="19">
        <v>568</v>
      </c>
      <c r="E348" s="19">
        <v>1141</v>
      </c>
      <c r="F348" s="19">
        <v>571</v>
      </c>
      <c r="G348" s="19">
        <v>16</v>
      </c>
      <c r="H348" s="19">
        <v>0</v>
      </c>
      <c r="I348" s="19">
        <v>587</v>
      </c>
      <c r="J348" s="19">
        <v>5995492</v>
      </c>
      <c r="K348" s="19">
        <v>1977075</v>
      </c>
      <c r="L348" s="19">
        <v>3395848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622569</v>
      </c>
      <c r="S348" s="19">
        <v>6398832</v>
      </c>
      <c r="T348" s="19">
        <v>55708.83</v>
      </c>
      <c r="U348" s="19">
        <v>0</v>
      </c>
      <c r="V348" s="19">
        <v>0</v>
      </c>
      <c r="W348" s="19">
        <v>6343123.1699999999</v>
      </c>
      <c r="X348" s="19">
        <v>622569</v>
      </c>
      <c r="Y348" s="19">
        <v>0</v>
      </c>
      <c r="Z348" s="19">
        <v>5720554.1699999999</v>
      </c>
      <c r="AA348" s="19">
        <v>55708.83</v>
      </c>
      <c r="AB348" s="19">
        <v>55708.83</v>
      </c>
      <c r="AC348" s="19">
        <v>0</v>
      </c>
      <c r="AD348" s="19">
        <v>0</v>
      </c>
      <c r="AE348" s="19">
        <v>0</v>
      </c>
      <c r="AF348" s="19">
        <v>0</v>
      </c>
      <c r="AG348" s="19">
        <v>55708.83</v>
      </c>
      <c r="AH348" s="19">
        <v>0</v>
      </c>
      <c r="AI348" s="19">
        <v>0</v>
      </c>
      <c r="AJ348" s="19">
        <v>0</v>
      </c>
      <c r="AK348" s="19">
        <v>55708.83</v>
      </c>
      <c r="AL348" s="19">
        <v>5776263</v>
      </c>
      <c r="AM348" s="19">
        <v>0</v>
      </c>
      <c r="AN348" s="19">
        <v>0</v>
      </c>
      <c r="AO348" s="19">
        <v>5776263</v>
      </c>
      <c r="AP348" s="19">
        <v>5776263</v>
      </c>
      <c r="AQ348" s="19">
        <v>1000</v>
      </c>
      <c r="AR348" s="19">
        <v>587000</v>
      </c>
      <c r="AS348" s="19">
        <v>587000</v>
      </c>
      <c r="AT348" s="19">
        <v>9391</v>
      </c>
      <c r="AU348" s="19">
        <v>5512517</v>
      </c>
      <c r="AV348" s="19">
        <v>4925517</v>
      </c>
      <c r="AW348" s="19">
        <v>263746</v>
      </c>
      <c r="AX348" s="19">
        <v>406706</v>
      </c>
      <c r="AY348" s="19">
        <v>238736366</v>
      </c>
      <c r="AZ348" s="19">
        <v>1930000</v>
      </c>
      <c r="BA348" s="19">
        <v>1132910000</v>
      </c>
      <c r="BB348" s="19">
        <v>5.1813E-4</v>
      </c>
      <c r="BC348" s="19">
        <v>894173634</v>
      </c>
      <c r="BD348" s="19">
        <v>463298.18</v>
      </c>
      <c r="BE348" s="19">
        <v>1071201</v>
      </c>
      <c r="BF348" s="19">
        <v>628794987</v>
      </c>
      <c r="BG348" s="19">
        <v>7.8332599999999999E-3</v>
      </c>
      <c r="BH348" s="19">
        <v>390058621</v>
      </c>
      <c r="BI348" s="19">
        <v>3055430.59</v>
      </c>
      <c r="BJ348" s="19">
        <v>531888</v>
      </c>
      <c r="BK348" s="19">
        <v>312218256</v>
      </c>
      <c r="BL348" s="19">
        <v>8.4475000000000001E-4</v>
      </c>
      <c r="BM348" s="19">
        <v>73481890</v>
      </c>
      <c r="BN348" s="19">
        <v>62073.83</v>
      </c>
      <c r="BO348" s="19">
        <v>3580803</v>
      </c>
      <c r="BP348" s="19">
        <v>0</v>
      </c>
      <c r="BQ348" s="19">
        <v>0</v>
      </c>
      <c r="BR348" s="19">
        <v>-55557</v>
      </c>
      <c r="BS348" s="19">
        <v>246</v>
      </c>
      <c r="BT348" s="19">
        <v>0</v>
      </c>
      <c r="BU348" s="19">
        <v>3525492</v>
      </c>
      <c r="BV348" s="19">
        <v>0</v>
      </c>
      <c r="BW348" s="19">
        <v>0</v>
      </c>
      <c r="BX348" s="19">
        <v>0</v>
      </c>
      <c r="BY348" s="19">
        <v>0</v>
      </c>
      <c r="BZ348" s="19">
        <v>0</v>
      </c>
      <c r="CA348" s="19">
        <v>-4</v>
      </c>
      <c r="CB348" s="19">
        <v>3525488</v>
      </c>
      <c r="CC348" s="19">
        <v>0</v>
      </c>
      <c r="CD348" s="19">
        <v>3525488</v>
      </c>
      <c r="CE348" s="19">
        <v>587</v>
      </c>
      <c r="CF348" s="19">
        <v>0</v>
      </c>
      <c r="CG348" s="19">
        <v>587</v>
      </c>
      <c r="CH348" s="19">
        <v>5720554.1699999999</v>
      </c>
      <c r="CI348" s="19">
        <v>55708.83</v>
      </c>
      <c r="CJ348" s="19">
        <v>0</v>
      </c>
      <c r="CK348" s="19">
        <v>5776263</v>
      </c>
      <c r="CL348" s="19">
        <v>9840.31</v>
      </c>
      <c r="CM348" s="19">
        <v>0</v>
      </c>
      <c r="CN348" s="19">
        <v>0</v>
      </c>
      <c r="CO348" s="19">
        <v>0</v>
      </c>
      <c r="CP348" s="19">
        <v>0</v>
      </c>
      <c r="CQ348" s="19">
        <v>0</v>
      </c>
      <c r="CR348" s="19">
        <v>0</v>
      </c>
      <c r="CS348" s="19">
        <v>6100.17</v>
      </c>
      <c r="CT348" s="19">
        <v>0</v>
      </c>
      <c r="CU348" s="19">
        <v>0</v>
      </c>
      <c r="CV348" s="19">
        <v>0</v>
      </c>
      <c r="CW348" s="19">
        <v>0</v>
      </c>
      <c r="CX348" s="19">
        <v>0</v>
      </c>
      <c r="CY348" s="19">
        <v>0</v>
      </c>
      <c r="CZ348" s="19">
        <v>0</v>
      </c>
      <c r="DA348" s="19">
        <v>3446646.84</v>
      </c>
      <c r="DB348" s="19">
        <v>0</v>
      </c>
      <c r="DC348" s="19">
        <v>0</v>
      </c>
      <c r="DD348" s="19">
        <v>0</v>
      </c>
      <c r="DE348" s="19">
        <v>0</v>
      </c>
      <c r="DF348" s="19">
        <v>3446646.84</v>
      </c>
      <c r="DG348" s="19">
        <v>2929649.8139999998</v>
      </c>
      <c r="DH348" s="19">
        <v>0</v>
      </c>
      <c r="DI348" s="19">
        <v>3580802.6</v>
      </c>
      <c r="DJ348" s="19">
        <v>0</v>
      </c>
      <c r="DK348" s="19">
        <v>0</v>
      </c>
      <c r="DL348" s="19">
        <v>0</v>
      </c>
      <c r="DM348" s="19">
        <v>0</v>
      </c>
      <c r="DN348" s="19">
        <v>0</v>
      </c>
      <c r="DO348" s="19">
        <v>0</v>
      </c>
      <c r="DP348" s="19">
        <v>0</v>
      </c>
    </row>
    <row r="349" spans="1:120">
      <c r="A349" s="19">
        <v>5460</v>
      </c>
      <c r="B349" s="19" t="s">
        <v>498</v>
      </c>
      <c r="C349" s="19">
        <v>2728</v>
      </c>
      <c r="D349" s="19">
        <v>2736</v>
      </c>
      <c r="E349" s="19">
        <v>5464</v>
      </c>
      <c r="F349" s="19">
        <v>2732</v>
      </c>
      <c r="G349" s="19">
        <v>52</v>
      </c>
      <c r="H349" s="19">
        <v>0</v>
      </c>
      <c r="I349" s="19">
        <v>2784</v>
      </c>
      <c r="J349" s="19">
        <v>28018797</v>
      </c>
      <c r="K349" s="19">
        <v>7689848</v>
      </c>
      <c r="L349" s="19">
        <v>17749519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2579430</v>
      </c>
      <c r="S349" s="19">
        <v>27671587</v>
      </c>
      <c r="T349" s="19">
        <v>210000</v>
      </c>
      <c r="U349" s="19">
        <v>0</v>
      </c>
      <c r="V349" s="19">
        <v>3000</v>
      </c>
      <c r="W349" s="19">
        <v>27458587</v>
      </c>
      <c r="X349" s="19">
        <v>2579430</v>
      </c>
      <c r="Y349" s="19">
        <v>0</v>
      </c>
      <c r="Z349" s="19">
        <v>24879157</v>
      </c>
      <c r="AA349" s="19">
        <v>1916810</v>
      </c>
      <c r="AB349" s="19">
        <v>210000</v>
      </c>
      <c r="AC349" s="19">
        <v>1679700</v>
      </c>
      <c r="AD349" s="19">
        <v>0</v>
      </c>
      <c r="AE349" s="19">
        <v>0</v>
      </c>
      <c r="AF349" s="19">
        <v>27110</v>
      </c>
      <c r="AG349" s="19">
        <v>1928000</v>
      </c>
      <c r="AH349" s="19">
        <v>0</v>
      </c>
      <c r="AI349" s="19">
        <v>0</v>
      </c>
      <c r="AJ349" s="19">
        <v>0</v>
      </c>
      <c r="AK349" s="19">
        <v>1900890</v>
      </c>
      <c r="AL349" s="19">
        <v>26780047</v>
      </c>
      <c r="AM349" s="19">
        <v>0</v>
      </c>
      <c r="AN349" s="19">
        <v>0</v>
      </c>
      <c r="AO349" s="19">
        <v>26780047</v>
      </c>
      <c r="AP349" s="19">
        <v>26780047</v>
      </c>
      <c r="AQ349" s="19">
        <v>1000</v>
      </c>
      <c r="AR349" s="19">
        <v>2784000</v>
      </c>
      <c r="AS349" s="19">
        <v>2784000</v>
      </c>
      <c r="AT349" s="19">
        <v>9391</v>
      </c>
      <c r="AU349" s="19">
        <v>26144544</v>
      </c>
      <c r="AV349" s="19">
        <v>23360544</v>
      </c>
      <c r="AW349" s="19">
        <v>635503</v>
      </c>
      <c r="AX349" s="19">
        <v>351612</v>
      </c>
      <c r="AY349" s="19">
        <v>978888986</v>
      </c>
      <c r="AZ349" s="19">
        <v>1930000</v>
      </c>
      <c r="BA349" s="19">
        <v>5373120000</v>
      </c>
      <c r="BB349" s="19">
        <v>5.1813E-4</v>
      </c>
      <c r="BC349" s="19">
        <v>4394231014</v>
      </c>
      <c r="BD349" s="19">
        <v>2276782.92</v>
      </c>
      <c r="BE349" s="19">
        <v>1071201</v>
      </c>
      <c r="BF349" s="19">
        <v>2982223584</v>
      </c>
      <c r="BG349" s="19">
        <v>7.8332599999999999E-3</v>
      </c>
      <c r="BH349" s="19">
        <v>2003334598</v>
      </c>
      <c r="BI349" s="19">
        <v>15692640.77</v>
      </c>
      <c r="BJ349" s="19">
        <v>531888</v>
      </c>
      <c r="BK349" s="19">
        <v>1480776192</v>
      </c>
      <c r="BL349" s="19">
        <v>4.2916999999999999E-4</v>
      </c>
      <c r="BM349" s="19">
        <v>501887206</v>
      </c>
      <c r="BN349" s="19">
        <v>215394.93</v>
      </c>
      <c r="BO349" s="19">
        <v>18184819</v>
      </c>
      <c r="BP349" s="19">
        <v>0</v>
      </c>
      <c r="BQ349" s="19">
        <v>0</v>
      </c>
      <c r="BR349" s="19">
        <v>-282139</v>
      </c>
      <c r="BS349" s="19">
        <v>973</v>
      </c>
      <c r="BT349" s="19">
        <v>0</v>
      </c>
      <c r="BU349" s="19">
        <v>17903653</v>
      </c>
      <c r="BV349" s="19">
        <v>0</v>
      </c>
      <c r="BW349" s="19">
        <v>0</v>
      </c>
      <c r="BX349" s="19">
        <v>0</v>
      </c>
      <c r="BY349" s="19">
        <v>0</v>
      </c>
      <c r="BZ349" s="19">
        <v>0</v>
      </c>
      <c r="CA349" s="19">
        <v>-14</v>
      </c>
      <c r="CB349" s="19">
        <v>17903639</v>
      </c>
      <c r="CC349" s="19">
        <v>0</v>
      </c>
      <c r="CD349" s="19">
        <v>17903639</v>
      </c>
      <c r="CE349" s="19">
        <v>2784</v>
      </c>
      <c r="CF349" s="19">
        <v>0</v>
      </c>
      <c r="CG349" s="19">
        <v>2784</v>
      </c>
      <c r="CH349" s="19">
        <v>24879157</v>
      </c>
      <c r="CI349" s="19">
        <v>1900890</v>
      </c>
      <c r="CJ349" s="19">
        <v>0</v>
      </c>
      <c r="CK349" s="19">
        <v>26780047</v>
      </c>
      <c r="CL349" s="19">
        <v>9619.27</v>
      </c>
      <c r="CM349" s="19">
        <v>0</v>
      </c>
      <c r="CN349" s="19">
        <v>0</v>
      </c>
      <c r="CO349" s="19">
        <v>0</v>
      </c>
      <c r="CP349" s="19">
        <v>0</v>
      </c>
      <c r="CQ349" s="19">
        <v>0</v>
      </c>
      <c r="CR349" s="19">
        <v>0</v>
      </c>
      <c r="CS349" s="19">
        <v>6531.9</v>
      </c>
      <c r="CT349" s="19">
        <v>0</v>
      </c>
      <c r="CU349" s="19">
        <v>0</v>
      </c>
      <c r="CV349" s="19">
        <v>0</v>
      </c>
      <c r="CW349" s="19">
        <v>0</v>
      </c>
      <c r="CX349" s="19">
        <v>0</v>
      </c>
      <c r="CY349" s="19">
        <v>0</v>
      </c>
      <c r="CZ349" s="19">
        <v>0</v>
      </c>
      <c r="DA349" s="19">
        <v>17853747.559999999</v>
      </c>
      <c r="DB349" s="19">
        <v>0</v>
      </c>
      <c r="DC349" s="19">
        <v>0</v>
      </c>
      <c r="DD349" s="19">
        <v>0</v>
      </c>
      <c r="DE349" s="19">
        <v>0</v>
      </c>
      <c r="DF349" s="19">
        <v>17853747.559999999</v>
      </c>
      <c r="DG349" s="19">
        <v>15175685.425999999</v>
      </c>
      <c r="DH349" s="19">
        <v>0</v>
      </c>
      <c r="DI349" s="19">
        <v>18184818.619999997</v>
      </c>
      <c r="DJ349" s="19">
        <v>0</v>
      </c>
      <c r="DK349" s="19">
        <v>0</v>
      </c>
      <c r="DL349" s="19">
        <v>0</v>
      </c>
      <c r="DM349" s="19">
        <v>0</v>
      </c>
      <c r="DN349" s="19">
        <v>0</v>
      </c>
      <c r="DO349" s="19">
        <v>0</v>
      </c>
      <c r="DP349" s="19">
        <v>0</v>
      </c>
    </row>
    <row r="350" spans="1:120">
      <c r="A350" s="19">
        <v>5467</v>
      </c>
      <c r="B350" s="19" t="s">
        <v>499</v>
      </c>
      <c r="C350" s="19">
        <v>805</v>
      </c>
      <c r="D350" s="19">
        <v>808</v>
      </c>
      <c r="E350" s="19">
        <v>1613</v>
      </c>
      <c r="F350" s="19">
        <v>807</v>
      </c>
      <c r="G350" s="19">
        <v>22</v>
      </c>
      <c r="H350" s="19">
        <v>0</v>
      </c>
      <c r="I350" s="19">
        <v>829</v>
      </c>
      <c r="J350" s="19">
        <v>9100303</v>
      </c>
      <c r="K350" s="19">
        <v>2496910</v>
      </c>
      <c r="L350" s="19">
        <v>5880872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722521</v>
      </c>
      <c r="S350" s="19">
        <v>9200303</v>
      </c>
      <c r="T350" s="19">
        <v>0</v>
      </c>
      <c r="U350" s="19">
        <v>0</v>
      </c>
      <c r="V350" s="19">
        <v>0</v>
      </c>
      <c r="W350" s="19">
        <v>9200303</v>
      </c>
      <c r="X350" s="19">
        <v>722521</v>
      </c>
      <c r="Y350" s="19">
        <v>0</v>
      </c>
      <c r="Z350" s="19">
        <v>8477782</v>
      </c>
      <c r="AA350" s="19">
        <v>135393.60000000001</v>
      </c>
      <c r="AB350" s="19">
        <v>0</v>
      </c>
      <c r="AC350" s="19">
        <v>135393.60000000001</v>
      </c>
      <c r="AD350" s="19">
        <v>0</v>
      </c>
      <c r="AE350" s="19">
        <v>0</v>
      </c>
      <c r="AF350" s="19">
        <v>0</v>
      </c>
      <c r="AG350" s="19">
        <v>124500.15</v>
      </c>
      <c r="AH350" s="19">
        <v>0</v>
      </c>
      <c r="AI350" s="19">
        <v>1162.6500000000001</v>
      </c>
      <c r="AJ350" s="19">
        <v>0</v>
      </c>
      <c r="AK350" s="19">
        <v>123337.5</v>
      </c>
      <c r="AL350" s="19">
        <v>8601119.5</v>
      </c>
      <c r="AM350" s="19">
        <v>0</v>
      </c>
      <c r="AN350" s="19">
        <v>0</v>
      </c>
      <c r="AO350" s="19">
        <v>8601119.5</v>
      </c>
      <c r="AP350" s="19">
        <v>8601119.5</v>
      </c>
      <c r="AQ350" s="19">
        <v>1000</v>
      </c>
      <c r="AR350" s="19">
        <v>829000</v>
      </c>
      <c r="AS350" s="19">
        <v>829000</v>
      </c>
      <c r="AT350" s="19">
        <v>9391</v>
      </c>
      <c r="AU350" s="19">
        <v>7785139</v>
      </c>
      <c r="AV350" s="19">
        <v>6956139</v>
      </c>
      <c r="AW350" s="19">
        <v>815980.5</v>
      </c>
      <c r="AX350" s="19">
        <v>306454</v>
      </c>
      <c r="AY350" s="19">
        <v>254050710</v>
      </c>
      <c r="AZ350" s="19">
        <v>1930000</v>
      </c>
      <c r="BA350" s="19">
        <v>1599970000</v>
      </c>
      <c r="BB350" s="19">
        <v>5.1813E-4</v>
      </c>
      <c r="BC350" s="19">
        <v>1345919290</v>
      </c>
      <c r="BD350" s="19">
        <v>697361.16</v>
      </c>
      <c r="BE350" s="19">
        <v>1071201</v>
      </c>
      <c r="BF350" s="19">
        <v>888025629</v>
      </c>
      <c r="BG350" s="19">
        <v>7.8332599999999999E-3</v>
      </c>
      <c r="BH350" s="19">
        <v>633974919</v>
      </c>
      <c r="BI350" s="19">
        <v>4966090.37</v>
      </c>
      <c r="BJ350" s="19">
        <v>531888</v>
      </c>
      <c r="BK350" s="19">
        <v>440935152</v>
      </c>
      <c r="BL350" s="19">
        <v>1.8505699999999999E-3</v>
      </c>
      <c r="BM350" s="19">
        <v>186884442</v>
      </c>
      <c r="BN350" s="19">
        <v>345842.74</v>
      </c>
      <c r="BO350" s="19">
        <v>6009294</v>
      </c>
      <c r="BP350" s="19">
        <v>0</v>
      </c>
      <c r="BQ350" s="19">
        <v>0</v>
      </c>
      <c r="BR350" s="19">
        <v>-93235</v>
      </c>
      <c r="BS350" s="19">
        <v>-9139</v>
      </c>
      <c r="BT350" s="19">
        <v>0</v>
      </c>
      <c r="BU350" s="19">
        <v>5906920</v>
      </c>
      <c r="BV350" s="19">
        <v>0</v>
      </c>
      <c r="BW350" s="19">
        <v>0</v>
      </c>
      <c r="BX350" s="19">
        <v>0</v>
      </c>
      <c r="BY350" s="19">
        <v>0</v>
      </c>
      <c r="BZ350" s="19">
        <v>0</v>
      </c>
      <c r="CA350" s="19">
        <v>-3</v>
      </c>
      <c r="CB350" s="19">
        <v>5906917</v>
      </c>
      <c r="CC350" s="19">
        <v>0</v>
      </c>
      <c r="CD350" s="19">
        <v>5906917</v>
      </c>
      <c r="CE350" s="19">
        <v>829</v>
      </c>
      <c r="CF350" s="19">
        <v>0</v>
      </c>
      <c r="CG350" s="19">
        <v>829</v>
      </c>
      <c r="CH350" s="19">
        <v>8477782</v>
      </c>
      <c r="CI350" s="19">
        <v>123337.5</v>
      </c>
      <c r="CJ350" s="19">
        <v>0</v>
      </c>
      <c r="CK350" s="19">
        <v>8601119.5</v>
      </c>
      <c r="CL350" s="19">
        <v>10375.290000000001</v>
      </c>
      <c r="CM350" s="19">
        <v>0</v>
      </c>
      <c r="CN350" s="19">
        <v>0</v>
      </c>
      <c r="CO350" s="19">
        <v>0</v>
      </c>
      <c r="CP350" s="19">
        <v>0</v>
      </c>
      <c r="CQ350" s="19">
        <v>0</v>
      </c>
      <c r="CR350" s="19">
        <v>0</v>
      </c>
      <c r="CS350" s="19">
        <v>7248.85</v>
      </c>
      <c r="CT350" s="19">
        <v>0</v>
      </c>
      <c r="CU350" s="19">
        <v>0</v>
      </c>
      <c r="CV350" s="19">
        <v>0</v>
      </c>
      <c r="CW350" s="19">
        <v>0</v>
      </c>
      <c r="CX350" s="19">
        <v>0</v>
      </c>
      <c r="CY350" s="19">
        <v>0</v>
      </c>
      <c r="CZ350" s="19">
        <v>0</v>
      </c>
      <c r="DA350" s="19">
        <v>5968638.4199999999</v>
      </c>
      <c r="DB350" s="19">
        <v>0</v>
      </c>
      <c r="DC350" s="19">
        <v>0</v>
      </c>
      <c r="DD350" s="19">
        <v>0</v>
      </c>
      <c r="DE350" s="19">
        <v>0</v>
      </c>
      <c r="DF350" s="19">
        <v>5968638.4199999999</v>
      </c>
      <c r="DG350" s="19">
        <v>5073342.6569999997</v>
      </c>
      <c r="DH350" s="19">
        <v>0</v>
      </c>
      <c r="DI350" s="19">
        <v>6009294.2700000005</v>
      </c>
      <c r="DJ350" s="19">
        <v>0</v>
      </c>
      <c r="DK350" s="19">
        <v>0</v>
      </c>
      <c r="DL350" s="19">
        <v>0</v>
      </c>
      <c r="DM350" s="19">
        <v>0</v>
      </c>
      <c r="DN350" s="19">
        <v>0</v>
      </c>
      <c r="DO350" s="19">
        <v>0</v>
      </c>
      <c r="DP350" s="19">
        <v>0</v>
      </c>
    </row>
    <row r="351" spans="1:120">
      <c r="A351" s="19">
        <v>5474</v>
      </c>
      <c r="B351" s="19" t="s">
        <v>500</v>
      </c>
      <c r="C351" s="19">
        <v>1362</v>
      </c>
      <c r="D351" s="19">
        <v>1362</v>
      </c>
      <c r="E351" s="19">
        <v>2724</v>
      </c>
      <c r="F351" s="19">
        <v>1362</v>
      </c>
      <c r="G351" s="19">
        <v>6</v>
      </c>
      <c r="H351" s="19">
        <v>0.04</v>
      </c>
      <c r="I351" s="19">
        <v>1368</v>
      </c>
      <c r="J351" s="19">
        <v>14894754</v>
      </c>
      <c r="K351" s="19">
        <v>11792119</v>
      </c>
      <c r="L351" s="19">
        <v>1040643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2061992</v>
      </c>
      <c r="S351" s="19">
        <v>15946802</v>
      </c>
      <c r="T351" s="19">
        <v>0</v>
      </c>
      <c r="U351" s="19">
        <v>0</v>
      </c>
      <c r="V351" s="19">
        <v>0</v>
      </c>
      <c r="W351" s="19">
        <v>15946802</v>
      </c>
      <c r="X351" s="19">
        <v>2061992</v>
      </c>
      <c r="Y351" s="19">
        <v>0</v>
      </c>
      <c r="Z351" s="19">
        <v>13884810</v>
      </c>
      <c r="AA351" s="19">
        <v>2504084</v>
      </c>
      <c r="AB351" s="19">
        <v>0</v>
      </c>
      <c r="AC351" s="19">
        <v>2495584</v>
      </c>
      <c r="AD351" s="19">
        <v>0</v>
      </c>
      <c r="AE351" s="19">
        <v>0</v>
      </c>
      <c r="AF351" s="19">
        <v>8500</v>
      </c>
      <c r="AG351" s="19">
        <v>2431834</v>
      </c>
      <c r="AH351" s="19">
        <v>0</v>
      </c>
      <c r="AI351" s="19">
        <v>7514.63</v>
      </c>
      <c r="AJ351" s="19">
        <v>0</v>
      </c>
      <c r="AK351" s="19">
        <v>2415819.37</v>
      </c>
      <c r="AL351" s="19">
        <v>16300629.370000001</v>
      </c>
      <c r="AM351" s="19">
        <v>0</v>
      </c>
      <c r="AN351" s="19">
        <v>0</v>
      </c>
      <c r="AO351" s="19">
        <v>16300629.370000001</v>
      </c>
      <c r="AP351" s="19">
        <v>16300629.370000001</v>
      </c>
      <c r="AQ351" s="19">
        <v>1000</v>
      </c>
      <c r="AR351" s="19">
        <v>1368000</v>
      </c>
      <c r="AS351" s="19">
        <v>1368000</v>
      </c>
      <c r="AT351" s="19">
        <v>9391</v>
      </c>
      <c r="AU351" s="19">
        <v>12846888</v>
      </c>
      <c r="AV351" s="19">
        <v>11478888</v>
      </c>
      <c r="AW351" s="19">
        <v>3453741.370000001</v>
      </c>
      <c r="AX351" s="19">
        <v>1090782</v>
      </c>
      <c r="AY351" s="19">
        <v>1492189934</v>
      </c>
      <c r="AZ351" s="19">
        <v>1930000</v>
      </c>
      <c r="BA351" s="19">
        <v>2640240000</v>
      </c>
      <c r="BB351" s="19">
        <v>5.1813E-4</v>
      </c>
      <c r="BC351" s="19">
        <v>1148050066</v>
      </c>
      <c r="BD351" s="19">
        <v>594839.18000000005</v>
      </c>
      <c r="BE351" s="19">
        <v>1071201</v>
      </c>
      <c r="BF351" s="19">
        <v>1465402968</v>
      </c>
      <c r="BG351" s="19">
        <v>7.8332599999999999E-3</v>
      </c>
      <c r="BH351" s="19">
        <v>-26786966</v>
      </c>
      <c r="BI351" s="19">
        <v>-209829.27</v>
      </c>
      <c r="BJ351" s="19">
        <v>531888</v>
      </c>
      <c r="BK351" s="19">
        <v>727622784</v>
      </c>
      <c r="BL351" s="19">
        <v>4.7466100000000001E-3</v>
      </c>
      <c r="BM351" s="19">
        <v>-764567150</v>
      </c>
      <c r="BN351" s="19">
        <v>-3629102.08</v>
      </c>
      <c r="BO351" s="19">
        <v>594839</v>
      </c>
      <c r="BP351" s="19">
        <v>0</v>
      </c>
      <c r="BQ351" s="19">
        <v>0</v>
      </c>
      <c r="BR351" s="19">
        <v>-9229</v>
      </c>
      <c r="BS351" s="19">
        <v>0</v>
      </c>
      <c r="BT351" s="19">
        <v>0</v>
      </c>
      <c r="BU351" s="19">
        <v>585610</v>
      </c>
      <c r="BV351" s="19">
        <v>235031</v>
      </c>
      <c r="BW351" s="19">
        <v>0</v>
      </c>
      <c r="BX351" s="19">
        <v>-3647</v>
      </c>
      <c r="BY351" s="19">
        <v>0</v>
      </c>
      <c r="BZ351" s="19">
        <v>231384</v>
      </c>
      <c r="CA351" s="19">
        <v>0</v>
      </c>
      <c r="CB351" s="19">
        <v>816994</v>
      </c>
      <c r="CC351" s="19">
        <v>0</v>
      </c>
      <c r="CD351" s="19">
        <v>816994</v>
      </c>
      <c r="CE351" s="19">
        <v>1368</v>
      </c>
      <c r="CF351" s="19">
        <v>0</v>
      </c>
      <c r="CG351" s="19">
        <v>1368</v>
      </c>
      <c r="CH351" s="19">
        <v>13884810</v>
      </c>
      <c r="CI351" s="19">
        <v>2415819.37</v>
      </c>
      <c r="CJ351" s="19">
        <v>0</v>
      </c>
      <c r="CK351" s="19">
        <v>16300629.370000001</v>
      </c>
      <c r="CL351" s="19">
        <v>11915.66</v>
      </c>
      <c r="CM351" s="19">
        <v>0</v>
      </c>
      <c r="CN351" s="19">
        <v>0</v>
      </c>
      <c r="CO351" s="19">
        <v>0</v>
      </c>
      <c r="CP351" s="19">
        <v>0</v>
      </c>
      <c r="CQ351" s="19">
        <v>0</v>
      </c>
      <c r="CR351" s="19">
        <v>0</v>
      </c>
      <c r="CS351" s="19">
        <v>434.82</v>
      </c>
      <c r="CT351" s="19">
        <v>0</v>
      </c>
      <c r="CU351" s="19">
        <v>0</v>
      </c>
      <c r="CV351" s="19">
        <v>0</v>
      </c>
      <c r="CW351" s="19">
        <v>0</v>
      </c>
      <c r="CX351" s="19">
        <v>0</v>
      </c>
      <c r="CY351" s="19">
        <v>0</v>
      </c>
      <c r="CZ351" s="19">
        <v>0</v>
      </c>
      <c r="DA351" s="19">
        <v>548635.17000000004</v>
      </c>
      <c r="DB351" s="19">
        <v>427682.86</v>
      </c>
      <c r="DC351" s="19">
        <v>0</v>
      </c>
      <c r="DD351" s="19">
        <v>0</v>
      </c>
      <c r="DE351" s="19">
        <v>0</v>
      </c>
      <c r="DF351" s="19">
        <v>976318.03</v>
      </c>
      <c r="DG351" s="19">
        <v>829870.32550000004</v>
      </c>
      <c r="DH351" s="19">
        <v>0</v>
      </c>
      <c r="DI351" s="19">
        <v>829870.32550000004</v>
      </c>
      <c r="DJ351" s="19">
        <v>235031</v>
      </c>
      <c r="DK351" s="19">
        <v>235031</v>
      </c>
      <c r="DL351" s="19">
        <v>0</v>
      </c>
      <c r="DM351" s="19">
        <v>-3647</v>
      </c>
      <c r="DN351" s="19">
        <v>0</v>
      </c>
      <c r="DO351" s="19">
        <v>231384</v>
      </c>
      <c r="DP351" s="19">
        <v>0</v>
      </c>
    </row>
    <row r="352" spans="1:120">
      <c r="A352" s="19">
        <v>5586</v>
      </c>
      <c r="B352" s="19" t="s">
        <v>501</v>
      </c>
      <c r="C352" s="19">
        <v>704</v>
      </c>
      <c r="D352" s="19">
        <v>701</v>
      </c>
      <c r="E352" s="19">
        <v>1405</v>
      </c>
      <c r="F352" s="19">
        <v>703</v>
      </c>
      <c r="G352" s="19">
        <v>13</v>
      </c>
      <c r="H352" s="19">
        <v>0</v>
      </c>
      <c r="I352" s="19">
        <v>716</v>
      </c>
      <c r="J352" s="19">
        <v>7753460</v>
      </c>
      <c r="K352" s="19">
        <v>2039770</v>
      </c>
      <c r="L352" s="19">
        <v>4882190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831500</v>
      </c>
      <c r="S352" s="19">
        <v>8120744</v>
      </c>
      <c r="T352" s="19">
        <v>0</v>
      </c>
      <c r="U352" s="19">
        <v>0</v>
      </c>
      <c r="V352" s="19">
        <v>1414</v>
      </c>
      <c r="W352" s="19">
        <v>8119330</v>
      </c>
      <c r="X352" s="19">
        <v>831500</v>
      </c>
      <c r="Y352" s="19">
        <v>0</v>
      </c>
      <c r="Z352" s="19">
        <v>7287830</v>
      </c>
      <c r="AA352" s="19">
        <v>683138</v>
      </c>
      <c r="AB352" s="19">
        <v>0</v>
      </c>
      <c r="AC352" s="19">
        <v>683138</v>
      </c>
      <c r="AD352" s="19">
        <v>0</v>
      </c>
      <c r="AE352" s="19">
        <v>0</v>
      </c>
      <c r="AF352" s="19">
        <v>0</v>
      </c>
      <c r="AG352" s="19">
        <v>691075</v>
      </c>
      <c r="AH352" s="19">
        <v>0</v>
      </c>
      <c r="AI352" s="19">
        <v>0</v>
      </c>
      <c r="AJ352" s="19">
        <v>0</v>
      </c>
      <c r="AK352" s="19">
        <v>691075</v>
      </c>
      <c r="AL352" s="19">
        <v>7978905</v>
      </c>
      <c r="AM352" s="19">
        <v>0</v>
      </c>
      <c r="AN352" s="19">
        <v>0</v>
      </c>
      <c r="AO352" s="19">
        <v>7978905</v>
      </c>
      <c r="AP352" s="19">
        <v>7978905</v>
      </c>
      <c r="AQ352" s="19">
        <v>1000</v>
      </c>
      <c r="AR352" s="19">
        <v>716000</v>
      </c>
      <c r="AS352" s="19">
        <v>716000</v>
      </c>
      <c r="AT352" s="19">
        <v>9391</v>
      </c>
      <c r="AU352" s="19">
        <v>6723956</v>
      </c>
      <c r="AV352" s="19">
        <v>6007956</v>
      </c>
      <c r="AW352" s="19">
        <v>1254949</v>
      </c>
      <c r="AX352" s="19">
        <v>353904</v>
      </c>
      <c r="AY352" s="19">
        <v>253395047</v>
      </c>
      <c r="AZ352" s="19">
        <v>1930000</v>
      </c>
      <c r="BA352" s="19">
        <v>1381880000</v>
      </c>
      <c r="BB352" s="19">
        <v>5.1813E-4</v>
      </c>
      <c r="BC352" s="19">
        <v>1128484953</v>
      </c>
      <c r="BD352" s="19">
        <v>584701.91</v>
      </c>
      <c r="BE352" s="19">
        <v>1071201</v>
      </c>
      <c r="BF352" s="19">
        <v>766979916</v>
      </c>
      <c r="BG352" s="19">
        <v>7.8332599999999999E-3</v>
      </c>
      <c r="BH352" s="19">
        <v>513584869</v>
      </c>
      <c r="BI352" s="19">
        <v>4023043.81</v>
      </c>
      <c r="BJ352" s="19">
        <v>531888</v>
      </c>
      <c r="BK352" s="19">
        <v>380831808</v>
      </c>
      <c r="BL352" s="19">
        <v>3.2952799999999998E-3</v>
      </c>
      <c r="BM352" s="19">
        <v>127436761</v>
      </c>
      <c r="BN352" s="19">
        <v>419939.81</v>
      </c>
      <c r="BO352" s="19">
        <v>5027686</v>
      </c>
      <c r="BP352" s="19">
        <v>0</v>
      </c>
      <c r="BQ352" s="19">
        <v>0</v>
      </c>
      <c r="BR352" s="19">
        <v>-78005</v>
      </c>
      <c r="BS352" s="19">
        <v>269</v>
      </c>
      <c r="BT352" s="19">
        <v>0</v>
      </c>
      <c r="BU352" s="19">
        <v>4949950</v>
      </c>
      <c r="BV352" s="19">
        <v>0</v>
      </c>
      <c r="BW352" s="19">
        <v>0</v>
      </c>
      <c r="BX352" s="19">
        <v>0</v>
      </c>
      <c r="BY352" s="19">
        <v>0</v>
      </c>
      <c r="BZ352" s="19">
        <v>0</v>
      </c>
      <c r="CA352" s="19">
        <v>-4</v>
      </c>
      <c r="CB352" s="19">
        <v>4949946</v>
      </c>
      <c r="CC352" s="19">
        <v>0</v>
      </c>
      <c r="CD352" s="19">
        <v>4949946</v>
      </c>
      <c r="CE352" s="19">
        <v>716</v>
      </c>
      <c r="CF352" s="19">
        <v>0</v>
      </c>
      <c r="CG352" s="19">
        <v>716</v>
      </c>
      <c r="CH352" s="19">
        <v>7287830</v>
      </c>
      <c r="CI352" s="19">
        <v>691075</v>
      </c>
      <c r="CJ352" s="19">
        <v>0</v>
      </c>
      <c r="CK352" s="19">
        <v>7978905</v>
      </c>
      <c r="CL352" s="19">
        <v>11143.72</v>
      </c>
      <c r="CM352" s="19">
        <v>0</v>
      </c>
      <c r="CN352" s="19">
        <v>0</v>
      </c>
      <c r="CO352" s="19">
        <v>0</v>
      </c>
      <c r="CP352" s="19">
        <v>0</v>
      </c>
      <c r="CQ352" s="19">
        <v>0</v>
      </c>
      <c r="CR352" s="19">
        <v>0</v>
      </c>
      <c r="CS352" s="19">
        <v>7021.91</v>
      </c>
      <c r="CT352" s="19">
        <v>0</v>
      </c>
      <c r="CU352" s="19">
        <v>0</v>
      </c>
      <c r="CV352" s="19">
        <v>0</v>
      </c>
      <c r="CW352" s="19">
        <v>0</v>
      </c>
      <c r="CX352" s="19">
        <v>0</v>
      </c>
      <c r="CY352" s="19">
        <v>0</v>
      </c>
      <c r="CZ352" s="19">
        <v>0</v>
      </c>
      <c r="DA352" s="19">
        <v>4955119.87</v>
      </c>
      <c r="DB352" s="19">
        <v>0</v>
      </c>
      <c r="DC352" s="19">
        <v>0</v>
      </c>
      <c r="DD352" s="19">
        <v>0</v>
      </c>
      <c r="DE352" s="19">
        <v>0</v>
      </c>
      <c r="DF352" s="19">
        <v>4955119.87</v>
      </c>
      <c r="DG352" s="19">
        <v>4211851.8894999996</v>
      </c>
      <c r="DH352" s="19">
        <v>0</v>
      </c>
      <c r="DI352" s="19">
        <v>5027685.53</v>
      </c>
      <c r="DJ352" s="19">
        <v>0</v>
      </c>
      <c r="DK352" s="19">
        <v>0</v>
      </c>
      <c r="DL352" s="19">
        <v>0</v>
      </c>
      <c r="DM352" s="19">
        <v>0</v>
      </c>
      <c r="DN352" s="19">
        <v>0</v>
      </c>
      <c r="DO352" s="19">
        <v>0</v>
      </c>
      <c r="DP352" s="19">
        <v>0</v>
      </c>
    </row>
    <row r="353" spans="1:120">
      <c r="A353" s="19">
        <v>5593</v>
      </c>
      <c r="B353" s="19" t="s">
        <v>502</v>
      </c>
      <c r="C353" s="19">
        <v>967</v>
      </c>
      <c r="D353" s="19">
        <v>980</v>
      </c>
      <c r="E353" s="19">
        <v>1947</v>
      </c>
      <c r="F353" s="19">
        <v>974</v>
      </c>
      <c r="G353" s="19">
        <v>30</v>
      </c>
      <c r="H353" s="19">
        <v>0.1</v>
      </c>
      <c r="I353" s="19">
        <v>1004</v>
      </c>
      <c r="J353" s="19">
        <v>10626888</v>
      </c>
      <c r="K353" s="19">
        <v>2679817</v>
      </c>
      <c r="L353" s="19">
        <v>6571374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1375697</v>
      </c>
      <c r="S353" s="19">
        <v>10467429</v>
      </c>
      <c r="T353" s="19">
        <v>57741</v>
      </c>
      <c r="U353" s="19">
        <v>0</v>
      </c>
      <c r="V353" s="19">
        <v>0</v>
      </c>
      <c r="W353" s="19">
        <v>10409688</v>
      </c>
      <c r="X353" s="19">
        <v>1375697</v>
      </c>
      <c r="Y353" s="19">
        <v>0</v>
      </c>
      <c r="Z353" s="19">
        <v>9033991</v>
      </c>
      <c r="AA353" s="19">
        <v>60000</v>
      </c>
      <c r="AB353" s="19">
        <v>57741</v>
      </c>
      <c r="AC353" s="19">
        <v>0</v>
      </c>
      <c r="AD353" s="19">
        <v>0</v>
      </c>
      <c r="AE353" s="19">
        <v>0</v>
      </c>
      <c r="AF353" s="19">
        <v>2259</v>
      </c>
      <c r="AG353" s="19">
        <v>60000</v>
      </c>
      <c r="AH353" s="19">
        <v>0</v>
      </c>
      <c r="AI353" s="19">
        <v>0</v>
      </c>
      <c r="AJ353" s="19">
        <v>0</v>
      </c>
      <c r="AK353" s="19">
        <v>57741</v>
      </c>
      <c r="AL353" s="19">
        <v>9091732</v>
      </c>
      <c r="AM353" s="19">
        <v>0</v>
      </c>
      <c r="AN353" s="19">
        <v>0</v>
      </c>
      <c r="AO353" s="19">
        <v>9091732</v>
      </c>
      <c r="AP353" s="19">
        <v>9091732</v>
      </c>
      <c r="AQ353" s="19">
        <v>1000</v>
      </c>
      <c r="AR353" s="19">
        <v>1004000</v>
      </c>
      <c r="AS353" s="19">
        <v>1004000</v>
      </c>
      <c r="AT353" s="19">
        <v>9391</v>
      </c>
      <c r="AU353" s="19">
        <v>9428564</v>
      </c>
      <c r="AV353" s="19">
        <v>8087732</v>
      </c>
      <c r="AW353" s="19">
        <v>0</v>
      </c>
      <c r="AX353" s="19">
        <v>313535</v>
      </c>
      <c r="AY353" s="19">
        <v>314788802</v>
      </c>
      <c r="AZ353" s="19">
        <v>1930000</v>
      </c>
      <c r="BA353" s="19">
        <v>1937720000</v>
      </c>
      <c r="BB353" s="19">
        <v>5.1813E-4</v>
      </c>
      <c r="BC353" s="19">
        <v>1622931198</v>
      </c>
      <c r="BD353" s="19">
        <v>840889.34</v>
      </c>
      <c r="BE353" s="19">
        <v>1071201</v>
      </c>
      <c r="BF353" s="19">
        <v>1075485804</v>
      </c>
      <c r="BG353" s="19">
        <v>7.5200700000000002E-3</v>
      </c>
      <c r="BH353" s="19">
        <v>760697002</v>
      </c>
      <c r="BI353" s="19">
        <v>5720494.7000000002</v>
      </c>
      <c r="BJ353" s="19">
        <v>531888</v>
      </c>
      <c r="BK353" s="19">
        <v>534015552</v>
      </c>
      <c r="BL353" s="19">
        <v>0</v>
      </c>
      <c r="BM353" s="19">
        <v>219226750</v>
      </c>
      <c r="BN353" s="19">
        <v>0</v>
      </c>
      <c r="BO353" s="19">
        <v>6561384</v>
      </c>
      <c r="BP353" s="19">
        <v>0</v>
      </c>
      <c r="BQ353" s="19">
        <v>0</v>
      </c>
      <c r="BR353" s="19">
        <v>-101801</v>
      </c>
      <c r="BS353" s="19">
        <v>321</v>
      </c>
      <c r="BT353" s="19">
        <v>0</v>
      </c>
      <c r="BU353" s="19">
        <v>6459904</v>
      </c>
      <c r="BV353" s="19">
        <v>0</v>
      </c>
      <c r="BW353" s="19">
        <v>0</v>
      </c>
      <c r="BX353" s="19">
        <v>0</v>
      </c>
      <c r="BY353" s="19">
        <v>0</v>
      </c>
      <c r="BZ353" s="19">
        <v>0</v>
      </c>
      <c r="CA353" s="19">
        <v>-5</v>
      </c>
      <c r="CB353" s="19">
        <v>6459899</v>
      </c>
      <c r="CC353" s="19">
        <v>0</v>
      </c>
      <c r="CD353" s="19">
        <v>6459899</v>
      </c>
      <c r="CE353" s="19">
        <v>1004</v>
      </c>
      <c r="CF353" s="19">
        <v>0</v>
      </c>
      <c r="CG353" s="19">
        <v>1004</v>
      </c>
      <c r="CH353" s="19">
        <v>9033991</v>
      </c>
      <c r="CI353" s="19">
        <v>57741</v>
      </c>
      <c r="CJ353" s="19">
        <v>0</v>
      </c>
      <c r="CK353" s="19">
        <v>9091732</v>
      </c>
      <c r="CL353" s="19">
        <v>9055.51</v>
      </c>
      <c r="CM353" s="19">
        <v>0</v>
      </c>
      <c r="CN353" s="19">
        <v>0</v>
      </c>
      <c r="CO353" s="19">
        <v>0</v>
      </c>
      <c r="CP353" s="19">
        <v>0</v>
      </c>
      <c r="CQ353" s="19">
        <v>0</v>
      </c>
      <c r="CR353" s="19">
        <v>0</v>
      </c>
      <c r="CS353" s="19">
        <v>6535.24</v>
      </c>
      <c r="CT353" s="19">
        <v>0</v>
      </c>
      <c r="CU353" s="19">
        <v>0</v>
      </c>
      <c r="CV353" s="19">
        <v>0</v>
      </c>
      <c r="CW353" s="19">
        <v>0</v>
      </c>
      <c r="CX353" s="19">
        <v>0</v>
      </c>
      <c r="CY353" s="19">
        <v>0</v>
      </c>
      <c r="CZ353" s="19">
        <v>0</v>
      </c>
      <c r="DA353" s="19">
        <v>6610479.9299999997</v>
      </c>
      <c r="DB353" s="19">
        <v>0</v>
      </c>
      <c r="DC353" s="19">
        <v>0</v>
      </c>
      <c r="DD353" s="19">
        <v>0</v>
      </c>
      <c r="DE353" s="19">
        <v>0</v>
      </c>
      <c r="DF353" s="19">
        <v>6610479.9299999997</v>
      </c>
      <c r="DG353" s="19">
        <v>5618907.9404999996</v>
      </c>
      <c r="DH353" s="19">
        <v>0</v>
      </c>
      <c r="DI353" s="19">
        <v>6561384.04</v>
      </c>
      <c r="DJ353" s="19">
        <v>0</v>
      </c>
      <c r="DK353" s="19">
        <v>0</v>
      </c>
      <c r="DL353" s="19">
        <v>0</v>
      </c>
      <c r="DM353" s="19">
        <v>0</v>
      </c>
      <c r="DN353" s="19">
        <v>0</v>
      </c>
      <c r="DO353" s="19">
        <v>0</v>
      </c>
      <c r="DP353" s="19">
        <v>0</v>
      </c>
    </row>
    <row r="354" spans="1:120">
      <c r="A354" s="19">
        <v>5607</v>
      </c>
      <c r="B354" s="19" t="s">
        <v>503</v>
      </c>
      <c r="C354" s="19">
        <v>7280</v>
      </c>
      <c r="D354" s="19">
        <v>7210</v>
      </c>
      <c r="E354" s="19">
        <v>14490</v>
      </c>
      <c r="F354" s="19">
        <v>7245</v>
      </c>
      <c r="G354" s="19">
        <v>230</v>
      </c>
      <c r="H354" s="19">
        <v>1</v>
      </c>
      <c r="I354" s="19">
        <v>7476</v>
      </c>
      <c r="J354" s="19">
        <v>74575143</v>
      </c>
      <c r="K354" s="19">
        <v>32381941</v>
      </c>
      <c r="L354" s="19">
        <v>35369757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6823445</v>
      </c>
      <c r="S354" s="19">
        <v>78013177</v>
      </c>
      <c r="T354" s="19">
        <v>0</v>
      </c>
      <c r="U354" s="19">
        <v>0</v>
      </c>
      <c r="V354" s="19">
        <v>35000</v>
      </c>
      <c r="W354" s="19">
        <v>77978177</v>
      </c>
      <c r="X354" s="19">
        <v>6823445</v>
      </c>
      <c r="Y354" s="19">
        <v>0</v>
      </c>
      <c r="Z354" s="19">
        <v>71154732</v>
      </c>
      <c r="AA354" s="19">
        <v>1259165</v>
      </c>
      <c r="AB354" s="19">
        <v>0</v>
      </c>
      <c r="AC354" s="19">
        <v>1259165</v>
      </c>
      <c r="AD354" s="19">
        <v>0</v>
      </c>
      <c r="AE354" s="19">
        <v>0</v>
      </c>
      <c r="AF354" s="19">
        <v>0</v>
      </c>
      <c r="AG354" s="19">
        <v>1267635</v>
      </c>
      <c r="AH354" s="19">
        <v>0</v>
      </c>
      <c r="AI354" s="19">
        <v>0</v>
      </c>
      <c r="AJ354" s="19">
        <v>0</v>
      </c>
      <c r="AK354" s="19">
        <v>1267635</v>
      </c>
      <c r="AL354" s="19">
        <v>72422367</v>
      </c>
      <c r="AM354" s="19">
        <v>0</v>
      </c>
      <c r="AN354" s="19">
        <v>0</v>
      </c>
      <c r="AO354" s="19">
        <v>72422367</v>
      </c>
      <c r="AP354" s="19">
        <v>72422367</v>
      </c>
      <c r="AQ354" s="19">
        <v>1000</v>
      </c>
      <c r="AR354" s="19">
        <v>7476000</v>
      </c>
      <c r="AS354" s="19">
        <v>7476000</v>
      </c>
      <c r="AT354" s="19">
        <v>9391</v>
      </c>
      <c r="AU354" s="19">
        <v>70207116</v>
      </c>
      <c r="AV354" s="19">
        <v>62731116</v>
      </c>
      <c r="AW354" s="19">
        <v>2215251</v>
      </c>
      <c r="AX354" s="19">
        <v>518942</v>
      </c>
      <c r="AY354" s="19">
        <v>3879609758</v>
      </c>
      <c r="AZ354" s="19">
        <v>1930000</v>
      </c>
      <c r="BA354" s="19">
        <v>14428680000</v>
      </c>
      <c r="BB354" s="19">
        <v>5.1813E-4</v>
      </c>
      <c r="BC354" s="19">
        <v>10549070242</v>
      </c>
      <c r="BD354" s="19">
        <v>5465789.7599999998</v>
      </c>
      <c r="BE354" s="19">
        <v>1071201</v>
      </c>
      <c r="BF354" s="19">
        <v>8008298676</v>
      </c>
      <c r="BG354" s="19">
        <v>7.8332599999999999E-3</v>
      </c>
      <c r="BH354" s="19">
        <v>4128688918</v>
      </c>
      <c r="BI354" s="19">
        <v>32341093.75</v>
      </c>
      <c r="BJ354" s="19">
        <v>531888</v>
      </c>
      <c r="BK354" s="19">
        <v>3976394688</v>
      </c>
      <c r="BL354" s="19">
        <v>5.5710000000000004E-4</v>
      </c>
      <c r="BM354" s="19">
        <v>96784930</v>
      </c>
      <c r="BN354" s="19">
        <v>53918.879999999997</v>
      </c>
      <c r="BO354" s="19">
        <v>37860802</v>
      </c>
      <c r="BP354" s="19">
        <v>0</v>
      </c>
      <c r="BQ354" s="19">
        <v>0</v>
      </c>
      <c r="BR354" s="19">
        <v>-587415</v>
      </c>
      <c r="BS354" s="19">
        <v>20798</v>
      </c>
      <c r="BT354" s="19">
        <v>0</v>
      </c>
      <c r="BU354" s="19">
        <v>37294185</v>
      </c>
      <c r="BV354" s="19">
        <v>0</v>
      </c>
      <c r="BW354" s="19">
        <v>0</v>
      </c>
      <c r="BX354" s="19">
        <v>0</v>
      </c>
      <c r="BY354" s="19">
        <v>0</v>
      </c>
      <c r="BZ354" s="19">
        <v>0</v>
      </c>
      <c r="CA354" s="19">
        <v>-304</v>
      </c>
      <c r="CB354" s="19">
        <v>37293881</v>
      </c>
      <c r="CC354" s="19">
        <v>0</v>
      </c>
      <c r="CD354" s="19">
        <v>37293881</v>
      </c>
      <c r="CE354" s="19">
        <v>7476</v>
      </c>
      <c r="CF354" s="19">
        <v>0</v>
      </c>
      <c r="CG354" s="19">
        <v>7476</v>
      </c>
      <c r="CH354" s="19">
        <v>71154732</v>
      </c>
      <c r="CI354" s="19">
        <v>1267635</v>
      </c>
      <c r="CJ354" s="19">
        <v>0</v>
      </c>
      <c r="CK354" s="19">
        <v>72422367</v>
      </c>
      <c r="CL354" s="19">
        <v>9687.32</v>
      </c>
      <c r="CM354" s="19">
        <v>0</v>
      </c>
      <c r="CN354" s="19">
        <v>0</v>
      </c>
      <c r="CO354" s="19">
        <v>0</v>
      </c>
      <c r="CP354" s="19">
        <v>0</v>
      </c>
      <c r="CQ354" s="19">
        <v>0</v>
      </c>
      <c r="CR354" s="19">
        <v>0</v>
      </c>
      <c r="CS354" s="19">
        <v>5064.3100000000004</v>
      </c>
      <c r="CT354" s="19">
        <v>0</v>
      </c>
      <c r="CU354" s="19">
        <v>0</v>
      </c>
      <c r="CV354" s="19">
        <v>0</v>
      </c>
      <c r="CW354" s="19">
        <v>0</v>
      </c>
      <c r="CX354" s="19">
        <v>0</v>
      </c>
      <c r="CY354" s="19">
        <v>0</v>
      </c>
      <c r="CZ354" s="19">
        <v>0</v>
      </c>
      <c r="DA354" s="19">
        <v>35917408.350000001</v>
      </c>
      <c r="DB354" s="19">
        <v>0</v>
      </c>
      <c r="DC354" s="19">
        <v>0</v>
      </c>
      <c r="DD354" s="19">
        <v>0</v>
      </c>
      <c r="DE354" s="19">
        <v>0</v>
      </c>
      <c r="DF354" s="19">
        <v>35917408.350000001</v>
      </c>
      <c r="DG354" s="19">
        <v>30529797.0975</v>
      </c>
      <c r="DH354" s="19">
        <v>0</v>
      </c>
      <c r="DI354" s="19">
        <v>37860802.390000001</v>
      </c>
      <c r="DJ354" s="19">
        <v>0</v>
      </c>
      <c r="DK354" s="19">
        <v>0</v>
      </c>
      <c r="DL354" s="19">
        <v>0</v>
      </c>
      <c r="DM354" s="19">
        <v>0</v>
      </c>
      <c r="DN354" s="19">
        <v>0</v>
      </c>
      <c r="DO354" s="19">
        <v>0</v>
      </c>
      <c r="DP354" s="19">
        <v>0</v>
      </c>
    </row>
    <row r="355" spans="1:120">
      <c r="A355" s="19">
        <v>5614</v>
      </c>
      <c r="B355" s="19" t="s">
        <v>504</v>
      </c>
      <c r="C355" s="19">
        <v>232</v>
      </c>
      <c r="D355" s="19">
        <v>235</v>
      </c>
      <c r="E355" s="19">
        <v>467</v>
      </c>
      <c r="F355" s="19">
        <v>234</v>
      </c>
      <c r="G355" s="19">
        <v>5</v>
      </c>
      <c r="H355" s="19">
        <v>0</v>
      </c>
      <c r="I355" s="19">
        <v>239</v>
      </c>
      <c r="J355" s="19">
        <v>2824183</v>
      </c>
      <c r="K355" s="19">
        <v>2069791</v>
      </c>
      <c r="L355" s="19">
        <v>501140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253252</v>
      </c>
      <c r="S355" s="19">
        <v>2824183</v>
      </c>
      <c r="T355" s="19">
        <v>0</v>
      </c>
      <c r="U355" s="19">
        <v>0</v>
      </c>
      <c r="V355" s="19">
        <v>0</v>
      </c>
      <c r="W355" s="19">
        <v>2824183</v>
      </c>
      <c r="X355" s="19">
        <v>253252</v>
      </c>
      <c r="Y355" s="19">
        <v>0</v>
      </c>
      <c r="Z355" s="19">
        <v>2570931</v>
      </c>
      <c r="AA355" s="19">
        <v>292620</v>
      </c>
      <c r="AB355" s="19">
        <v>0</v>
      </c>
      <c r="AC355" s="19">
        <v>292220</v>
      </c>
      <c r="AD355" s="19">
        <v>0</v>
      </c>
      <c r="AE355" s="19">
        <v>0</v>
      </c>
      <c r="AF355" s="19">
        <v>400</v>
      </c>
      <c r="AG355" s="19">
        <v>292280</v>
      </c>
      <c r="AH355" s="19">
        <v>0</v>
      </c>
      <c r="AI355" s="19">
        <v>0</v>
      </c>
      <c r="AJ355" s="19">
        <v>0</v>
      </c>
      <c r="AK355" s="19">
        <v>291880</v>
      </c>
      <c r="AL355" s="19">
        <v>2862811</v>
      </c>
      <c r="AM355" s="19">
        <v>0</v>
      </c>
      <c r="AN355" s="19">
        <v>0</v>
      </c>
      <c r="AO355" s="19">
        <v>2862811</v>
      </c>
      <c r="AP355" s="19">
        <v>2862811</v>
      </c>
      <c r="AQ355" s="19">
        <v>1000</v>
      </c>
      <c r="AR355" s="19">
        <v>239000</v>
      </c>
      <c r="AS355" s="19">
        <v>239000</v>
      </c>
      <c r="AT355" s="19">
        <v>9391</v>
      </c>
      <c r="AU355" s="19">
        <v>2244449</v>
      </c>
      <c r="AV355" s="19">
        <v>2005449</v>
      </c>
      <c r="AW355" s="19">
        <v>618362</v>
      </c>
      <c r="AX355" s="19">
        <v>800634</v>
      </c>
      <c r="AY355" s="19">
        <v>191351550</v>
      </c>
      <c r="AZ355" s="19">
        <v>1930000</v>
      </c>
      <c r="BA355" s="19">
        <v>461270000</v>
      </c>
      <c r="BB355" s="19">
        <v>5.1813E-4</v>
      </c>
      <c r="BC355" s="19">
        <v>269918450</v>
      </c>
      <c r="BD355" s="19">
        <v>139852.85</v>
      </c>
      <c r="BE355" s="19">
        <v>1071201</v>
      </c>
      <c r="BF355" s="19">
        <v>256017039</v>
      </c>
      <c r="BG355" s="19">
        <v>7.8332599999999999E-3</v>
      </c>
      <c r="BH355" s="19">
        <v>64665489</v>
      </c>
      <c r="BI355" s="19">
        <v>506541.59</v>
      </c>
      <c r="BJ355" s="19">
        <v>531888</v>
      </c>
      <c r="BK355" s="19">
        <v>127121232</v>
      </c>
      <c r="BL355" s="19">
        <v>4.8643499999999999E-3</v>
      </c>
      <c r="BM355" s="19">
        <v>-64230318</v>
      </c>
      <c r="BN355" s="19">
        <v>-312438.75</v>
      </c>
      <c r="BO355" s="19">
        <v>333956</v>
      </c>
      <c r="BP355" s="19">
        <v>0</v>
      </c>
      <c r="BQ355" s="19">
        <v>0</v>
      </c>
      <c r="BR355" s="19">
        <v>-5181</v>
      </c>
      <c r="BS355" s="19">
        <v>207</v>
      </c>
      <c r="BT355" s="19">
        <v>0</v>
      </c>
      <c r="BU355" s="19">
        <v>328982</v>
      </c>
      <c r="BV355" s="19">
        <v>98523</v>
      </c>
      <c r="BW355" s="19">
        <v>0</v>
      </c>
      <c r="BX355" s="19">
        <v>-1529</v>
      </c>
      <c r="BY355" s="19">
        <v>0</v>
      </c>
      <c r="BZ355" s="19">
        <v>96994</v>
      </c>
      <c r="CA355" s="19">
        <v>-3</v>
      </c>
      <c r="CB355" s="19">
        <v>425973</v>
      </c>
      <c r="CC355" s="19">
        <v>0</v>
      </c>
      <c r="CD355" s="19">
        <v>425973</v>
      </c>
      <c r="CE355" s="19">
        <v>239</v>
      </c>
      <c r="CF355" s="19">
        <v>0</v>
      </c>
      <c r="CG355" s="19">
        <v>239</v>
      </c>
      <c r="CH355" s="19">
        <v>2570931</v>
      </c>
      <c r="CI355" s="19">
        <v>291880</v>
      </c>
      <c r="CJ355" s="19">
        <v>0</v>
      </c>
      <c r="CK355" s="19">
        <v>2862811</v>
      </c>
      <c r="CL355" s="19">
        <v>11978.29</v>
      </c>
      <c r="CM355" s="19">
        <v>0</v>
      </c>
      <c r="CN355" s="19">
        <v>0</v>
      </c>
      <c r="CO355" s="19">
        <v>0</v>
      </c>
      <c r="CP355" s="19">
        <v>0</v>
      </c>
      <c r="CQ355" s="19">
        <v>0</v>
      </c>
      <c r="CR355" s="19">
        <v>0</v>
      </c>
      <c r="CS355" s="19">
        <v>1397.3</v>
      </c>
      <c r="CT355" s="19">
        <v>0</v>
      </c>
      <c r="CU355" s="19">
        <v>0</v>
      </c>
      <c r="CV355" s="19">
        <v>0</v>
      </c>
      <c r="CW355" s="19">
        <v>0</v>
      </c>
      <c r="CX355" s="19">
        <v>0</v>
      </c>
      <c r="CY355" s="19">
        <v>0</v>
      </c>
      <c r="CZ355" s="19">
        <v>0</v>
      </c>
      <c r="DA355" s="19">
        <v>508798.34</v>
      </c>
      <c r="DB355" s="19">
        <v>0</v>
      </c>
      <c r="DC355" s="19">
        <v>0</v>
      </c>
      <c r="DD355" s="19">
        <v>0</v>
      </c>
      <c r="DE355" s="19">
        <v>0</v>
      </c>
      <c r="DF355" s="19">
        <v>508798.34</v>
      </c>
      <c r="DG355" s="19">
        <v>432478.58900000004</v>
      </c>
      <c r="DH355" s="19">
        <v>0</v>
      </c>
      <c r="DI355" s="19">
        <v>432478.58900000004</v>
      </c>
      <c r="DJ355" s="19">
        <v>98523</v>
      </c>
      <c r="DK355" s="19">
        <v>98523</v>
      </c>
      <c r="DL355" s="19">
        <v>0</v>
      </c>
      <c r="DM355" s="19">
        <v>-1529</v>
      </c>
      <c r="DN355" s="19">
        <v>0</v>
      </c>
      <c r="DO355" s="19">
        <v>96994</v>
      </c>
      <c r="DP355" s="19">
        <v>0</v>
      </c>
    </row>
    <row r="356" spans="1:120">
      <c r="A356" s="19">
        <v>3542</v>
      </c>
      <c r="B356" s="19" t="s">
        <v>505</v>
      </c>
      <c r="C356" s="19">
        <v>280</v>
      </c>
      <c r="D356" s="19">
        <v>280</v>
      </c>
      <c r="E356" s="19">
        <v>560</v>
      </c>
      <c r="F356" s="19">
        <v>280</v>
      </c>
      <c r="G356" s="19">
        <v>8</v>
      </c>
      <c r="H356" s="19">
        <v>0</v>
      </c>
      <c r="I356" s="19">
        <v>288</v>
      </c>
      <c r="J356" s="19">
        <v>4015775</v>
      </c>
      <c r="K356" s="19">
        <v>3111151</v>
      </c>
      <c r="L356" s="19">
        <v>82710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821914</v>
      </c>
      <c r="S356" s="19">
        <v>4015775</v>
      </c>
      <c r="T356" s="19">
        <v>0</v>
      </c>
      <c r="U356" s="19">
        <v>0</v>
      </c>
      <c r="V356" s="19">
        <v>0</v>
      </c>
      <c r="W356" s="19">
        <v>4015775</v>
      </c>
      <c r="X356" s="19">
        <v>821914</v>
      </c>
      <c r="Y356" s="19">
        <v>0</v>
      </c>
      <c r="Z356" s="19">
        <v>3193861</v>
      </c>
      <c r="AA356" s="19">
        <v>370875</v>
      </c>
      <c r="AB356" s="19">
        <v>0</v>
      </c>
      <c r="AC356" s="19">
        <v>370675</v>
      </c>
      <c r="AD356" s="19">
        <v>0</v>
      </c>
      <c r="AE356" s="19">
        <v>0</v>
      </c>
      <c r="AF356" s="19">
        <v>200</v>
      </c>
      <c r="AG356" s="19">
        <v>376000</v>
      </c>
      <c r="AH356" s="19">
        <v>0</v>
      </c>
      <c r="AI356" s="19">
        <v>0</v>
      </c>
      <c r="AJ356" s="19">
        <v>0</v>
      </c>
      <c r="AK356" s="19">
        <v>375800</v>
      </c>
      <c r="AL356" s="19">
        <v>3569661</v>
      </c>
      <c r="AM356" s="19">
        <v>0</v>
      </c>
      <c r="AN356" s="19">
        <v>0</v>
      </c>
      <c r="AO356" s="19">
        <v>3569661</v>
      </c>
      <c r="AP356" s="19">
        <v>3569661</v>
      </c>
      <c r="AQ356" s="19">
        <v>1000</v>
      </c>
      <c r="AR356" s="19">
        <v>288000</v>
      </c>
      <c r="AS356" s="19">
        <v>288000</v>
      </c>
      <c r="AT356" s="19">
        <v>9391</v>
      </c>
      <c r="AU356" s="19">
        <v>2704608</v>
      </c>
      <c r="AV356" s="19">
        <v>2416608</v>
      </c>
      <c r="AW356" s="19">
        <v>865053</v>
      </c>
      <c r="AX356" s="19">
        <v>2104011</v>
      </c>
      <c r="AY356" s="19">
        <v>605955163</v>
      </c>
      <c r="AZ356" s="19">
        <v>2895000</v>
      </c>
      <c r="BA356" s="19">
        <v>833760000</v>
      </c>
      <c r="BB356" s="19">
        <v>3.4541999999999998E-4</v>
      </c>
      <c r="BC356" s="19">
        <v>227804837</v>
      </c>
      <c r="BD356" s="19">
        <v>78688.350000000006</v>
      </c>
      <c r="BE356" s="19">
        <v>1606801</v>
      </c>
      <c r="BF356" s="19">
        <v>462758688</v>
      </c>
      <c r="BG356" s="19">
        <v>5.2221799999999999E-3</v>
      </c>
      <c r="BH356" s="19">
        <v>-143196475</v>
      </c>
      <c r="BI356" s="19">
        <v>-747797.77</v>
      </c>
      <c r="BJ356" s="19">
        <v>797832</v>
      </c>
      <c r="BK356" s="19">
        <v>229775616</v>
      </c>
      <c r="BL356" s="19">
        <v>3.7647700000000002E-3</v>
      </c>
      <c r="BM356" s="19">
        <v>-376179547</v>
      </c>
      <c r="BN356" s="19">
        <v>-1416229.47</v>
      </c>
      <c r="BO356" s="19">
        <v>78688</v>
      </c>
      <c r="BP356" s="19">
        <v>0</v>
      </c>
      <c r="BQ356" s="19">
        <v>0</v>
      </c>
      <c r="BR356" s="19">
        <v>-1221</v>
      </c>
      <c r="BS356" s="19">
        <v>0</v>
      </c>
      <c r="BT356" s="19">
        <v>0</v>
      </c>
      <c r="BU356" s="19">
        <v>77467</v>
      </c>
      <c r="BV356" s="19">
        <v>0</v>
      </c>
      <c r="BW356" s="19">
        <v>0</v>
      </c>
      <c r="BX356" s="19">
        <v>0</v>
      </c>
      <c r="BY356" s="19">
        <v>0</v>
      </c>
      <c r="BZ356" s="19">
        <v>0</v>
      </c>
      <c r="CA356" s="19">
        <v>0</v>
      </c>
      <c r="CB356" s="19">
        <v>77467</v>
      </c>
      <c r="CC356" s="19">
        <v>0</v>
      </c>
      <c r="CD356" s="19">
        <v>77467</v>
      </c>
      <c r="CE356" s="19">
        <v>288</v>
      </c>
      <c r="CF356" s="19">
        <v>0</v>
      </c>
      <c r="CG356" s="19">
        <v>288</v>
      </c>
      <c r="CH356" s="19">
        <v>3193861</v>
      </c>
      <c r="CI356" s="19">
        <v>375800</v>
      </c>
      <c r="CJ356" s="19">
        <v>0</v>
      </c>
      <c r="CK356" s="19">
        <v>3569661</v>
      </c>
      <c r="CL356" s="19">
        <v>12394.66</v>
      </c>
      <c r="CM356" s="19">
        <v>0</v>
      </c>
      <c r="CN356" s="19">
        <v>0</v>
      </c>
      <c r="CO356" s="19">
        <v>0</v>
      </c>
      <c r="CP356" s="19">
        <v>0</v>
      </c>
      <c r="CQ356" s="19">
        <v>0</v>
      </c>
      <c r="CR356" s="19">
        <v>0</v>
      </c>
      <c r="CS356" s="19">
        <v>273.22000000000003</v>
      </c>
      <c r="CT356" s="19">
        <v>0</v>
      </c>
      <c r="CU356" s="19">
        <v>0</v>
      </c>
      <c r="CV356" s="19">
        <v>0</v>
      </c>
      <c r="CW356" s="19">
        <v>0</v>
      </c>
      <c r="CX356" s="19">
        <v>0</v>
      </c>
      <c r="CY356" s="19">
        <v>0</v>
      </c>
      <c r="CZ356" s="19">
        <v>0</v>
      </c>
      <c r="DA356" s="19">
        <v>83939.91</v>
      </c>
      <c r="DB356" s="19">
        <v>0</v>
      </c>
      <c r="DC356" s="19">
        <v>0</v>
      </c>
      <c r="DD356" s="19">
        <v>0</v>
      </c>
      <c r="DE356" s="19">
        <v>0</v>
      </c>
      <c r="DF356" s="19">
        <v>83939.91</v>
      </c>
      <c r="DG356" s="19">
        <v>71348.923500000004</v>
      </c>
      <c r="DH356" s="19">
        <v>0</v>
      </c>
      <c r="DI356" s="19">
        <v>78688.350000000006</v>
      </c>
      <c r="DJ356" s="19">
        <v>0</v>
      </c>
      <c r="DK356" s="19">
        <v>0</v>
      </c>
      <c r="DL356" s="19">
        <v>0</v>
      </c>
      <c r="DM356" s="19">
        <v>0</v>
      </c>
      <c r="DN356" s="19">
        <v>0</v>
      </c>
      <c r="DO356" s="19">
        <v>0</v>
      </c>
      <c r="DP356" s="19">
        <v>0</v>
      </c>
    </row>
    <row r="357" spans="1:120">
      <c r="A357" s="19">
        <v>5621</v>
      </c>
      <c r="B357" s="19" t="s">
        <v>506</v>
      </c>
      <c r="C357" s="19">
        <v>3271</v>
      </c>
      <c r="D357" s="19">
        <v>3258</v>
      </c>
      <c r="E357" s="19">
        <v>6529</v>
      </c>
      <c r="F357" s="19">
        <v>3265</v>
      </c>
      <c r="G357" s="19">
        <v>36</v>
      </c>
      <c r="H357" s="19">
        <v>0.15</v>
      </c>
      <c r="I357" s="19">
        <v>3301</v>
      </c>
      <c r="J357" s="19">
        <v>35031553</v>
      </c>
      <c r="K357" s="19">
        <v>18025340</v>
      </c>
      <c r="L357" s="19">
        <v>15112938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1893275</v>
      </c>
      <c r="S357" s="19">
        <v>35031553</v>
      </c>
      <c r="T357" s="19">
        <v>0</v>
      </c>
      <c r="U357" s="19">
        <v>0</v>
      </c>
      <c r="V357" s="19">
        <v>0</v>
      </c>
      <c r="W357" s="19">
        <v>35031553</v>
      </c>
      <c r="X357" s="19">
        <v>1893275</v>
      </c>
      <c r="Y357" s="19">
        <v>0</v>
      </c>
      <c r="Z357" s="19">
        <v>33138278</v>
      </c>
      <c r="AA357" s="19">
        <v>2778446</v>
      </c>
      <c r="AB357" s="19">
        <v>0</v>
      </c>
      <c r="AC357" s="19">
        <v>2637678</v>
      </c>
      <c r="AD357" s="19">
        <v>0</v>
      </c>
      <c r="AE357" s="19">
        <v>0</v>
      </c>
      <c r="AF357" s="19">
        <v>140768</v>
      </c>
      <c r="AG357" s="19">
        <v>2809572</v>
      </c>
      <c r="AH357" s="19">
        <v>327925.98</v>
      </c>
      <c r="AI357" s="19">
        <v>0</v>
      </c>
      <c r="AJ357" s="19">
        <v>0</v>
      </c>
      <c r="AK357" s="19">
        <v>2996729.98</v>
      </c>
      <c r="AL357" s="19">
        <v>36135007.979999997</v>
      </c>
      <c r="AM357" s="19">
        <v>0</v>
      </c>
      <c r="AN357" s="19">
        <v>0</v>
      </c>
      <c r="AO357" s="19">
        <v>36135007.979999997</v>
      </c>
      <c r="AP357" s="19">
        <v>36135007.979999997</v>
      </c>
      <c r="AQ357" s="19">
        <v>1000</v>
      </c>
      <c r="AR357" s="19">
        <v>3301000</v>
      </c>
      <c r="AS357" s="19">
        <v>3301000</v>
      </c>
      <c r="AT357" s="19">
        <v>9391</v>
      </c>
      <c r="AU357" s="19">
        <v>30999691</v>
      </c>
      <c r="AV357" s="19">
        <v>27698691</v>
      </c>
      <c r="AW357" s="19">
        <v>5135316.9799999967</v>
      </c>
      <c r="AX357" s="19">
        <v>560214</v>
      </c>
      <c r="AY357" s="19">
        <v>1849267905</v>
      </c>
      <c r="AZ357" s="19">
        <v>1930000</v>
      </c>
      <c r="BA357" s="19">
        <v>6370930000</v>
      </c>
      <c r="BB357" s="19">
        <v>5.1813E-4</v>
      </c>
      <c r="BC357" s="19">
        <v>4521662095</v>
      </c>
      <c r="BD357" s="19">
        <v>2342808.7799999998</v>
      </c>
      <c r="BE357" s="19">
        <v>1071201</v>
      </c>
      <c r="BF357" s="19">
        <v>3536034501</v>
      </c>
      <c r="BG357" s="19">
        <v>7.8332599999999999E-3</v>
      </c>
      <c r="BH357" s="19">
        <v>1686766596</v>
      </c>
      <c r="BI357" s="19">
        <v>13212881.310000001</v>
      </c>
      <c r="BJ357" s="19">
        <v>531888</v>
      </c>
      <c r="BK357" s="19">
        <v>1755762288</v>
      </c>
      <c r="BL357" s="19">
        <v>2.9248400000000002E-3</v>
      </c>
      <c r="BM357" s="19">
        <v>-93505617</v>
      </c>
      <c r="BN357" s="19">
        <v>-273488.96999999997</v>
      </c>
      <c r="BO357" s="19">
        <v>15282201</v>
      </c>
      <c r="BP357" s="19">
        <v>0</v>
      </c>
      <c r="BQ357" s="19">
        <v>0</v>
      </c>
      <c r="BR357" s="19">
        <v>-237105</v>
      </c>
      <c r="BS357" s="19">
        <v>2013</v>
      </c>
      <c r="BT357" s="19">
        <v>0</v>
      </c>
      <c r="BU357" s="19">
        <v>15047109</v>
      </c>
      <c r="BV357" s="19">
        <v>0</v>
      </c>
      <c r="BW357" s="19">
        <v>0</v>
      </c>
      <c r="BX357" s="19">
        <v>0</v>
      </c>
      <c r="BY357" s="19">
        <v>0</v>
      </c>
      <c r="BZ357" s="19">
        <v>0</v>
      </c>
      <c r="CA357" s="19">
        <v>-29</v>
      </c>
      <c r="CB357" s="19">
        <v>15047080</v>
      </c>
      <c r="CC357" s="19">
        <v>0</v>
      </c>
      <c r="CD357" s="19">
        <v>15047080</v>
      </c>
      <c r="CE357" s="19">
        <v>3301</v>
      </c>
      <c r="CF357" s="19">
        <v>0</v>
      </c>
      <c r="CG357" s="19">
        <v>3301</v>
      </c>
      <c r="CH357" s="19">
        <v>33138278</v>
      </c>
      <c r="CI357" s="19">
        <v>2996729.98</v>
      </c>
      <c r="CJ357" s="19">
        <v>0</v>
      </c>
      <c r="CK357" s="19">
        <v>36135007.979999997</v>
      </c>
      <c r="CL357" s="19">
        <v>10946.69</v>
      </c>
      <c r="CM357" s="19">
        <v>0</v>
      </c>
      <c r="CN357" s="19">
        <v>0</v>
      </c>
      <c r="CO357" s="19">
        <v>0</v>
      </c>
      <c r="CP357" s="19">
        <v>0</v>
      </c>
      <c r="CQ357" s="19">
        <v>0</v>
      </c>
      <c r="CR357" s="19">
        <v>0</v>
      </c>
      <c r="CS357" s="19">
        <v>4629.57</v>
      </c>
      <c r="CT357" s="19">
        <v>0</v>
      </c>
      <c r="CU357" s="19">
        <v>0</v>
      </c>
      <c r="CV357" s="19">
        <v>0</v>
      </c>
      <c r="CW357" s="19">
        <v>0</v>
      </c>
      <c r="CX357" s="19">
        <v>0</v>
      </c>
      <c r="CY357" s="19">
        <v>0</v>
      </c>
      <c r="CZ357" s="19">
        <v>0</v>
      </c>
      <c r="DA357" s="19">
        <v>15340189.32</v>
      </c>
      <c r="DB357" s="19">
        <v>0</v>
      </c>
      <c r="DC357" s="19">
        <v>0</v>
      </c>
      <c r="DD357" s="19">
        <v>0</v>
      </c>
      <c r="DE357" s="19">
        <v>0</v>
      </c>
      <c r="DF357" s="19">
        <v>15340189.32</v>
      </c>
      <c r="DG357" s="19">
        <v>13039160.922</v>
      </c>
      <c r="DH357" s="19">
        <v>0</v>
      </c>
      <c r="DI357" s="19">
        <v>15282201.119999999</v>
      </c>
      <c r="DJ357" s="19">
        <v>0</v>
      </c>
      <c r="DK357" s="19">
        <v>0</v>
      </c>
      <c r="DL357" s="19">
        <v>0</v>
      </c>
      <c r="DM357" s="19">
        <v>0</v>
      </c>
      <c r="DN357" s="19">
        <v>0</v>
      </c>
      <c r="DO357" s="19">
        <v>0</v>
      </c>
      <c r="DP357" s="19">
        <v>0</v>
      </c>
    </row>
    <row r="358" spans="1:120">
      <c r="A358" s="19">
        <v>5628</v>
      </c>
      <c r="B358" s="19" t="s">
        <v>507</v>
      </c>
      <c r="C358" s="19">
        <v>901</v>
      </c>
      <c r="D358" s="19">
        <v>911</v>
      </c>
      <c r="E358" s="19">
        <v>1812</v>
      </c>
      <c r="F358" s="19">
        <v>906</v>
      </c>
      <c r="G358" s="19">
        <v>28</v>
      </c>
      <c r="H358" s="19">
        <v>0</v>
      </c>
      <c r="I358" s="19">
        <v>934</v>
      </c>
      <c r="J358" s="19">
        <v>9163227</v>
      </c>
      <c r="K358" s="19">
        <v>2523200</v>
      </c>
      <c r="L358" s="19">
        <v>5678677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961350</v>
      </c>
      <c r="S358" s="19">
        <v>9115949</v>
      </c>
      <c r="T358" s="19">
        <v>0</v>
      </c>
      <c r="U358" s="19">
        <v>0</v>
      </c>
      <c r="V358" s="19">
        <v>0</v>
      </c>
      <c r="W358" s="19">
        <v>9115949</v>
      </c>
      <c r="X358" s="19">
        <v>961350</v>
      </c>
      <c r="Y358" s="19">
        <v>0</v>
      </c>
      <c r="Z358" s="19">
        <v>8154599</v>
      </c>
      <c r="AA358" s="19">
        <v>607163</v>
      </c>
      <c r="AB358" s="19">
        <v>0</v>
      </c>
      <c r="AC358" s="19">
        <v>575000</v>
      </c>
      <c r="AD358" s="19">
        <v>0</v>
      </c>
      <c r="AE358" s="19">
        <v>0</v>
      </c>
      <c r="AF358" s="19">
        <v>32163</v>
      </c>
      <c r="AG358" s="19">
        <v>413850.5</v>
      </c>
      <c r="AH358" s="19">
        <v>0</v>
      </c>
      <c r="AI358" s="19">
        <v>0</v>
      </c>
      <c r="AJ358" s="19">
        <v>0</v>
      </c>
      <c r="AK358" s="19">
        <v>381687.5</v>
      </c>
      <c r="AL358" s="19">
        <v>8536286.5</v>
      </c>
      <c r="AM358" s="19">
        <v>0</v>
      </c>
      <c r="AN358" s="19">
        <v>0</v>
      </c>
      <c r="AO358" s="19">
        <v>8536286.5</v>
      </c>
      <c r="AP358" s="19">
        <v>8536286.5</v>
      </c>
      <c r="AQ358" s="19">
        <v>1000</v>
      </c>
      <c r="AR358" s="19">
        <v>934000</v>
      </c>
      <c r="AS358" s="19">
        <v>934000</v>
      </c>
      <c r="AT358" s="19">
        <v>9391</v>
      </c>
      <c r="AU358" s="19">
        <v>8771194</v>
      </c>
      <c r="AV358" s="19">
        <v>7602286.5</v>
      </c>
      <c r="AW358" s="19">
        <v>0</v>
      </c>
      <c r="AX358" s="19">
        <v>350648</v>
      </c>
      <c r="AY358" s="19">
        <v>327504848</v>
      </c>
      <c r="AZ358" s="19">
        <v>1930000</v>
      </c>
      <c r="BA358" s="19">
        <v>1802620000</v>
      </c>
      <c r="BB358" s="19">
        <v>5.1813E-4</v>
      </c>
      <c r="BC358" s="19">
        <v>1475115152</v>
      </c>
      <c r="BD358" s="19">
        <v>764301.41</v>
      </c>
      <c r="BE358" s="19">
        <v>1071201</v>
      </c>
      <c r="BF358" s="19">
        <v>1000501734</v>
      </c>
      <c r="BG358" s="19">
        <v>7.5984700000000004E-3</v>
      </c>
      <c r="BH358" s="19">
        <v>672996886</v>
      </c>
      <c r="BI358" s="19">
        <v>5113746.6500000004</v>
      </c>
      <c r="BJ358" s="19">
        <v>531888</v>
      </c>
      <c r="BK358" s="19">
        <v>496783392</v>
      </c>
      <c r="BL358" s="19">
        <v>0</v>
      </c>
      <c r="BM358" s="19">
        <v>169278544</v>
      </c>
      <c r="BN358" s="19">
        <v>0</v>
      </c>
      <c r="BO358" s="19">
        <v>5878048</v>
      </c>
      <c r="BP358" s="19">
        <v>0</v>
      </c>
      <c r="BQ358" s="19">
        <v>0</v>
      </c>
      <c r="BR358" s="19">
        <v>-91199</v>
      </c>
      <c r="BS358" s="19">
        <v>-24782</v>
      </c>
      <c r="BT358" s="19">
        <v>0</v>
      </c>
      <c r="BU358" s="19">
        <v>5762067</v>
      </c>
      <c r="BV358" s="19">
        <v>0</v>
      </c>
      <c r="BW358" s="19">
        <v>0</v>
      </c>
      <c r="BX358" s="19">
        <v>0</v>
      </c>
      <c r="BY358" s="19">
        <v>0</v>
      </c>
      <c r="BZ358" s="19">
        <v>0</v>
      </c>
      <c r="CA358" s="19">
        <v>364</v>
      </c>
      <c r="CB358" s="19">
        <v>5762431</v>
      </c>
      <c r="CC358" s="19">
        <v>0</v>
      </c>
      <c r="CD358" s="19">
        <v>5762431</v>
      </c>
      <c r="CE358" s="19">
        <v>934</v>
      </c>
      <c r="CF358" s="19">
        <v>0</v>
      </c>
      <c r="CG358" s="19">
        <v>934</v>
      </c>
      <c r="CH358" s="19">
        <v>8154599</v>
      </c>
      <c r="CI358" s="19">
        <v>381687.5</v>
      </c>
      <c r="CJ358" s="19">
        <v>0</v>
      </c>
      <c r="CK358" s="19">
        <v>8536286.5</v>
      </c>
      <c r="CL358" s="19">
        <v>9139.49</v>
      </c>
      <c r="CM358" s="19">
        <v>0</v>
      </c>
      <c r="CN358" s="19">
        <v>0</v>
      </c>
      <c r="CO358" s="19">
        <v>0</v>
      </c>
      <c r="CP358" s="19">
        <v>0</v>
      </c>
      <c r="CQ358" s="19">
        <v>0</v>
      </c>
      <c r="CR358" s="19">
        <v>0</v>
      </c>
      <c r="CS358" s="19">
        <v>6293.41</v>
      </c>
      <c r="CT358" s="19">
        <v>0</v>
      </c>
      <c r="CU358" s="19">
        <v>0</v>
      </c>
      <c r="CV358" s="19">
        <v>0</v>
      </c>
      <c r="CW358" s="19">
        <v>0</v>
      </c>
      <c r="CX358" s="19">
        <v>0</v>
      </c>
      <c r="CY358" s="19">
        <v>0</v>
      </c>
      <c r="CZ358" s="19">
        <v>0</v>
      </c>
      <c r="DA358" s="19">
        <v>5738415.3499999996</v>
      </c>
      <c r="DB358" s="19">
        <v>0</v>
      </c>
      <c r="DC358" s="19">
        <v>0</v>
      </c>
      <c r="DD358" s="19">
        <v>0</v>
      </c>
      <c r="DE358" s="19">
        <v>0</v>
      </c>
      <c r="DF358" s="19">
        <v>5738415.3499999996</v>
      </c>
      <c r="DG358" s="19">
        <v>4877653.0474999994</v>
      </c>
      <c r="DH358" s="19">
        <v>0</v>
      </c>
      <c r="DI358" s="19">
        <v>5878048.0600000005</v>
      </c>
      <c r="DJ358" s="19">
        <v>0</v>
      </c>
      <c r="DK358" s="19">
        <v>0</v>
      </c>
      <c r="DL358" s="19">
        <v>0</v>
      </c>
      <c r="DM358" s="19">
        <v>0</v>
      </c>
      <c r="DN358" s="19">
        <v>0</v>
      </c>
      <c r="DO358" s="19">
        <v>0</v>
      </c>
      <c r="DP358" s="19">
        <v>0</v>
      </c>
    </row>
    <row r="359" spans="1:120">
      <c r="A359" s="19">
        <v>5642</v>
      </c>
      <c r="B359" s="19" t="s">
        <v>508</v>
      </c>
      <c r="C359" s="19">
        <v>1097</v>
      </c>
      <c r="D359" s="19">
        <v>1096</v>
      </c>
      <c r="E359" s="19">
        <v>2193</v>
      </c>
      <c r="F359" s="19">
        <v>1097</v>
      </c>
      <c r="G359" s="19">
        <v>3</v>
      </c>
      <c r="H359" s="19">
        <v>0</v>
      </c>
      <c r="I359" s="19">
        <v>1100</v>
      </c>
      <c r="J359" s="19">
        <v>14106605</v>
      </c>
      <c r="K359" s="19">
        <v>8117813</v>
      </c>
      <c r="L359" s="19">
        <v>3381522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2607270</v>
      </c>
      <c r="S359" s="19">
        <v>14232640</v>
      </c>
      <c r="T359" s="19">
        <v>102319</v>
      </c>
      <c r="U359" s="19">
        <v>0</v>
      </c>
      <c r="V359" s="19">
        <v>5000</v>
      </c>
      <c r="W359" s="19">
        <v>14125321</v>
      </c>
      <c r="X359" s="19">
        <v>2607270</v>
      </c>
      <c r="Y359" s="19">
        <v>0</v>
      </c>
      <c r="Z359" s="19">
        <v>11518051</v>
      </c>
      <c r="AA359" s="19">
        <v>102319</v>
      </c>
      <c r="AB359" s="19">
        <v>102319</v>
      </c>
      <c r="AC359" s="19">
        <v>0</v>
      </c>
      <c r="AD359" s="19">
        <v>0</v>
      </c>
      <c r="AE359" s="19">
        <v>0</v>
      </c>
      <c r="AF359" s="19">
        <v>0</v>
      </c>
      <c r="AG359" s="19">
        <v>101000</v>
      </c>
      <c r="AH359" s="19">
        <v>0</v>
      </c>
      <c r="AI359" s="19">
        <v>0</v>
      </c>
      <c r="AJ359" s="19">
        <v>0</v>
      </c>
      <c r="AK359" s="19">
        <v>101000</v>
      </c>
      <c r="AL359" s="19">
        <v>11619051</v>
      </c>
      <c r="AM359" s="19">
        <v>0</v>
      </c>
      <c r="AN359" s="19">
        <v>0</v>
      </c>
      <c r="AO359" s="19">
        <v>11619051</v>
      </c>
      <c r="AP359" s="19">
        <v>11619051</v>
      </c>
      <c r="AQ359" s="19">
        <v>1000</v>
      </c>
      <c r="AR359" s="19">
        <v>1100000</v>
      </c>
      <c r="AS359" s="19">
        <v>1100000</v>
      </c>
      <c r="AT359" s="19">
        <v>9391</v>
      </c>
      <c r="AU359" s="19">
        <v>10330100</v>
      </c>
      <c r="AV359" s="19">
        <v>9230100</v>
      </c>
      <c r="AW359" s="19">
        <v>1288951</v>
      </c>
      <c r="AX359" s="19">
        <v>719530</v>
      </c>
      <c r="AY359" s="19">
        <v>791483410</v>
      </c>
      <c r="AZ359" s="19">
        <v>1930000</v>
      </c>
      <c r="BA359" s="19">
        <v>2123000000</v>
      </c>
      <c r="BB359" s="19">
        <v>5.1813E-4</v>
      </c>
      <c r="BC359" s="19">
        <v>1331516590</v>
      </c>
      <c r="BD359" s="19">
        <v>689898.69</v>
      </c>
      <c r="BE359" s="19">
        <v>1071201</v>
      </c>
      <c r="BF359" s="19">
        <v>1178321100</v>
      </c>
      <c r="BG359" s="19">
        <v>7.8332599999999999E-3</v>
      </c>
      <c r="BH359" s="19">
        <v>386837690</v>
      </c>
      <c r="BI359" s="19">
        <v>3030200.2</v>
      </c>
      <c r="BJ359" s="19">
        <v>531888</v>
      </c>
      <c r="BK359" s="19">
        <v>585076800</v>
      </c>
      <c r="BL359" s="19">
        <v>2.2030499999999998E-3</v>
      </c>
      <c r="BM359" s="19">
        <v>-206406610</v>
      </c>
      <c r="BN359" s="19">
        <v>-454724.08</v>
      </c>
      <c r="BO359" s="19">
        <v>3265375</v>
      </c>
      <c r="BP359" s="19">
        <v>0</v>
      </c>
      <c r="BQ359" s="19">
        <v>0</v>
      </c>
      <c r="BR359" s="19">
        <v>-50663</v>
      </c>
      <c r="BS359" s="19">
        <v>838</v>
      </c>
      <c r="BT359" s="19">
        <v>0</v>
      </c>
      <c r="BU359" s="19">
        <v>3215550</v>
      </c>
      <c r="BV359" s="19">
        <v>0</v>
      </c>
      <c r="BW359" s="19">
        <v>0</v>
      </c>
      <c r="BX359" s="19">
        <v>0</v>
      </c>
      <c r="BY359" s="19">
        <v>0</v>
      </c>
      <c r="BZ359" s="19">
        <v>0</v>
      </c>
      <c r="CA359" s="19">
        <v>-13</v>
      </c>
      <c r="CB359" s="19">
        <v>3215537</v>
      </c>
      <c r="CC359" s="19">
        <v>0</v>
      </c>
      <c r="CD359" s="19">
        <v>3215537</v>
      </c>
      <c r="CE359" s="19">
        <v>1100</v>
      </c>
      <c r="CF359" s="19">
        <v>0</v>
      </c>
      <c r="CG359" s="19">
        <v>1100</v>
      </c>
      <c r="CH359" s="19">
        <v>11518051</v>
      </c>
      <c r="CI359" s="19">
        <v>101000</v>
      </c>
      <c r="CJ359" s="19">
        <v>0</v>
      </c>
      <c r="CK359" s="19">
        <v>11619051</v>
      </c>
      <c r="CL359" s="19">
        <v>10562.77</v>
      </c>
      <c r="CM359" s="19">
        <v>0</v>
      </c>
      <c r="CN359" s="19">
        <v>0</v>
      </c>
      <c r="CO359" s="19">
        <v>0</v>
      </c>
      <c r="CP359" s="19">
        <v>0</v>
      </c>
      <c r="CQ359" s="19">
        <v>0</v>
      </c>
      <c r="CR359" s="19">
        <v>0</v>
      </c>
      <c r="CS359" s="19">
        <v>2968.52</v>
      </c>
      <c r="CT359" s="19">
        <v>0</v>
      </c>
      <c r="CU359" s="19">
        <v>0</v>
      </c>
      <c r="CV359" s="19">
        <v>0</v>
      </c>
      <c r="CW359" s="19">
        <v>0</v>
      </c>
      <c r="CX359" s="19">
        <v>0</v>
      </c>
      <c r="CY359" s="19">
        <v>0</v>
      </c>
      <c r="CZ359" s="19">
        <v>0</v>
      </c>
      <c r="DA359" s="19">
        <v>3435841.12</v>
      </c>
      <c r="DB359" s="19">
        <v>0</v>
      </c>
      <c r="DC359" s="19">
        <v>0</v>
      </c>
      <c r="DD359" s="19">
        <v>0</v>
      </c>
      <c r="DE359" s="19">
        <v>0</v>
      </c>
      <c r="DF359" s="19">
        <v>3435841.12</v>
      </c>
      <c r="DG359" s="19">
        <v>2920464.952</v>
      </c>
      <c r="DH359" s="19">
        <v>0</v>
      </c>
      <c r="DI359" s="19">
        <v>3265374.81</v>
      </c>
      <c r="DJ359" s="19">
        <v>0</v>
      </c>
      <c r="DK359" s="19">
        <v>0</v>
      </c>
      <c r="DL359" s="19">
        <v>0</v>
      </c>
      <c r="DM359" s="19">
        <v>0</v>
      </c>
      <c r="DN359" s="19">
        <v>0</v>
      </c>
      <c r="DO359" s="19">
        <v>0</v>
      </c>
      <c r="DP359" s="19">
        <v>0</v>
      </c>
    </row>
    <row r="360" spans="1:120">
      <c r="A360" s="19">
        <v>5656</v>
      </c>
      <c r="B360" s="19" t="s">
        <v>509</v>
      </c>
      <c r="C360" s="19">
        <v>7455</v>
      </c>
      <c r="D360" s="19">
        <v>7452</v>
      </c>
      <c r="E360" s="19">
        <v>14907</v>
      </c>
      <c r="F360" s="19">
        <v>7454</v>
      </c>
      <c r="G360" s="19">
        <v>226</v>
      </c>
      <c r="H360" s="19">
        <v>1.84</v>
      </c>
      <c r="I360" s="19">
        <v>7682</v>
      </c>
      <c r="J360" s="19">
        <v>79062318</v>
      </c>
      <c r="K360" s="19">
        <v>35597113</v>
      </c>
      <c r="L360" s="19">
        <v>39090425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4374780</v>
      </c>
      <c r="S360" s="19">
        <v>79062318</v>
      </c>
      <c r="T360" s="19">
        <v>0</v>
      </c>
      <c r="U360" s="19">
        <v>0</v>
      </c>
      <c r="V360" s="19">
        <v>50000</v>
      </c>
      <c r="W360" s="19">
        <v>79012318</v>
      </c>
      <c r="X360" s="19">
        <v>4374780</v>
      </c>
      <c r="Y360" s="19">
        <v>0</v>
      </c>
      <c r="Z360" s="19">
        <v>74637538</v>
      </c>
      <c r="AA360" s="19">
        <v>12838922</v>
      </c>
      <c r="AB360" s="19">
        <v>0</v>
      </c>
      <c r="AC360" s="19">
        <v>12779652</v>
      </c>
      <c r="AD360" s="19">
        <v>0</v>
      </c>
      <c r="AE360" s="19">
        <v>0</v>
      </c>
      <c r="AF360" s="19">
        <v>59270</v>
      </c>
      <c r="AG360" s="19">
        <v>13657489.060000001</v>
      </c>
      <c r="AH360" s="19">
        <v>0</v>
      </c>
      <c r="AI360" s="19">
        <v>0</v>
      </c>
      <c r="AJ360" s="19">
        <v>0</v>
      </c>
      <c r="AK360" s="19">
        <v>13598219.060000001</v>
      </c>
      <c r="AL360" s="19">
        <v>88235757.060000002</v>
      </c>
      <c r="AM360" s="19">
        <v>0</v>
      </c>
      <c r="AN360" s="19">
        <v>0</v>
      </c>
      <c r="AO360" s="19">
        <v>88235757.060000002</v>
      </c>
      <c r="AP360" s="19">
        <v>88235757.060000002</v>
      </c>
      <c r="AQ360" s="19">
        <v>1000</v>
      </c>
      <c r="AR360" s="19">
        <v>7682000</v>
      </c>
      <c r="AS360" s="19">
        <v>7682000</v>
      </c>
      <c r="AT360" s="19">
        <v>9391</v>
      </c>
      <c r="AU360" s="19">
        <v>72141662</v>
      </c>
      <c r="AV360" s="19">
        <v>64459662</v>
      </c>
      <c r="AW360" s="19">
        <v>16094095.060000002</v>
      </c>
      <c r="AX360" s="19">
        <v>478447</v>
      </c>
      <c r="AY360" s="19">
        <v>3675429119</v>
      </c>
      <c r="AZ360" s="19">
        <v>1930000</v>
      </c>
      <c r="BA360" s="19">
        <v>14826260000</v>
      </c>
      <c r="BB360" s="19">
        <v>5.1813E-4</v>
      </c>
      <c r="BC360" s="19">
        <v>11150830881</v>
      </c>
      <c r="BD360" s="19">
        <v>5777580</v>
      </c>
      <c r="BE360" s="19">
        <v>1071201</v>
      </c>
      <c r="BF360" s="19">
        <v>8228966082</v>
      </c>
      <c r="BG360" s="19">
        <v>7.8332599999999999E-3</v>
      </c>
      <c r="BH360" s="19">
        <v>4553536963</v>
      </c>
      <c r="BI360" s="19">
        <v>35669038.950000003</v>
      </c>
      <c r="BJ360" s="19">
        <v>531888</v>
      </c>
      <c r="BK360" s="19">
        <v>4085963616</v>
      </c>
      <c r="BL360" s="19">
        <v>3.9388699999999997E-3</v>
      </c>
      <c r="BM360" s="19">
        <v>410534497</v>
      </c>
      <c r="BN360" s="19">
        <v>1617042.01</v>
      </c>
      <c r="BO360" s="19">
        <v>43063661</v>
      </c>
      <c r="BP360" s="19">
        <v>0</v>
      </c>
      <c r="BQ360" s="19">
        <v>0</v>
      </c>
      <c r="BR360" s="19">
        <v>-668138</v>
      </c>
      <c r="BS360" s="19">
        <v>-6180</v>
      </c>
      <c r="BT360" s="19">
        <v>0</v>
      </c>
      <c r="BU360" s="19">
        <v>42389343</v>
      </c>
      <c r="BV360" s="19">
        <v>0</v>
      </c>
      <c r="BW360" s="19">
        <v>0</v>
      </c>
      <c r="BX360" s="19">
        <v>0</v>
      </c>
      <c r="BY360" s="19">
        <v>0</v>
      </c>
      <c r="BZ360" s="19">
        <v>0</v>
      </c>
      <c r="CA360" s="19">
        <v>92</v>
      </c>
      <c r="CB360" s="19">
        <v>42389435</v>
      </c>
      <c r="CC360" s="19">
        <v>0</v>
      </c>
      <c r="CD360" s="19">
        <v>42389435</v>
      </c>
      <c r="CE360" s="19">
        <v>7682</v>
      </c>
      <c r="CF360" s="19">
        <v>0</v>
      </c>
      <c r="CG360" s="19">
        <v>7682</v>
      </c>
      <c r="CH360" s="19">
        <v>74637538</v>
      </c>
      <c r="CI360" s="19">
        <v>13598219.060000001</v>
      </c>
      <c r="CJ360" s="19">
        <v>0</v>
      </c>
      <c r="CK360" s="19">
        <v>88235757.060000002</v>
      </c>
      <c r="CL360" s="19">
        <v>11486.04</v>
      </c>
      <c r="CM360" s="19">
        <v>0</v>
      </c>
      <c r="CN360" s="19">
        <v>0</v>
      </c>
      <c r="CO360" s="19">
        <v>0</v>
      </c>
      <c r="CP360" s="19">
        <v>0</v>
      </c>
      <c r="CQ360" s="19">
        <v>0</v>
      </c>
      <c r="CR360" s="19">
        <v>0</v>
      </c>
      <c r="CS360" s="19">
        <v>5605.79</v>
      </c>
      <c r="CT360" s="19">
        <v>0</v>
      </c>
      <c r="CU360" s="19">
        <v>0</v>
      </c>
      <c r="CV360" s="19">
        <v>0</v>
      </c>
      <c r="CW360" s="19">
        <v>0</v>
      </c>
      <c r="CX360" s="19">
        <v>0</v>
      </c>
      <c r="CY360" s="19">
        <v>0</v>
      </c>
      <c r="CZ360" s="19">
        <v>0</v>
      </c>
      <c r="DA360" s="19">
        <v>39666472.32</v>
      </c>
      <c r="DB360" s="19">
        <v>0</v>
      </c>
      <c r="DC360" s="19">
        <v>0</v>
      </c>
      <c r="DD360" s="19">
        <v>0</v>
      </c>
      <c r="DE360" s="19">
        <v>0</v>
      </c>
      <c r="DF360" s="19">
        <v>39666472.32</v>
      </c>
      <c r="DG360" s="19">
        <v>33716501.472000003</v>
      </c>
      <c r="DH360" s="19">
        <v>0</v>
      </c>
      <c r="DI360" s="19">
        <v>43063660.960000001</v>
      </c>
      <c r="DJ360" s="19">
        <v>0</v>
      </c>
      <c r="DK360" s="19">
        <v>0</v>
      </c>
      <c r="DL360" s="19">
        <v>0</v>
      </c>
      <c r="DM360" s="19">
        <v>0</v>
      </c>
      <c r="DN360" s="19">
        <v>0</v>
      </c>
      <c r="DO360" s="19">
        <v>0</v>
      </c>
      <c r="DP360" s="19">
        <v>0</v>
      </c>
    </row>
    <row r="361" spans="1:120">
      <c r="A361" s="19">
        <v>5663</v>
      </c>
      <c r="B361" s="19" t="s">
        <v>510</v>
      </c>
      <c r="C361" s="19">
        <v>4575</v>
      </c>
      <c r="D361" s="19">
        <v>4588</v>
      </c>
      <c r="E361" s="19">
        <v>9163</v>
      </c>
      <c r="F361" s="19">
        <v>4582</v>
      </c>
      <c r="G361" s="19">
        <v>125</v>
      </c>
      <c r="H361" s="19">
        <v>0.65</v>
      </c>
      <c r="I361" s="19">
        <v>4708</v>
      </c>
      <c r="J361" s="19">
        <v>47056499.240000002</v>
      </c>
      <c r="K361" s="19">
        <v>15838529</v>
      </c>
      <c r="L361" s="19">
        <v>27272771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3945199.24</v>
      </c>
      <c r="S361" s="19">
        <v>47056500.240000002</v>
      </c>
      <c r="T361" s="19">
        <v>0</v>
      </c>
      <c r="U361" s="19">
        <v>0</v>
      </c>
      <c r="V361" s="19">
        <v>8000</v>
      </c>
      <c r="W361" s="19">
        <v>47048500.240000002</v>
      </c>
      <c r="X361" s="19">
        <v>3945199.24</v>
      </c>
      <c r="Y361" s="19">
        <v>0</v>
      </c>
      <c r="Z361" s="19">
        <v>43103301</v>
      </c>
      <c r="AA361" s="19">
        <v>4655870</v>
      </c>
      <c r="AB361" s="19">
        <v>0</v>
      </c>
      <c r="AC361" s="19">
        <v>4652870</v>
      </c>
      <c r="AD361" s="19">
        <v>0</v>
      </c>
      <c r="AE361" s="19">
        <v>0</v>
      </c>
      <c r="AF361" s="19">
        <v>3000</v>
      </c>
      <c r="AG361" s="19">
        <v>4690025</v>
      </c>
      <c r="AH361" s="19">
        <v>0</v>
      </c>
      <c r="AI361" s="19">
        <v>0</v>
      </c>
      <c r="AJ361" s="19">
        <v>0</v>
      </c>
      <c r="AK361" s="19">
        <v>4687025</v>
      </c>
      <c r="AL361" s="19">
        <v>47790326</v>
      </c>
      <c r="AM361" s="19">
        <v>0</v>
      </c>
      <c r="AN361" s="19">
        <v>0</v>
      </c>
      <c r="AO361" s="19">
        <v>47790326</v>
      </c>
      <c r="AP361" s="19">
        <v>47790326</v>
      </c>
      <c r="AQ361" s="19">
        <v>1000</v>
      </c>
      <c r="AR361" s="19">
        <v>4708000</v>
      </c>
      <c r="AS361" s="19">
        <v>4708000</v>
      </c>
      <c r="AT361" s="19">
        <v>9391</v>
      </c>
      <c r="AU361" s="19">
        <v>44212828</v>
      </c>
      <c r="AV361" s="19">
        <v>39504828</v>
      </c>
      <c r="AW361" s="19">
        <v>3577498</v>
      </c>
      <c r="AX361" s="19">
        <v>427463</v>
      </c>
      <c r="AY361" s="19">
        <v>2012494600</v>
      </c>
      <c r="AZ361" s="19">
        <v>1930000</v>
      </c>
      <c r="BA361" s="19">
        <v>9086440000</v>
      </c>
      <c r="BB361" s="19">
        <v>5.1813E-4</v>
      </c>
      <c r="BC361" s="19">
        <v>7073945400</v>
      </c>
      <c r="BD361" s="19">
        <v>3665223.33</v>
      </c>
      <c r="BE361" s="19">
        <v>1071201</v>
      </c>
      <c r="BF361" s="19">
        <v>5043214308</v>
      </c>
      <c r="BG361" s="19">
        <v>7.8332599999999999E-3</v>
      </c>
      <c r="BH361" s="19">
        <v>3030719708</v>
      </c>
      <c r="BI361" s="19">
        <v>23740415.460000001</v>
      </c>
      <c r="BJ361" s="19">
        <v>531888</v>
      </c>
      <c r="BK361" s="19">
        <v>2504128704</v>
      </c>
      <c r="BL361" s="19">
        <v>1.4286399999999999E-3</v>
      </c>
      <c r="BM361" s="19">
        <v>491634104</v>
      </c>
      <c r="BN361" s="19">
        <v>702368.15</v>
      </c>
      <c r="BO361" s="19">
        <v>28108007</v>
      </c>
      <c r="BP361" s="19">
        <v>0</v>
      </c>
      <c r="BQ361" s="19">
        <v>0</v>
      </c>
      <c r="BR361" s="19">
        <v>-436099</v>
      </c>
      <c r="BS361" s="19">
        <v>2144</v>
      </c>
      <c r="BT361" s="19">
        <v>0</v>
      </c>
      <c r="BU361" s="19">
        <v>27674052</v>
      </c>
      <c r="BV361" s="19">
        <v>0</v>
      </c>
      <c r="BW361" s="19">
        <v>0</v>
      </c>
      <c r="BX361" s="19">
        <v>0</v>
      </c>
      <c r="BY361" s="19">
        <v>0</v>
      </c>
      <c r="BZ361" s="19">
        <v>0</v>
      </c>
      <c r="CA361" s="19">
        <v>-30</v>
      </c>
      <c r="CB361" s="19">
        <v>27674022</v>
      </c>
      <c r="CC361" s="19">
        <v>0</v>
      </c>
      <c r="CD361" s="19">
        <v>27674022</v>
      </c>
      <c r="CE361" s="19">
        <v>4708</v>
      </c>
      <c r="CF361" s="19">
        <v>0</v>
      </c>
      <c r="CG361" s="19">
        <v>4708</v>
      </c>
      <c r="CH361" s="19">
        <v>43103301</v>
      </c>
      <c r="CI361" s="19">
        <v>4687025</v>
      </c>
      <c r="CJ361" s="19">
        <v>0</v>
      </c>
      <c r="CK361" s="19">
        <v>47790326</v>
      </c>
      <c r="CL361" s="19">
        <v>10150.879999999999</v>
      </c>
      <c r="CM361" s="19">
        <v>0</v>
      </c>
      <c r="CN361" s="19">
        <v>0</v>
      </c>
      <c r="CO361" s="19">
        <v>0</v>
      </c>
      <c r="CP361" s="19">
        <v>0</v>
      </c>
      <c r="CQ361" s="19">
        <v>0</v>
      </c>
      <c r="CR361" s="19">
        <v>0</v>
      </c>
      <c r="CS361" s="19">
        <v>5970.26</v>
      </c>
      <c r="CT361" s="19">
        <v>0</v>
      </c>
      <c r="CU361" s="19">
        <v>0</v>
      </c>
      <c r="CV361" s="19">
        <v>0</v>
      </c>
      <c r="CW361" s="19">
        <v>0</v>
      </c>
      <c r="CX361" s="19">
        <v>0</v>
      </c>
      <c r="CY361" s="19">
        <v>0</v>
      </c>
      <c r="CZ361" s="19">
        <v>0</v>
      </c>
      <c r="DA361" s="19">
        <v>27680978.16</v>
      </c>
      <c r="DB361" s="19">
        <v>0</v>
      </c>
      <c r="DC361" s="19">
        <v>0</v>
      </c>
      <c r="DD361" s="19">
        <v>0</v>
      </c>
      <c r="DE361" s="19">
        <v>0</v>
      </c>
      <c r="DF361" s="19">
        <v>27680978.16</v>
      </c>
      <c r="DG361" s="19">
        <v>23528831.436000001</v>
      </c>
      <c r="DH361" s="19">
        <v>0</v>
      </c>
      <c r="DI361" s="19">
        <v>28108006.939999998</v>
      </c>
      <c r="DJ361" s="19">
        <v>0</v>
      </c>
      <c r="DK361" s="19">
        <v>0</v>
      </c>
      <c r="DL361" s="19">
        <v>0</v>
      </c>
      <c r="DM361" s="19">
        <v>0</v>
      </c>
      <c r="DN361" s="19">
        <v>0</v>
      </c>
      <c r="DO361" s="19">
        <v>0</v>
      </c>
      <c r="DP361" s="19">
        <v>0</v>
      </c>
    </row>
    <row r="362" spans="1:120">
      <c r="A362" s="19">
        <v>5670</v>
      </c>
      <c r="B362" s="19" t="s">
        <v>511</v>
      </c>
      <c r="C362" s="19">
        <v>410</v>
      </c>
      <c r="D362" s="19">
        <v>420</v>
      </c>
      <c r="E362" s="19">
        <v>830</v>
      </c>
      <c r="F362" s="19">
        <v>415</v>
      </c>
      <c r="G362" s="19">
        <v>13</v>
      </c>
      <c r="H362" s="19">
        <v>0</v>
      </c>
      <c r="I362" s="19">
        <v>428</v>
      </c>
      <c r="J362" s="19">
        <v>5291807</v>
      </c>
      <c r="K362" s="19">
        <v>4154111</v>
      </c>
      <c r="L362" s="19">
        <v>293819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843877</v>
      </c>
      <c r="S362" s="19">
        <v>5566594</v>
      </c>
      <c r="T362" s="19">
        <v>0</v>
      </c>
      <c r="U362" s="19">
        <v>0</v>
      </c>
      <c r="V362" s="19">
        <v>100</v>
      </c>
      <c r="W362" s="19">
        <v>5566494</v>
      </c>
      <c r="X362" s="19">
        <v>843877</v>
      </c>
      <c r="Y362" s="19">
        <v>0</v>
      </c>
      <c r="Z362" s="19">
        <v>4722617</v>
      </c>
      <c r="AA362" s="19">
        <v>304500</v>
      </c>
      <c r="AB362" s="19">
        <v>0</v>
      </c>
      <c r="AC362" s="19">
        <v>304400</v>
      </c>
      <c r="AD362" s="19">
        <v>0</v>
      </c>
      <c r="AE362" s="19">
        <v>0</v>
      </c>
      <c r="AF362" s="19">
        <v>100</v>
      </c>
      <c r="AG362" s="19">
        <v>305750</v>
      </c>
      <c r="AH362" s="19">
        <v>0</v>
      </c>
      <c r="AI362" s="19">
        <v>0</v>
      </c>
      <c r="AJ362" s="19">
        <v>0</v>
      </c>
      <c r="AK362" s="19">
        <v>305650</v>
      </c>
      <c r="AL362" s="19">
        <v>5028267</v>
      </c>
      <c r="AM362" s="19">
        <v>0</v>
      </c>
      <c r="AN362" s="19">
        <v>0</v>
      </c>
      <c r="AO362" s="19">
        <v>5028267</v>
      </c>
      <c r="AP362" s="19">
        <v>5028267</v>
      </c>
      <c r="AQ362" s="19">
        <v>1000</v>
      </c>
      <c r="AR362" s="19">
        <v>428000</v>
      </c>
      <c r="AS362" s="19">
        <v>428000</v>
      </c>
      <c r="AT362" s="19">
        <v>9391</v>
      </c>
      <c r="AU362" s="19">
        <v>4019348</v>
      </c>
      <c r="AV362" s="19">
        <v>3591348</v>
      </c>
      <c r="AW362" s="19">
        <v>1008919</v>
      </c>
      <c r="AX362" s="19">
        <v>1413928</v>
      </c>
      <c r="AY362" s="19">
        <v>605161187</v>
      </c>
      <c r="AZ362" s="19">
        <v>1930000</v>
      </c>
      <c r="BA362" s="19">
        <v>826040000</v>
      </c>
      <c r="BB362" s="19">
        <v>5.1813E-4</v>
      </c>
      <c r="BC362" s="19">
        <v>220878813</v>
      </c>
      <c r="BD362" s="19">
        <v>114443.94</v>
      </c>
      <c r="BE362" s="19">
        <v>1071201</v>
      </c>
      <c r="BF362" s="19">
        <v>458474028</v>
      </c>
      <c r="BG362" s="19">
        <v>7.8332599999999999E-3</v>
      </c>
      <c r="BH362" s="19">
        <v>-146687159</v>
      </c>
      <c r="BI362" s="19">
        <v>-1149038.6599999999</v>
      </c>
      <c r="BJ362" s="19">
        <v>531888</v>
      </c>
      <c r="BK362" s="19">
        <v>227648064</v>
      </c>
      <c r="BL362" s="19">
        <v>4.4319199999999998E-3</v>
      </c>
      <c r="BM362" s="19">
        <v>-377513123</v>
      </c>
      <c r="BN362" s="19">
        <v>-1673107.96</v>
      </c>
      <c r="BO362" s="19">
        <v>114444</v>
      </c>
      <c r="BP362" s="19">
        <v>0</v>
      </c>
      <c r="BQ362" s="19">
        <v>0</v>
      </c>
      <c r="BR362" s="19">
        <v>-1776</v>
      </c>
      <c r="BS362" s="19">
        <v>0</v>
      </c>
      <c r="BT362" s="19">
        <v>0</v>
      </c>
      <c r="BU362" s="19">
        <v>112668</v>
      </c>
      <c r="BV362" s="19">
        <v>117263</v>
      </c>
      <c r="BW362" s="19">
        <v>0</v>
      </c>
      <c r="BX362" s="19">
        <v>-1819</v>
      </c>
      <c r="BY362" s="19">
        <v>0</v>
      </c>
      <c r="BZ362" s="19">
        <v>115444</v>
      </c>
      <c r="CA362" s="19">
        <v>0</v>
      </c>
      <c r="CB362" s="19">
        <v>228112</v>
      </c>
      <c r="CC362" s="19">
        <v>0</v>
      </c>
      <c r="CD362" s="19">
        <v>228112</v>
      </c>
      <c r="CE362" s="19">
        <v>428</v>
      </c>
      <c r="CF362" s="19">
        <v>0</v>
      </c>
      <c r="CG362" s="19">
        <v>428</v>
      </c>
      <c r="CH362" s="19">
        <v>4722617</v>
      </c>
      <c r="CI362" s="19">
        <v>305650</v>
      </c>
      <c r="CJ362" s="19">
        <v>0</v>
      </c>
      <c r="CK362" s="19">
        <v>5028267</v>
      </c>
      <c r="CL362" s="19">
        <v>11748.29</v>
      </c>
      <c r="CM362" s="19">
        <v>0</v>
      </c>
      <c r="CN362" s="19">
        <v>0</v>
      </c>
      <c r="CO362" s="19">
        <v>0</v>
      </c>
      <c r="CP362" s="19">
        <v>0</v>
      </c>
      <c r="CQ362" s="19">
        <v>0</v>
      </c>
      <c r="CR362" s="19">
        <v>0</v>
      </c>
      <c r="CS362" s="19">
        <v>267.39</v>
      </c>
      <c r="CT362" s="19">
        <v>0</v>
      </c>
      <c r="CU362" s="19">
        <v>0</v>
      </c>
      <c r="CV362" s="19">
        <v>0</v>
      </c>
      <c r="CW362" s="19">
        <v>0</v>
      </c>
      <c r="CX362" s="19">
        <v>0</v>
      </c>
      <c r="CY362" s="19">
        <v>0</v>
      </c>
      <c r="CZ362" s="19">
        <v>0</v>
      </c>
      <c r="DA362" s="19">
        <v>115534.89</v>
      </c>
      <c r="DB362" s="19">
        <v>157061.26999999999</v>
      </c>
      <c r="DC362" s="19">
        <v>0</v>
      </c>
      <c r="DD362" s="19">
        <v>0</v>
      </c>
      <c r="DE362" s="19">
        <v>0</v>
      </c>
      <c r="DF362" s="19">
        <v>272596.15999999997</v>
      </c>
      <c r="DG362" s="19">
        <v>231706.73599999998</v>
      </c>
      <c r="DH362" s="19">
        <v>0</v>
      </c>
      <c r="DI362" s="19">
        <v>231706.73599999998</v>
      </c>
      <c r="DJ362" s="19">
        <v>117263</v>
      </c>
      <c r="DK362" s="19">
        <v>117263</v>
      </c>
      <c r="DL362" s="19">
        <v>0</v>
      </c>
      <c r="DM362" s="19">
        <v>-1819</v>
      </c>
      <c r="DN362" s="19">
        <v>0</v>
      </c>
      <c r="DO362" s="19">
        <v>115444</v>
      </c>
      <c r="DP362" s="19">
        <v>0</v>
      </c>
    </row>
    <row r="363" spans="1:120">
      <c r="A363" s="19">
        <v>3510</v>
      </c>
      <c r="B363" s="19" t="s">
        <v>512</v>
      </c>
      <c r="C363" s="19">
        <v>545</v>
      </c>
      <c r="D363" s="19">
        <v>552</v>
      </c>
      <c r="E363" s="19">
        <v>1097</v>
      </c>
      <c r="F363" s="19">
        <v>549</v>
      </c>
      <c r="G363" s="19">
        <v>13</v>
      </c>
      <c r="H363" s="19">
        <v>0</v>
      </c>
      <c r="I363" s="19">
        <v>562</v>
      </c>
      <c r="J363" s="19">
        <v>6318410</v>
      </c>
      <c r="K363" s="19">
        <v>4722427</v>
      </c>
      <c r="L363" s="19">
        <v>837390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758593</v>
      </c>
      <c r="S363" s="19">
        <v>6662709</v>
      </c>
      <c r="T363" s="19">
        <v>0</v>
      </c>
      <c r="U363" s="19">
        <v>0</v>
      </c>
      <c r="V363" s="19">
        <v>0</v>
      </c>
      <c r="W363" s="19">
        <v>6662709</v>
      </c>
      <c r="X363" s="19">
        <v>758593</v>
      </c>
      <c r="Y363" s="19">
        <v>0</v>
      </c>
      <c r="Z363" s="19">
        <v>5904116</v>
      </c>
      <c r="AA363" s="19">
        <v>432400</v>
      </c>
      <c r="AB363" s="19">
        <v>0</v>
      </c>
      <c r="AC363" s="19">
        <v>432000</v>
      </c>
      <c r="AD363" s="19">
        <v>0</v>
      </c>
      <c r="AE363" s="19">
        <v>0</v>
      </c>
      <c r="AF363" s="19">
        <v>400</v>
      </c>
      <c r="AG363" s="19">
        <v>432942</v>
      </c>
      <c r="AH363" s="19">
        <v>24234.97</v>
      </c>
      <c r="AI363" s="19">
        <v>0</v>
      </c>
      <c r="AJ363" s="19">
        <v>0</v>
      </c>
      <c r="AK363" s="19">
        <v>456776.97</v>
      </c>
      <c r="AL363" s="19">
        <v>6360892.9699999997</v>
      </c>
      <c r="AM363" s="19">
        <v>0</v>
      </c>
      <c r="AN363" s="19">
        <v>0</v>
      </c>
      <c r="AO363" s="19">
        <v>6360892.9699999997</v>
      </c>
      <c r="AP363" s="19">
        <v>6360892.9699999997</v>
      </c>
      <c r="AQ363" s="19">
        <v>1000</v>
      </c>
      <c r="AR363" s="19">
        <v>562000</v>
      </c>
      <c r="AS363" s="19">
        <v>562000</v>
      </c>
      <c r="AT363" s="19">
        <v>9391</v>
      </c>
      <c r="AU363" s="19">
        <v>5277742</v>
      </c>
      <c r="AV363" s="19">
        <v>4715742</v>
      </c>
      <c r="AW363" s="19">
        <v>1083150.9699999997</v>
      </c>
      <c r="AX363" s="19">
        <v>1314902</v>
      </c>
      <c r="AY363" s="19">
        <v>738974699</v>
      </c>
      <c r="AZ363" s="19">
        <v>2895000</v>
      </c>
      <c r="BA363" s="19">
        <v>1626990000</v>
      </c>
      <c r="BB363" s="19">
        <v>3.4541999999999998E-4</v>
      </c>
      <c r="BC363" s="19">
        <v>888015301</v>
      </c>
      <c r="BD363" s="19">
        <v>306738.25</v>
      </c>
      <c r="BE363" s="19">
        <v>1606801</v>
      </c>
      <c r="BF363" s="19">
        <v>903022162</v>
      </c>
      <c r="BG363" s="19">
        <v>5.2221799999999999E-3</v>
      </c>
      <c r="BH363" s="19">
        <v>164047463</v>
      </c>
      <c r="BI363" s="19">
        <v>856685.38</v>
      </c>
      <c r="BJ363" s="19">
        <v>797832</v>
      </c>
      <c r="BK363" s="19">
        <v>448381584</v>
      </c>
      <c r="BL363" s="19">
        <v>2.4156899999999999E-3</v>
      </c>
      <c r="BM363" s="19">
        <v>-290593115</v>
      </c>
      <c r="BN363" s="19">
        <v>-701982.88</v>
      </c>
      <c r="BO363" s="19">
        <v>461441</v>
      </c>
      <c r="BP363" s="19">
        <v>0</v>
      </c>
      <c r="BQ363" s="19">
        <v>0</v>
      </c>
      <c r="BR363" s="19">
        <v>-7159</v>
      </c>
      <c r="BS363" s="19">
        <v>0</v>
      </c>
      <c r="BT363" s="19">
        <v>0</v>
      </c>
      <c r="BU363" s="19">
        <v>454282</v>
      </c>
      <c r="BV363" s="19">
        <v>234731</v>
      </c>
      <c r="BW363" s="19">
        <v>0</v>
      </c>
      <c r="BX363" s="19">
        <v>-3642</v>
      </c>
      <c r="BY363" s="19">
        <v>0</v>
      </c>
      <c r="BZ363" s="19">
        <v>231089</v>
      </c>
      <c r="CA363" s="19">
        <v>0</v>
      </c>
      <c r="CB363" s="19">
        <v>685371</v>
      </c>
      <c r="CC363" s="19">
        <v>0</v>
      </c>
      <c r="CD363" s="19">
        <v>685371</v>
      </c>
      <c r="CE363" s="19">
        <v>562</v>
      </c>
      <c r="CF363" s="19">
        <v>0</v>
      </c>
      <c r="CG363" s="19">
        <v>562</v>
      </c>
      <c r="CH363" s="19">
        <v>5904116</v>
      </c>
      <c r="CI363" s="19">
        <v>456776.97</v>
      </c>
      <c r="CJ363" s="19">
        <v>0</v>
      </c>
      <c r="CK363" s="19">
        <v>6360892.9699999997</v>
      </c>
      <c r="CL363" s="19">
        <v>11318.31</v>
      </c>
      <c r="CM363" s="19">
        <v>0</v>
      </c>
      <c r="CN363" s="19">
        <v>0</v>
      </c>
      <c r="CO363" s="19">
        <v>0</v>
      </c>
      <c r="CP363" s="19">
        <v>0</v>
      </c>
      <c r="CQ363" s="19">
        <v>0</v>
      </c>
      <c r="CR363" s="19">
        <v>0</v>
      </c>
      <c r="CS363" s="19">
        <v>821.07</v>
      </c>
      <c r="CT363" s="19">
        <v>0</v>
      </c>
      <c r="CU363" s="19">
        <v>0</v>
      </c>
      <c r="CV363" s="19">
        <v>0</v>
      </c>
      <c r="CW363" s="19">
        <v>0</v>
      </c>
      <c r="CX363" s="19">
        <v>0</v>
      </c>
      <c r="CY363" s="19">
        <v>0</v>
      </c>
      <c r="CZ363" s="19">
        <v>0</v>
      </c>
      <c r="DA363" s="19">
        <v>299356.31</v>
      </c>
      <c r="DB363" s="19">
        <v>550484.1</v>
      </c>
      <c r="DC363" s="19">
        <v>0</v>
      </c>
      <c r="DD363" s="19">
        <v>0</v>
      </c>
      <c r="DE363" s="19">
        <v>30815</v>
      </c>
      <c r="DF363" s="19">
        <v>819025.40999999992</v>
      </c>
      <c r="DG363" s="19">
        <v>696171.59849999996</v>
      </c>
      <c r="DH363" s="19">
        <v>0</v>
      </c>
      <c r="DI363" s="19">
        <v>696171.59849999996</v>
      </c>
      <c r="DJ363" s="19">
        <v>234731</v>
      </c>
      <c r="DK363" s="19">
        <v>234731</v>
      </c>
      <c r="DL363" s="19">
        <v>0</v>
      </c>
      <c r="DM363" s="19">
        <v>-3642</v>
      </c>
      <c r="DN363" s="19">
        <v>0</v>
      </c>
      <c r="DO363" s="19">
        <v>231089</v>
      </c>
      <c r="DP363" s="19">
        <v>0</v>
      </c>
    </row>
    <row r="364" spans="1:120">
      <c r="A364" s="19">
        <v>5726</v>
      </c>
      <c r="B364" s="19" t="s">
        <v>513</v>
      </c>
      <c r="C364" s="19">
        <v>547</v>
      </c>
      <c r="D364" s="19">
        <v>557</v>
      </c>
      <c r="E364" s="19">
        <v>1104</v>
      </c>
      <c r="F364" s="19">
        <v>552</v>
      </c>
      <c r="G364" s="19">
        <v>10</v>
      </c>
      <c r="H364" s="19">
        <v>0</v>
      </c>
      <c r="I364" s="19">
        <v>562</v>
      </c>
      <c r="J364" s="19">
        <v>6100000</v>
      </c>
      <c r="K364" s="19">
        <v>1575457</v>
      </c>
      <c r="L364" s="19">
        <v>3335925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1188618</v>
      </c>
      <c r="S364" s="19">
        <v>6100000</v>
      </c>
      <c r="T364" s="19">
        <v>0</v>
      </c>
      <c r="U364" s="19">
        <v>0</v>
      </c>
      <c r="V364" s="19">
        <v>0</v>
      </c>
      <c r="W364" s="19">
        <v>6100000</v>
      </c>
      <c r="X364" s="19">
        <v>1188618</v>
      </c>
      <c r="Y364" s="19">
        <v>0</v>
      </c>
      <c r="Z364" s="19">
        <v>4911382</v>
      </c>
      <c r="AA364" s="19">
        <v>148397</v>
      </c>
      <c r="AB364" s="19">
        <v>0</v>
      </c>
      <c r="AC364" s="19">
        <v>148397</v>
      </c>
      <c r="AD364" s="19">
        <v>0</v>
      </c>
      <c r="AE364" s="19">
        <v>0</v>
      </c>
      <c r="AF364" s="19">
        <v>0</v>
      </c>
      <c r="AG364" s="19">
        <v>149690.91</v>
      </c>
      <c r="AH364" s="19">
        <v>0</v>
      </c>
      <c r="AI364" s="19">
        <v>0</v>
      </c>
      <c r="AJ364" s="19">
        <v>0</v>
      </c>
      <c r="AK364" s="19">
        <v>149690.91</v>
      </c>
      <c r="AL364" s="19">
        <v>5061072.91</v>
      </c>
      <c r="AM364" s="19">
        <v>0</v>
      </c>
      <c r="AN364" s="19">
        <v>0</v>
      </c>
      <c r="AO364" s="19">
        <v>5061072.91</v>
      </c>
      <c r="AP364" s="19">
        <v>5061072.91</v>
      </c>
      <c r="AQ364" s="19">
        <v>1000</v>
      </c>
      <c r="AR364" s="19">
        <v>562000</v>
      </c>
      <c r="AS364" s="19">
        <v>562000</v>
      </c>
      <c r="AT364" s="19">
        <v>9391</v>
      </c>
      <c r="AU364" s="19">
        <v>5277742</v>
      </c>
      <c r="AV364" s="19">
        <v>4499072.91</v>
      </c>
      <c r="AW364" s="19">
        <v>0</v>
      </c>
      <c r="AX364" s="19">
        <v>378339</v>
      </c>
      <c r="AY364" s="19">
        <v>212626530</v>
      </c>
      <c r="AZ364" s="19">
        <v>1930000</v>
      </c>
      <c r="BA364" s="19">
        <v>1084660000</v>
      </c>
      <c r="BB364" s="19">
        <v>5.1813E-4</v>
      </c>
      <c r="BC364" s="19">
        <v>872033470</v>
      </c>
      <c r="BD364" s="19">
        <v>451826.7</v>
      </c>
      <c r="BE364" s="19">
        <v>1071201</v>
      </c>
      <c r="BF364" s="19">
        <v>602014962</v>
      </c>
      <c r="BG364" s="19">
        <v>7.4733600000000001E-3</v>
      </c>
      <c r="BH364" s="19">
        <v>389388432</v>
      </c>
      <c r="BI364" s="19">
        <v>2910039.93</v>
      </c>
      <c r="BJ364" s="19">
        <v>531888</v>
      </c>
      <c r="BK364" s="19">
        <v>298921056</v>
      </c>
      <c r="BL364" s="19">
        <v>0</v>
      </c>
      <c r="BM364" s="19">
        <v>86294526</v>
      </c>
      <c r="BN364" s="19">
        <v>0</v>
      </c>
      <c r="BO364" s="19">
        <v>3361867</v>
      </c>
      <c r="BP364" s="19">
        <v>0</v>
      </c>
      <c r="BQ364" s="19">
        <v>0</v>
      </c>
      <c r="BR364" s="19">
        <v>-52160</v>
      </c>
      <c r="BS364" s="19">
        <v>214</v>
      </c>
      <c r="BT364" s="19">
        <v>0</v>
      </c>
      <c r="BU364" s="19">
        <v>3309921</v>
      </c>
      <c r="BV364" s="19">
        <v>0</v>
      </c>
      <c r="BW364" s="19">
        <v>0</v>
      </c>
      <c r="BX364" s="19">
        <v>0</v>
      </c>
      <c r="BY364" s="19">
        <v>0</v>
      </c>
      <c r="BZ364" s="19">
        <v>0</v>
      </c>
      <c r="CA364" s="19">
        <v>-3</v>
      </c>
      <c r="CB364" s="19">
        <v>3309918</v>
      </c>
      <c r="CC364" s="19">
        <v>0</v>
      </c>
      <c r="CD364" s="19">
        <v>3309918</v>
      </c>
      <c r="CE364" s="19">
        <v>562</v>
      </c>
      <c r="CF364" s="19">
        <v>0</v>
      </c>
      <c r="CG364" s="19">
        <v>562</v>
      </c>
      <c r="CH364" s="19">
        <v>4911382</v>
      </c>
      <c r="CI364" s="19">
        <v>149690.91</v>
      </c>
      <c r="CJ364" s="19">
        <v>0</v>
      </c>
      <c r="CK364" s="19">
        <v>5061072.91</v>
      </c>
      <c r="CL364" s="19">
        <v>9005.4699999999993</v>
      </c>
      <c r="CM364" s="19">
        <v>0</v>
      </c>
      <c r="CN364" s="19">
        <v>0</v>
      </c>
      <c r="CO364" s="19">
        <v>0</v>
      </c>
      <c r="CP364" s="19">
        <v>0</v>
      </c>
      <c r="CQ364" s="19">
        <v>0</v>
      </c>
      <c r="CR364" s="19">
        <v>0</v>
      </c>
      <c r="CS364" s="19">
        <v>5981.97</v>
      </c>
      <c r="CT364" s="19">
        <v>0</v>
      </c>
      <c r="CU364" s="19">
        <v>0</v>
      </c>
      <c r="CV364" s="19">
        <v>0</v>
      </c>
      <c r="CW364" s="19">
        <v>0</v>
      </c>
      <c r="CX364" s="19">
        <v>0</v>
      </c>
      <c r="CY364" s="19">
        <v>0</v>
      </c>
      <c r="CZ364" s="19">
        <v>0</v>
      </c>
      <c r="DA364" s="19">
        <v>3353329.43</v>
      </c>
      <c r="DB364" s="19">
        <v>0</v>
      </c>
      <c r="DC364" s="19">
        <v>0</v>
      </c>
      <c r="DD364" s="19">
        <v>0</v>
      </c>
      <c r="DE364" s="19">
        <v>0</v>
      </c>
      <c r="DF364" s="19">
        <v>3353329.43</v>
      </c>
      <c r="DG364" s="19">
        <v>2850330.0155000002</v>
      </c>
      <c r="DH364" s="19">
        <v>0</v>
      </c>
      <c r="DI364" s="19">
        <v>3361866.6300000004</v>
      </c>
      <c r="DJ364" s="19">
        <v>0</v>
      </c>
      <c r="DK364" s="19">
        <v>0</v>
      </c>
      <c r="DL364" s="19">
        <v>0</v>
      </c>
      <c r="DM364" s="19">
        <v>0</v>
      </c>
      <c r="DN364" s="19">
        <v>0</v>
      </c>
      <c r="DO364" s="19">
        <v>0</v>
      </c>
      <c r="DP364" s="19">
        <v>0</v>
      </c>
    </row>
    <row r="365" spans="1:120">
      <c r="A365" s="19">
        <v>5733</v>
      </c>
      <c r="B365" s="19" t="s">
        <v>514</v>
      </c>
      <c r="C365" s="19">
        <v>526</v>
      </c>
      <c r="D365" s="19">
        <v>531</v>
      </c>
      <c r="E365" s="19">
        <v>1057</v>
      </c>
      <c r="F365" s="19">
        <v>529</v>
      </c>
      <c r="G365" s="19">
        <v>0</v>
      </c>
      <c r="H365" s="19">
        <v>0</v>
      </c>
      <c r="I365" s="19">
        <v>529</v>
      </c>
      <c r="J365" s="19">
        <v>8803429</v>
      </c>
      <c r="K365" s="19">
        <v>7724229</v>
      </c>
      <c r="L365" s="19">
        <v>61221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1017979</v>
      </c>
      <c r="S365" s="19">
        <v>8369785.4500000002</v>
      </c>
      <c r="T365" s="19">
        <v>61672.5</v>
      </c>
      <c r="U365" s="19">
        <v>0</v>
      </c>
      <c r="V365" s="19">
        <v>0</v>
      </c>
      <c r="W365" s="19">
        <v>8308112.9500000002</v>
      </c>
      <c r="X365" s="19">
        <v>1017979</v>
      </c>
      <c r="Y365" s="19">
        <v>0</v>
      </c>
      <c r="Z365" s="19">
        <v>7290133.9500000002</v>
      </c>
      <c r="AA365" s="19">
        <v>61672.5</v>
      </c>
      <c r="AB365" s="19">
        <v>61672.5</v>
      </c>
      <c r="AC365" s="19">
        <v>0</v>
      </c>
      <c r="AD365" s="19">
        <v>0</v>
      </c>
      <c r="AE365" s="19">
        <v>0</v>
      </c>
      <c r="AF365" s="19">
        <v>0</v>
      </c>
      <c r="AG365" s="19">
        <v>61672.5</v>
      </c>
      <c r="AH365" s="19">
        <v>0</v>
      </c>
      <c r="AI365" s="19">
        <v>0</v>
      </c>
      <c r="AJ365" s="19">
        <v>0</v>
      </c>
      <c r="AK365" s="19">
        <v>61672.5</v>
      </c>
      <c r="AL365" s="19">
        <v>7351806.4500000002</v>
      </c>
      <c r="AM365" s="19">
        <v>0</v>
      </c>
      <c r="AN365" s="19">
        <v>0</v>
      </c>
      <c r="AO365" s="19">
        <v>7351806.4500000002</v>
      </c>
      <c r="AP365" s="19">
        <v>7351806.4500000002</v>
      </c>
      <c r="AQ365" s="19">
        <v>1000</v>
      </c>
      <c r="AR365" s="19">
        <v>529000</v>
      </c>
      <c r="AS365" s="19">
        <v>529000</v>
      </c>
      <c r="AT365" s="19">
        <v>9391</v>
      </c>
      <c r="AU365" s="19">
        <v>4967839</v>
      </c>
      <c r="AV365" s="19">
        <v>4438839</v>
      </c>
      <c r="AW365" s="19">
        <v>2383967.4500000002</v>
      </c>
      <c r="AX365" s="19">
        <v>2600690</v>
      </c>
      <c r="AY365" s="19">
        <v>1375764812</v>
      </c>
      <c r="AZ365" s="19">
        <v>1930000</v>
      </c>
      <c r="BA365" s="19">
        <v>1020970000</v>
      </c>
      <c r="BB365" s="19">
        <v>5.1813E-4</v>
      </c>
      <c r="BC365" s="19">
        <v>-354794812</v>
      </c>
      <c r="BD365" s="19">
        <v>0</v>
      </c>
      <c r="BE365" s="19">
        <v>1071201</v>
      </c>
      <c r="BF365" s="19">
        <v>566665329</v>
      </c>
      <c r="BG365" s="19">
        <v>7.8332599999999999E-3</v>
      </c>
      <c r="BH365" s="19">
        <v>-809099483</v>
      </c>
      <c r="BI365" s="19">
        <v>-6337886.6200000001</v>
      </c>
      <c r="BJ365" s="19">
        <v>531888</v>
      </c>
      <c r="BK365" s="19">
        <v>281368752</v>
      </c>
      <c r="BL365" s="19">
        <v>8.4727499999999994E-3</v>
      </c>
      <c r="BM365" s="19">
        <v>-1094396060</v>
      </c>
      <c r="BN365" s="19">
        <v>-9272544.2200000007</v>
      </c>
      <c r="BO365" s="19">
        <v>0</v>
      </c>
      <c r="BP365" s="19">
        <v>0</v>
      </c>
      <c r="BQ365" s="19">
        <v>0</v>
      </c>
      <c r="BR365" s="19">
        <v>0</v>
      </c>
      <c r="BS365" s="19">
        <v>0</v>
      </c>
      <c r="BT365" s="19">
        <v>0</v>
      </c>
      <c r="BU365" s="19">
        <v>0</v>
      </c>
      <c r="BV365" s="19">
        <v>52812</v>
      </c>
      <c r="BW365" s="19">
        <v>0</v>
      </c>
      <c r="BX365" s="19">
        <v>-819</v>
      </c>
      <c r="BY365" s="19">
        <v>0</v>
      </c>
      <c r="BZ365" s="19">
        <v>51993</v>
      </c>
      <c r="CA365" s="19">
        <v>0</v>
      </c>
      <c r="CB365" s="19">
        <v>51993</v>
      </c>
      <c r="CC365" s="19">
        <v>0</v>
      </c>
      <c r="CD365" s="19">
        <v>51993</v>
      </c>
      <c r="CE365" s="19">
        <v>529</v>
      </c>
      <c r="CF365" s="19">
        <v>0</v>
      </c>
      <c r="CG365" s="19">
        <v>529</v>
      </c>
      <c r="CH365" s="19">
        <v>7290133.9500000002</v>
      </c>
      <c r="CI365" s="19">
        <v>61672.5</v>
      </c>
      <c r="CJ365" s="19">
        <v>0</v>
      </c>
      <c r="CK365" s="19">
        <v>7351806.4500000002</v>
      </c>
      <c r="CL365" s="19">
        <v>13897.55</v>
      </c>
      <c r="CM365" s="19">
        <v>0</v>
      </c>
      <c r="CN365" s="19">
        <v>0</v>
      </c>
      <c r="CO365" s="19">
        <v>0</v>
      </c>
      <c r="CP365" s="19">
        <v>0</v>
      </c>
      <c r="CQ365" s="19">
        <v>0</v>
      </c>
      <c r="CR365" s="19">
        <v>0</v>
      </c>
      <c r="CS365" s="19">
        <v>0</v>
      </c>
      <c r="CT365" s="19">
        <v>0</v>
      </c>
      <c r="CU365" s="19">
        <v>0</v>
      </c>
      <c r="CV365" s="19">
        <v>0</v>
      </c>
      <c r="CW365" s="19">
        <v>0</v>
      </c>
      <c r="CX365" s="19">
        <v>0</v>
      </c>
      <c r="CY365" s="19">
        <v>0</v>
      </c>
      <c r="CZ365" s="19">
        <v>0</v>
      </c>
      <c r="DA365" s="19">
        <v>0</v>
      </c>
      <c r="DB365" s="19">
        <v>62131.4</v>
      </c>
      <c r="DC365" s="19">
        <v>0</v>
      </c>
      <c r="DD365" s="19">
        <v>0</v>
      </c>
      <c r="DE365" s="19">
        <v>0</v>
      </c>
      <c r="DF365" s="19">
        <v>62131.4</v>
      </c>
      <c r="DG365" s="19">
        <v>52811.69</v>
      </c>
      <c r="DH365" s="19">
        <v>0</v>
      </c>
      <c r="DI365" s="19">
        <v>52811.69</v>
      </c>
      <c r="DJ365" s="19">
        <v>52812</v>
      </c>
      <c r="DK365" s="19">
        <v>52812</v>
      </c>
      <c r="DL365" s="19">
        <v>0</v>
      </c>
      <c r="DM365" s="19">
        <v>-819</v>
      </c>
      <c r="DN365" s="19">
        <v>0</v>
      </c>
      <c r="DO365" s="19">
        <v>51993</v>
      </c>
      <c r="DP365" s="19">
        <v>0</v>
      </c>
    </row>
    <row r="366" spans="1:120">
      <c r="A366" s="19">
        <v>5740</v>
      </c>
      <c r="B366" s="19" t="s">
        <v>515</v>
      </c>
      <c r="C366" s="19">
        <v>248</v>
      </c>
      <c r="D366" s="19">
        <v>243</v>
      </c>
      <c r="E366" s="19">
        <v>491</v>
      </c>
      <c r="F366" s="19">
        <v>246</v>
      </c>
      <c r="G366" s="19">
        <v>9</v>
      </c>
      <c r="H366" s="19">
        <v>0</v>
      </c>
      <c r="I366" s="19">
        <v>255</v>
      </c>
      <c r="J366" s="19">
        <v>3369442</v>
      </c>
      <c r="K366" s="19">
        <v>1450620</v>
      </c>
      <c r="L366" s="19">
        <v>1455904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462918</v>
      </c>
      <c r="S366" s="19">
        <v>3436297</v>
      </c>
      <c r="T366" s="19">
        <v>0</v>
      </c>
      <c r="U366" s="19">
        <v>0</v>
      </c>
      <c r="V366" s="19">
        <v>0</v>
      </c>
      <c r="W366" s="19">
        <v>3436297</v>
      </c>
      <c r="X366" s="19">
        <v>462918</v>
      </c>
      <c r="Y366" s="19">
        <v>0</v>
      </c>
      <c r="Z366" s="19">
        <v>2973379</v>
      </c>
      <c r="AA366" s="19">
        <v>290250</v>
      </c>
      <c r="AB366" s="19">
        <v>0</v>
      </c>
      <c r="AC366" s="19">
        <v>290000</v>
      </c>
      <c r="AD366" s="19">
        <v>0</v>
      </c>
      <c r="AE366" s="19">
        <v>0</v>
      </c>
      <c r="AF366" s="19">
        <v>250</v>
      </c>
      <c r="AG366" s="19">
        <v>424845</v>
      </c>
      <c r="AH366" s="19">
        <v>0</v>
      </c>
      <c r="AI366" s="19">
        <v>0</v>
      </c>
      <c r="AJ366" s="19">
        <v>0</v>
      </c>
      <c r="AK366" s="19">
        <v>424595</v>
      </c>
      <c r="AL366" s="19">
        <v>3397974</v>
      </c>
      <c r="AM366" s="19">
        <v>0</v>
      </c>
      <c r="AN366" s="19">
        <v>0</v>
      </c>
      <c r="AO366" s="19">
        <v>3397974</v>
      </c>
      <c r="AP366" s="19">
        <v>3397974</v>
      </c>
      <c r="AQ366" s="19">
        <v>1000</v>
      </c>
      <c r="AR366" s="19">
        <v>255000</v>
      </c>
      <c r="AS366" s="19">
        <v>255000</v>
      </c>
      <c r="AT366" s="19">
        <v>9391</v>
      </c>
      <c r="AU366" s="19">
        <v>2394705</v>
      </c>
      <c r="AV366" s="19">
        <v>2139705</v>
      </c>
      <c r="AW366" s="19">
        <v>1003269</v>
      </c>
      <c r="AX366" s="19">
        <v>549402</v>
      </c>
      <c r="AY366" s="19">
        <v>140097619</v>
      </c>
      <c r="AZ366" s="19">
        <v>1930000</v>
      </c>
      <c r="BA366" s="19">
        <v>492150000</v>
      </c>
      <c r="BB366" s="19">
        <v>5.1813E-4</v>
      </c>
      <c r="BC366" s="19">
        <v>352052381</v>
      </c>
      <c r="BD366" s="19">
        <v>182408.9</v>
      </c>
      <c r="BE366" s="19">
        <v>1071201</v>
      </c>
      <c r="BF366" s="19">
        <v>273156255</v>
      </c>
      <c r="BG366" s="19">
        <v>7.8332599999999999E-3</v>
      </c>
      <c r="BH366" s="19">
        <v>133058636</v>
      </c>
      <c r="BI366" s="19">
        <v>1042282.89</v>
      </c>
      <c r="BJ366" s="19">
        <v>531888</v>
      </c>
      <c r="BK366" s="19">
        <v>135631440</v>
      </c>
      <c r="BL366" s="19">
        <v>7.3970199999999998E-3</v>
      </c>
      <c r="BM366" s="19">
        <v>-4466179</v>
      </c>
      <c r="BN366" s="19">
        <v>-33036.42</v>
      </c>
      <c r="BO366" s="19">
        <v>1191655</v>
      </c>
      <c r="BP366" s="19">
        <v>0</v>
      </c>
      <c r="BQ366" s="19">
        <v>0</v>
      </c>
      <c r="BR366" s="19">
        <v>-18489</v>
      </c>
      <c r="BS366" s="19">
        <v>150</v>
      </c>
      <c r="BT366" s="19">
        <v>0</v>
      </c>
      <c r="BU366" s="19">
        <v>1173316</v>
      </c>
      <c r="BV366" s="19">
        <v>50524</v>
      </c>
      <c r="BW366" s="19">
        <v>0</v>
      </c>
      <c r="BX366" s="19">
        <v>-784</v>
      </c>
      <c r="BY366" s="19">
        <v>0</v>
      </c>
      <c r="BZ366" s="19">
        <v>49740</v>
      </c>
      <c r="CA366" s="19">
        <v>-2</v>
      </c>
      <c r="CB366" s="19">
        <v>1223054</v>
      </c>
      <c r="CC366" s="19">
        <v>0</v>
      </c>
      <c r="CD366" s="19">
        <v>1223054</v>
      </c>
      <c r="CE366" s="19">
        <v>255</v>
      </c>
      <c r="CF366" s="19">
        <v>0</v>
      </c>
      <c r="CG366" s="19">
        <v>255</v>
      </c>
      <c r="CH366" s="19">
        <v>2973379</v>
      </c>
      <c r="CI366" s="19">
        <v>424595</v>
      </c>
      <c r="CJ366" s="19">
        <v>0</v>
      </c>
      <c r="CK366" s="19">
        <v>3397974</v>
      </c>
      <c r="CL366" s="19">
        <v>13325.39</v>
      </c>
      <c r="CM366" s="19">
        <v>0</v>
      </c>
      <c r="CN366" s="19">
        <v>0</v>
      </c>
      <c r="CO366" s="19">
        <v>0</v>
      </c>
      <c r="CP366" s="19">
        <v>0</v>
      </c>
      <c r="CQ366" s="19">
        <v>0</v>
      </c>
      <c r="CR366" s="19">
        <v>0</v>
      </c>
      <c r="CS366" s="19">
        <v>4673.16</v>
      </c>
      <c r="CT366" s="19">
        <v>0</v>
      </c>
      <c r="CU366" s="19">
        <v>0</v>
      </c>
      <c r="CV366" s="19">
        <v>0</v>
      </c>
      <c r="CW366" s="19">
        <v>0</v>
      </c>
      <c r="CX366" s="19">
        <v>0</v>
      </c>
      <c r="CY366" s="19">
        <v>0</v>
      </c>
      <c r="CZ366" s="19">
        <v>0</v>
      </c>
      <c r="DA366" s="19">
        <v>1461387.78</v>
      </c>
      <c r="DB366" s="19">
        <v>0</v>
      </c>
      <c r="DC366" s="19">
        <v>0</v>
      </c>
      <c r="DD366" s="19">
        <v>0</v>
      </c>
      <c r="DE366" s="19">
        <v>0</v>
      </c>
      <c r="DF366" s="19">
        <v>1461387.78</v>
      </c>
      <c r="DG366" s="19">
        <v>1242179.6129999999</v>
      </c>
      <c r="DH366" s="19">
        <v>0</v>
      </c>
      <c r="DI366" s="19">
        <v>1242179.6129999999</v>
      </c>
      <c r="DJ366" s="19">
        <v>50524</v>
      </c>
      <c r="DK366" s="19">
        <v>50524</v>
      </c>
      <c r="DL366" s="19">
        <v>0</v>
      </c>
      <c r="DM366" s="19">
        <v>-784</v>
      </c>
      <c r="DN366" s="19">
        <v>0</v>
      </c>
      <c r="DO366" s="19">
        <v>49740</v>
      </c>
      <c r="DP366" s="19">
        <v>0</v>
      </c>
    </row>
    <row r="367" spans="1:120">
      <c r="A367" s="19">
        <v>5747</v>
      </c>
      <c r="B367" s="19" t="s">
        <v>516</v>
      </c>
      <c r="C367" s="19">
        <v>3006</v>
      </c>
      <c r="D367" s="19">
        <v>3009</v>
      </c>
      <c r="E367" s="19">
        <v>6015</v>
      </c>
      <c r="F367" s="19">
        <v>3008</v>
      </c>
      <c r="G367" s="19">
        <v>114</v>
      </c>
      <c r="H367" s="19">
        <v>0.24</v>
      </c>
      <c r="I367" s="19">
        <v>3122</v>
      </c>
      <c r="J367" s="19">
        <v>30966730.899999999</v>
      </c>
      <c r="K367" s="19">
        <v>10390599</v>
      </c>
      <c r="L367" s="19">
        <v>18252419</v>
      </c>
      <c r="M367" s="19">
        <v>20264</v>
      </c>
      <c r="N367" s="19">
        <v>0</v>
      </c>
      <c r="O367" s="19">
        <v>0</v>
      </c>
      <c r="P367" s="19">
        <v>0</v>
      </c>
      <c r="Q367" s="19">
        <v>0</v>
      </c>
      <c r="R367" s="19">
        <v>2303448.9</v>
      </c>
      <c r="S367" s="19">
        <v>30966730.899999999</v>
      </c>
      <c r="T367" s="19">
        <v>0</v>
      </c>
      <c r="U367" s="19">
        <v>0</v>
      </c>
      <c r="V367" s="19">
        <v>2500</v>
      </c>
      <c r="W367" s="19">
        <v>30964230.899999999</v>
      </c>
      <c r="X367" s="19">
        <v>2303448.9</v>
      </c>
      <c r="Y367" s="19">
        <v>0</v>
      </c>
      <c r="Z367" s="19">
        <v>28660782</v>
      </c>
      <c r="AA367" s="19">
        <v>2037696</v>
      </c>
      <c r="AB367" s="19">
        <v>0</v>
      </c>
      <c r="AC367" s="19">
        <v>2037696</v>
      </c>
      <c r="AD367" s="19">
        <v>0</v>
      </c>
      <c r="AE367" s="19">
        <v>0</v>
      </c>
      <c r="AF367" s="19">
        <v>0</v>
      </c>
      <c r="AG367" s="19">
        <v>2062445</v>
      </c>
      <c r="AH367" s="19">
        <v>0</v>
      </c>
      <c r="AI367" s="19">
        <v>0</v>
      </c>
      <c r="AJ367" s="19">
        <v>0</v>
      </c>
      <c r="AK367" s="19">
        <v>2062445</v>
      </c>
      <c r="AL367" s="19">
        <v>30723227</v>
      </c>
      <c r="AM367" s="19">
        <v>0</v>
      </c>
      <c r="AN367" s="19">
        <v>0</v>
      </c>
      <c r="AO367" s="19">
        <v>30723227</v>
      </c>
      <c r="AP367" s="19">
        <v>30723227</v>
      </c>
      <c r="AQ367" s="19">
        <v>1000</v>
      </c>
      <c r="AR367" s="19">
        <v>3122000</v>
      </c>
      <c r="AS367" s="19">
        <v>3122000</v>
      </c>
      <c r="AT367" s="19">
        <v>9391</v>
      </c>
      <c r="AU367" s="19">
        <v>29318702</v>
      </c>
      <c r="AV367" s="19">
        <v>26196702</v>
      </c>
      <c r="AW367" s="19">
        <v>1404525</v>
      </c>
      <c r="AX367" s="19">
        <v>456557</v>
      </c>
      <c r="AY367" s="19">
        <v>1425372367</v>
      </c>
      <c r="AZ367" s="19">
        <v>1930000</v>
      </c>
      <c r="BA367" s="19">
        <v>6025460000</v>
      </c>
      <c r="BB367" s="19">
        <v>5.1813E-4</v>
      </c>
      <c r="BC367" s="19">
        <v>4600087633</v>
      </c>
      <c r="BD367" s="19">
        <v>2383443.41</v>
      </c>
      <c r="BE367" s="19">
        <v>1071201</v>
      </c>
      <c r="BF367" s="19">
        <v>3344289522</v>
      </c>
      <c r="BG367" s="19">
        <v>7.8332599999999999E-3</v>
      </c>
      <c r="BH367" s="19">
        <v>1918917155</v>
      </c>
      <c r="BI367" s="19">
        <v>15031376.99</v>
      </c>
      <c r="BJ367" s="19">
        <v>531888</v>
      </c>
      <c r="BK367" s="19">
        <v>1660554336</v>
      </c>
      <c r="BL367" s="19">
        <v>8.4581999999999995E-4</v>
      </c>
      <c r="BM367" s="19">
        <v>235181969</v>
      </c>
      <c r="BN367" s="19">
        <v>198921.61</v>
      </c>
      <c r="BO367" s="19">
        <v>17613742</v>
      </c>
      <c r="BP367" s="19">
        <v>0</v>
      </c>
      <c r="BQ367" s="19">
        <v>0</v>
      </c>
      <c r="BR367" s="19">
        <v>-273279</v>
      </c>
      <c r="BS367" s="19">
        <v>1380</v>
      </c>
      <c r="BT367" s="19">
        <v>0</v>
      </c>
      <c r="BU367" s="19">
        <v>17341843</v>
      </c>
      <c r="BV367" s="19">
        <v>0</v>
      </c>
      <c r="BW367" s="19">
        <v>0</v>
      </c>
      <c r="BX367" s="19">
        <v>0</v>
      </c>
      <c r="BY367" s="19">
        <v>0</v>
      </c>
      <c r="BZ367" s="19">
        <v>0</v>
      </c>
      <c r="CA367" s="19">
        <v>-20</v>
      </c>
      <c r="CB367" s="19">
        <v>17341823</v>
      </c>
      <c r="CC367" s="19">
        <v>0</v>
      </c>
      <c r="CD367" s="19">
        <v>17341823</v>
      </c>
      <c r="CE367" s="19">
        <v>3122</v>
      </c>
      <c r="CF367" s="19">
        <v>0</v>
      </c>
      <c r="CG367" s="19">
        <v>3122</v>
      </c>
      <c r="CH367" s="19">
        <v>28660782</v>
      </c>
      <c r="CI367" s="19">
        <v>2062445</v>
      </c>
      <c r="CJ367" s="19">
        <v>0</v>
      </c>
      <c r="CK367" s="19">
        <v>30723227</v>
      </c>
      <c r="CL367" s="19">
        <v>9840.8799999999992</v>
      </c>
      <c r="CM367" s="19">
        <v>0</v>
      </c>
      <c r="CN367" s="19">
        <v>0</v>
      </c>
      <c r="CO367" s="19">
        <v>0</v>
      </c>
      <c r="CP367" s="19">
        <v>0</v>
      </c>
      <c r="CQ367" s="19">
        <v>0</v>
      </c>
      <c r="CR367" s="19">
        <v>0</v>
      </c>
      <c r="CS367" s="19">
        <v>5641.81</v>
      </c>
      <c r="CT367" s="19">
        <v>0</v>
      </c>
      <c r="CU367" s="19">
        <v>0</v>
      </c>
      <c r="CV367" s="19">
        <v>0</v>
      </c>
      <c r="CW367" s="19">
        <v>0</v>
      </c>
      <c r="CX367" s="19">
        <v>0</v>
      </c>
      <c r="CY367" s="19">
        <v>0</v>
      </c>
      <c r="CZ367" s="19">
        <v>0</v>
      </c>
      <c r="DA367" s="19">
        <v>18525534.899999999</v>
      </c>
      <c r="DB367" s="19">
        <v>0</v>
      </c>
      <c r="DC367" s="19">
        <v>0</v>
      </c>
      <c r="DD367" s="19">
        <v>0</v>
      </c>
      <c r="DE367" s="19">
        <v>0</v>
      </c>
      <c r="DF367" s="19">
        <v>18525534.899999999</v>
      </c>
      <c r="DG367" s="19">
        <v>15746704.664999999</v>
      </c>
      <c r="DH367" s="19">
        <v>0</v>
      </c>
      <c r="DI367" s="19">
        <v>17613742.009999998</v>
      </c>
      <c r="DJ367" s="19">
        <v>0</v>
      </c>
      <c r="DK367" s="19">
        <v>0</v>
      </c>
      <c r="DL367" s="19">
        <v>0</v>
      </c>
      <c r="DM367" s="19">
        <v>0</v>
      </c>
      <c r="DN367" s="19">
        <v>0</v>
      </c>
      <c r="DO367" s="19">
        <v>0</v>
      </c>
      <c r="DP367" s="19">
        <v>0</v>
      </c>
    </row>
    <row r="368" spans="1:120">
      <c r="A368" s="19">
        <v>5754</v>
      </c>
      <c r="B368" s="19" t="s">
        <v>517</v>
      </c>
      <c r="C368" s="19">
        <v>1245</v>
      </c>
      <c r="D368" s="19">
        <v>1252</v>
      </c>
      <c r="E368" s="19">
        <v>2497</v>
      </c>
      <c r="F368" s="19">
        <v>1249</v>
      </c>
      <c r="G368" s="19">
        <v>27</v>
      </c>
      <c r="H368" s="19">
        <v>0</v>
      </c>
      <c r="I368" s="19">
        <v>1276</v>
      </c>
      <c r="J368" s="19">
        <v>14186455</v>
      </c>
      <c r="K368" s="19">
        <v>10401059</v>
      </c>
      <c r="L368" s="19">
        <v>1975170</v>
      </c>
      <c r="M368" s="19">
        <v>0</v>
      </c>
      <c r="N368" s="19">
        <v>0</v>
      </c>
      <c r="O368" s="19">
        <v>0</v>
      </c>
      <c r="P368" s="19">
        <v>0</v>
      </c>
      <c r="Q368" s="19">
        <v>0</v>
      </c>
      <c r="R368" s="19">
        <v>1810226</v>
      </c>
      <c r="S368" s="19">
        <v>14186455</v>
      </c>
      <c r="T368" s="19">
        <v>0</v>
      </c>
      <c r="U368" s="19">
        <v>0</v>
      </c>
      <c r="V368" s="19">
        <v>1000</v>
      </c>
      <c r="W368" s="19">
        <v>14185455</v>
      </c>
      <c r="X368" s="19">
        <v>1810226</v>
      </c>
      <c r="Y368" s="19">
        <v>0</v>
      </c>
      <c r="Z368" s="19">
        <v>12375229</v>
      </c>
      <c r="AA368" s="19">
        <v>707975</v>
      </c>
      <c r="AB368" s="19">
        <v>0</v>
      </c>
      <c r="AC368" s="19">
        <v>707475</v>
      </c>
      <c r="AD368" s="19">
        <v>0</v>
      </c>
      <c r="AE368" s="19">
        <v>0</v>
      </c>
      <c r="AF368" s="19">
        <v>500</v>
      </c>
      <c r="AG368" s="19">
        <v>713901</v>
      </c>
      <c r="AH368" s="19">
        <v>0</v>
      </c>
      <c r="AI368" s="19">
        <v>0</v>
      </c>
      <c r="AJ368" s="19">
        <v>0</v>
      </c>
      <c r="AK368" s="19">
        <v>713401</v>
      </c>
      <c r="AL368" s="19">
        <v>13088630</v>
      </c>
      <c r="AM368" s="19">
        <v>0</v>
      </c>
      <c r="AN368" s="19">
        <v>0</v>
      </c>
      <c r="AO368" s="19">
        <v>13088630</v>
      </c>
      <c r="AP368" s="19">
        <v>13088630</v>
      </c>
      <c r="AQ368" s="19">
        <v>1000</v>
      </c>
      <c r="AR368" s="19">
        <v>1276000</v>
      </c>
      <c r="AS368" s="19">
        <v>1276000</v>
      </c>
      <c r="AT368" s="19">
        <v>9391</v>
      </c>
      <c r="AU368" s="19">
        <v>11982916</v>
      </c>
      <c r="AV368" s="19">
        <v>10706916</v>
      </c>
      <c r="AW368" s="19">
        <v>1105714</v>
      </c>
      <c r="AX368" s="19">
        <v>1056034</v>
      </c>
      <c r="AY368" s="19">
        <v>1347499573</v>
      </c>
      <c r="AZ368" s="19">
        <v>1930000</v>
      </c>
      <c r="BA368" s="19">
        <v>2462680000</v>
      </c>
      <c r="BB368" s="19">
        <v>5.1813E-4</v>
      </c>
      <c r="BC368" s="19">
        <v>1115180427</v>
      </c>
      <c r="BD368" s="19">
        <v>577808.43000000005</v>
      </c>
      <c r="BE368" s="19">
        <v>1071201</v>
      </c>
      <c r="BF368" s="19">
        <v>1366852476</v>
      </c>
      <c r="BG368" s="19">
        <v>7.8332599999999999E-3</v>
      </c>
      <c r="BH368" s="19">
        <v>19352903</v>
      </c>
      <c r="BI368" s="19">
        <v>151596.32</v>
      </c>
      <c r="BJ368" s="19">
        <v>531888</v>
      </c>
      <c r="BK368" s="19">
        <v>678689088</v>
      </c>
      <c r="BL368" s="19">
        <v>1.62919E-3</v>
      </c>
      <c r="BM368" s="19">
        <v>-668810485</v>
      </c>
      <c r="BN368" s="19">
        <v>-1089619.3500000001</v>
      </c>
      <c r="BO368" s="19">
        <v>577808</v>
      </c>
      <c r="BP368" s="19">
        <v>0</v>
      </c>
      <c r="BQ368" s="19">
        <v>0</v>
      </c>
      <c r="BR368" s="19">
        <v>-8965</v>
      </c>
      <c r="BS368" s="19">
        <v>0</v>
      </c>
      <c r="BT368" s="19">
        <v>0</v>
      </c>
      <c r="BU368" s="19">
        <v>568843</v>
      </c>
      <c r="BV368" s="19">
        <v>1126048</v>
      </c>
      <c r="BW368" s="19">
        <v>0</v>
      </c>
      <c r="BX368" s="19">
        <v>-17471</v>
      </c>
      <c r="BY368" s="19">
        <v>0</v>
      </c>
      <c r="BZ368" s="19">
        <v>1108577</v>
      </c>
      <c r="CA368" s="19">
        <v>0</v>
      </c>
      <c r="CB368" s="19">
        <v>1677420</v>
      </c>
      <c r="CC368" s="19">
        <v>0</v>
      </c>
      <c r="CD368" s="19">
        <v>1677420</v>
      </c>
      <c r="CE368" s="19">
        <v>1276</v>
      </c>
      <c r="CF368" s="19">
        <v>0</v>
      </c>
      <c r="CG368" s="19">
        <v>1276</v>
      </c>
      <c r="CH368" s="19">
        <v>12375229</v>
      </c>
      <c r="CI368" s="19">
        <v>713401</v>
      </c>
      <c r="CJ368" s="19">
        <v>0</v>
      </c>
      <c r="CK368" s="19">
        <v>13088630</v>
      </c>
      <c r="CL368" s="19">
        <v>10257.549999999999</v>
      </c>
      <c r="CM368" s="19">
        <v>0</v>
      </c>
      <c r="CN368" s="19">
        <v>0</v>
      </c>
      <c r="CO368" s="19">
        <v>0</v>
      </c>
      <c r="CP368" s="19">
        <v>0</v>
      </c>
      <c r="CQ368" s="19">
        <v>0</v>
      </c>
      <c r="CR368" s="19">
        <v>0</v>
      </c>
      <c r="CS368" s="19">
        <v>452.83</v>
      </c>
      <c r="CT368" s="19">
        <v>0</v>
      </c>
      <c r="CU368" s="19">
        <v>0</v>
      </c>
      <c r="CV368" s="19">
        <v>0</v>
      </c>
      <c r="CW368" s="19">
        <v>0</v>
      </c>
      <c r="CX368" s="19">
        <v>0</v>
      </c>
      <c r="CY368" s="19">
        <v>0</v>
      </c>
      <c r="CZ368" s="19">
        <v>0</v>
      </c>
      <c r="DA368" s="19">
        <v>558628.42000000004</v>
      </c>
      <c r="DB368" s="19">
        <v>1445908.91</v>
      </c>
      <c r="DC368" s="19">
        <v>0</v>
      </c>
      <c r="DD368" s="19">
        <v>0</v>
      </c>
      <c r="DE368" s="19">
        <v>0</v>
      </c>
      <c r="DF368" s="19">
        <v>2004537.33</v>
      </c>
      <c r="DG368" s="19">
        <v>1703856.7305000001</v>
      </c>
      <c r="DH368" s="19">
        <v>0</v>
      </c>
      <c r="DI368" s="19">
        <v>1703856.7305000001</v>
      </c>
      <c r="DJ368" s="19">
        <v>1126048</v>
      </c>
      <c r="DK368" s="19">
        <v>1126048</v>
      </c>
      <c r="DL368" s="19">
        <v>0</v>
      </c>
      <c r="DM368" s="19">
        <v>-17471</v>
      </c>
      <c r="DN368" s="19">
        <v>0</v>
      </c>
      <c r="DO368" s="19">
        <v>1108577</v>
      </c>
      <c r="DP368" s="19">
        <v>0</v>
      </c>
    </row>
    <row r="369" spans="1:120">
      <c r="A369" s="19">
        <v>126</v>
      </c>
      <c r="B369" s="19" t="s">
        <v>518</v>
      </c>
      <c r="C369" s="19">
        <v>956</v>
      </c>
      <c r="D369" s="19">
        <v>952</v>
      </c>
      <c r="E369" s="19">
        <v>1908</v>
      </c>
      <c r="F369" s="19">
        <v>954</v>
      </c>
      <c r="G369" s="19">
        <v>8</v>
      </c>
      <c r="H369" s="19">
        <v>0</v>
      </c>
      <c r="I369" s="19">
        <v>962</v>
      </c>
      <c r="J369" s="19">
        <v>10483160</v>
      </c>
      <c r="K369" s="19">
        <v>3191659</v>
      </c>
      <c r="L369" s="19">
        <v>5905619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1385882</v>
      </c>
      <c r="S369" s="19">
        <v>10622556.630000001</v>
      </c>
      <c r="T369" s="19">
        <v>46992.62</v>
      </c>
      <c r="U369" s="19">
        <v>0</v>
      </c>
      <c r="V369" s="19">
        <v>500</v>
      </c>
      <c r="W369" s="19">
        <v>10575064.01</v>
      </c>
      <c r="X369" s="19">
        <v>1385882</v>
      </c>
      <c r="Y369" s="19">
        <v>0</v>
      </c>
      <c r="Z369" s="19">
        <v>9189182.0099999998</v>
      </c>
      <c r="AA369" s="19">
        <v>930093.46</v>
      </c>
      <c r="AB369" s="19">
        <v>46992.62</v>
      </c>
      <c r="AC369" s="19">
        <v>769923.62</v>
      </c>
      <c r="AD369" s="19">
        <v>0</v>
      </c>
      <c r="AE369" s="19">
        <v>0</v>
      </c>
      <c r="AF369" s="19">
        <v>113177.22</v>
      </c>
      <c r="AG369" s="19">
        <v>751394.63</v>
      </c>
      <c r="AH369" s="19">
        <v>0</v>
      </c>
      <c r="AI369" s="19">
        <v>0</v>
      </c>
      <c r="AJ369" s="19">
        <v>0</v>
      </c>
      <c r="AK369" s="19">
        <v>638217.41</v>
      </c>
      <c r="AL369" s="19">
        <v>9827399.4199999999</v>
      </c>
      <c r="AM369" s="19">
        <v>0</v>
      </c>
      <c r="AN369" s="19">
        <v>0</v>
      </c>
      <c r="AO369" s="19">
        <v>9827399.4199999999</v>
      </c>
      <c r="AP369" s="19">
        <v>9827399.4199999999</v>
      </c>
      <c r="AQ369" s="19">
        <v>1000</v>
      </c>
      <c r="AR369" s="19">
        <v>962000</v>
      </c>
      <c r="AS369" s="19">
        <v>962000</v>
      </c>
      <c r="AT369" s="19">
        <v>9391</v>
      </c>
      <c r="AU369" s="19">
        <v>9034142</v>
      </c>
      <c r="AV369" s="19">
        <v>8072142</v>
      </c>
      <c r="AW369" s="19">
        <v>793257.41999999993</v>
      </c>
      <c r="AX369" s="19">
        <v>388603</v>
      </c>
      <c r="AY369" s="19">
        <v>373836222</v>
      </c>
      <c r="AZ369" s="19">
        <v>1930000</v>
      </c>
      <c r="BA369" s="19">
        <v>1856660000</v>
      </c>
      <c r="BB369" s="19">
        <v>5.1813E-4</v>
      </c>
      <c r="BC369" s="19">
        <v>1482823778</v>
      </c>
      <c r="BD369" s="19">
        <v>768295.48</v>
      </c>
      <c r="BE369" s="19">
        <v>1071201</v>
      </c>
      <c r="BF369" s="19">
        <v>1030495362</v>
      </c>
      <c r="BG369" s="19">
        <v>7.8332599999999999E-3</v>
      </c>
      <c r="BH369" s="19">
        <v>656659140</v>
      </c>
      <c r="BI369" s="19">
        <v>5143781.7699999996</v>
      </c>
      <c r="BJ369" s="19">
        <v>531888</v>
      </c>
      <c r="BK369" s="19">
        <v>511676256</v>
      </c>
      <c r="BL369" s="19">
        <v>1.5503100000000001E-3</v>
      </c>
      <c r="BM369" s="19">
        <v>137840034</v>
      </c>
      <c r="BN369" s="19">
        <v>213694.78</v>
      </c>
      <c r="BO369" s="19">
        <v>6125772</v>
      </c>
      <c r="BP369" s="19">
        <v>0</v>
      </c>
      <c r="BQ369" s="19">
        <v>0</v>
      </c>
      <c r="BR369" s="19">
        <v>-95042</v>
      </c>
      <c r="BS369" s="19">
        <v>400</v>
      </c>
      <c r="BT369" s="19">
        <v>0</v>
      </c>
      <c r="BU369" s="19">
        <v>6031130</v>
      </c>
      <c r="BV369" s="19">
        <v>0</v>
      </c>
      <c r="BW369" s="19">
        <v>0</v>
      </c>
      <c r="BX369" s="19">
        <v>0</v>
      </c>
      <c r="BY369" s="19">
        <v>0</v>
      </c>
      <c r="BZ369" s="19">
        <v>0</v>
      </c>
      <c r="CA369" s="19">
        <v>-6</v>
      </c>
      <c r="CB369" s="19">
        <v>6031124</v>
      </c>
      <c r="CC369" s="19">
        <v>0</v>
      </c>
      <c r="CD369" s="19">
        <v>6031124</v>
      </c>
      <c r="CE369" s="19">
        <v>962</v>
      </c>
      <c r="CF369" s="19">
        <v>0</v>
      </c>
      <c r="CG369" s="19">
        <v>962</v>
      </c>
      <c r="CH369" s="19">
        <v>9189182.0099999998</v>
      </c>
      <c r="CI369" s="19">
        <v>638217.41</v>
      </c>
      <c r="CJ369" s="19">
        <v>0</v>
      </c>
      <c r="CK369" s="19">
        <v>9827399.4199999999</v>
      </c>
      <c r="CL369" s="19">
        <v>10215.59</v>
      </c>
      <c r="CM369" s="19">
        <v>0</v>
      </c>
      <c r="CN369" s="19">
        <v>0</v>
      </c>
      <c r="CO369" s="19">
        <v>0</v>
      </c>
      <c r="CP369" s="19">
        <v>0</v>
      </c>
      <c r="CQ369" s="19">
        <v>0</v>
      </c>
      <c r="CR369" s="19">
        <v>0</v>
      </c>
      <c r="CS369" s="19">
        <v>6367.75</v>
      </c>
      <c r="CT369" s="19">
        <v>0</v>
      </c>
      <c r="CU369" s="19">
        <v>0</v>
      </c>
      <c r="CV369" s="19">
        <v>0</v>
      </c>
      <c r="CW369" s="19">
        <v>0</v>
      </c>
      <c r="CX369" s="19">
        <v>0</v>
      </c>
      <c r="CY369" s="19">
        <v>0</v>
      </c>
      <c r="CZ369" s="19">
        <v>0</v>
      </c>
      <c r="DA369" s="19">
        <v>5993929.54</v>
      </c>
      <c r="DB369" s="19">
        <v>0</v>
      </c>
      <c r="DC369" s="19">
        <v>0</v>
      </c>
      <c r="DD369" s="19">
        <v>0</v>
      </c>
      <c r="DE369" s="19">
        <v>0</v>
      </c>
      <c r="DF369" s="19">
        <v>5993929.54</v>
      </c>
      <c r="DG369" s="19">
        <v>5094840.1090000002</v>
      </c>
      <c r="DH369" s="19">
        <v>0</v>
      </c>
      <c r="DI369" s="19">
        <v>6125772.0299999993</v>
      </c>
      <c r="DJ369" s="19">
        <v>0</v>
      </c>
      <c r="DK369" s="19">
        <v>0</v>
      </c>
      <c r="DL369" s="19">
        <v>0</v>
      </c>
      <c r="DM369" s="19">
        <v>0</v>
      </c>
      <c r="DN369" s="19">
        <v>0</v>
      </c>
      <c r="DO369" s="19">
        <v>0</v>
      </c>
      <c r="DP369" s="19">
        <v>0</v>
      </c>
    </row>
    <row r="370" spans="1:120">
      <c r="A370" s="19">
        <v>5780</v>
      </c>
      <c r="B370" s="19" t="s">
        <v>519</v>
      </c>
      <c r="C370" s="19">
        <v>507</v>
      </c>
      <c r="D370" s="19">
        <v>506</v>
      </c>
      <c r="E370" s="19">
        <v>1013</v>
      </c>
      <c r="F370" s="19">
        <v>507</v>
      </c>
      <c r="G370" s="19">
        <v>12</v>
      </c>
      <c r="H370" s="19">
        <v>0.06</v>
      </c>
      <c r="I370" s="19">
        <v>519</v>
      </c>
      <c r="J370" s="19">
        <v>6776016</v>
      </c>
      <c r="K370" s="19">
        <v>2256930</v>
      </c>
      <c r="L370" s="19">
        <v>3761763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757323</v>
      </c>
      <c r="S370" s="19">
        <v>6997110</v>
      </c>
      <c r="T370" s="19">
        <v>358270</v>
      </c>
      <c r="U370" s="19">
        <v>0</v>
      </c>
      <c r="V370" s="19">
        <v>0</v>
      </c>
      <c r="W370" s="19">
        <v>6638840</v>
      </c>
      <c r="X370" s="19">
        <v>757323</v>
      </c>
      <c r="Y370" s="19">
        <v>0</v>
      </c>
      <c r="Z370" s="19">
        <v>5881517</v>
      </c>
      <c r="AA370" s="19">
        <v>1100277</v>
      </c>
      <c r="AB370" s="19">
        <v>358270</v>
      </c>
      <c r="AC370" s="19">
        <v>427423</v>
      </c>
      <c r="AD370" s="19">
        <v>0</v>
      </c>
      <c r="AE370" s="19">
        <v>0</v>
      </c>
      <c r="AF370" s="19">
        <v>314584</v>
      </c>
      <c r="AG370" s="19">
        <v>1107876</v>
      </c>
      <c r="AH370" s="19">
        <v>56904.17</v>
      </c>
      <c r="AI370" s="19">
        <v>0</v>
      </c>
      <c r="AJ370" s="19">
        <v>0</v>
      </c>
      <c r="AK370" s="19">
        <v>850196.17</v>
      </c>
      <c r="AL370" s="19">
        <v>6731713.1699999999</v>
      </c>
      <c r="AM370" s="19">
        <v>0</v>
      </c>
      <c r="AN370" s="19">
        <v>0</v>
      </c>
      <c r="AO370" s="19">
        <v>6731713.1699999999</v>
      </c>
      <c r="AP370" s="19">
        <v>6731713.1699999999</v>
      </c>
      <c r="AQ370" s="19">
        <v>1000</v>
      </c>
      <c r="AR370" s="19">
        <v>519000</v>
      </c>
      <c r="AS370" s="19">
        <v>519000</v>
      </c>
      <c r="AT370" s="19">
        <v>9391</v>
      </c>
      <c r="AU370" s="19">
        <v>4873929</v>
      </c>
      <c r="AV370" s="19">
        <v>4354929</v>
      </c>
      <c r="AW370" s="19">
        <v>1857784.17</v>
      </c>
      <c r="AX370" s="19">
        <v>546924</v>
      </c>
      <c r="AY370" s="19">
        <v>283853443</v>
      </c>
      <c r="AZ370" s="19">
        <v>2895000</v>
      </c>
      <c r="BA370" s="19">
        <v>1502505000</v>
      </c>
      <c r="BB370" s="19">
        <v>3.4541999999999998E-4</v>
      </c>
      <c r="BC370" s="19">
        <v>1218651557</v>
      </c>
      <c r="BD370" s="19">
        <v>420946.62</v>
      </c>
      <c r="BE370" s="19">
        <v>1606801</v>
      </c>
      <c r="BF370" s="19">
        <v>833929719</v>
      </c>
      <c r="BG370" s="19">
        <v>5.2221799999999999E-3</v>
      </c>
      <c r="BH370" s="19">
        <v>550076276</v>
      </c>
      <c r="BI370" s="19">
        <v>2872597.33</v>
      </c>
      <c r="BJ370" s="19">
        <v>797832</v>
      </c>
      <c r="BK370" s="19">
        <v>414074808</v>
      </c>
      <c r="BL370" s="19">
        <v>4.4865900000000004E-3</v>
      </c>
      <c r="BM370" s="19">
        <v>130221365</v>
      </c>
      <c r="BN370" s="19">
        <v>584249.87</v>
      </c>
      <c r="BO370" s="19">
        <v>3877794</v>
      </c>
      <c r="BP370" s="19">
        <v>0</v>
      </c>
      <c r="BQ370" s="19">
        <v>0</v>
      </c>
      <c r="BR370" s="19">
        <v>-60164</v>
      </c>
      <c r="BS370" s="19">
        <v>69802</v>
      </c>
      <c r="BT370" s="19">
        <v>0</v>
      </c>
      <c r="BU370" s="19">
        <v>3887432</v>
      </c>
      <c r="BV370" s="19">
        <v>0</v>
      </c>
      <c r="BW370" s="19">
        <v>0</v>
      </c>
      <c r="BX370" s="19">
        <v>0</v>
      </c>
      <c r="BY370" s="19">
        <v>0</v>
      </c>
      <c r="BZ370" s="19">
        <v>0</v>
      </c>
      <c r="CA370" s="19">
        <v>-1022</v>
      </c>
      <c r="CB370" s="19">
        <v>3886410</v>
      </c>
      <c r="CC370" s="19">
        <v>0</v>
      </c>
      <c r="CD370" s="19">
        <v>3886410</v>
      </c>
      <c r="CE370" s="19">
        <v>519</v>
      </c>
      <c r="CF370" s="19">
        <v>0</v>
      </c>
      <c r="CG370" s="19">
        <v>519</v>
      </c>
      <c r="CH370" s="19">
        <v>5881517</v>
      </c>
      <c r="CI370" s="19">
        <v>850196.17</v>
      </c>
      <c r="CJ370" s="19">
        <v>0</v>
      </c>
      <c r="CK370" s="19">
        <v>6731713.1699999999</v>
      </c>
      <c r="CL370" s="19">
        <v>12970.55</v>
      </c>
      <c r="CM370" s="19">
        <v>0</v>
      </c>
      <c r="CN370" s="19">
        <v>0</v>
      </c>
      <c r="CO370" s="19">
        <v>0</v>
      </c>
      <c r="CP370" s="19">
        <v>0</v>
      </c>
      <c r="CQ370" s="19">
        <v>0</v>
      </c>
      <c r="CR370" s="19">
        <v>0</v>
      </c>
      <c r="CS370" s="19">
        <v>7471.66</v>
      </c>
      <c r="CT370" s="19">
        <v>0</v>
      </c>
      <c r="CU370" s="19">
        <v>0</v>
      </c>
      <c r="CV370" s="19">
        <v>0</v>
      </c>
      <c r="CW370" s="19">
        <v>0</v>
      </c>
      <c r="CX370" s="19">
        <v>0</v>
      </c>
      <c r="CY370" s="19">
        <v>0</v>
      </c>
      <c r="CZ370" s="19">
        <v>0</v>
      </c>
      <c r="DA370" s="19">
        <v>3898400.53</v>
      </c>
      <c r="DB370" s="19">
        <v>0</v>
      </c>
      <c r="DC370" s="19">
        <v>0</v>
      </c>
      <c r="DD370" s="19">
        <v>0</v>
      </c>
      <c r="DE370" s="19">
        <v>0</v>
      </c>
      <c r="DF370" s="19">
        <v>3898400.53</v>
      </c>
      <c r="DG370" s="19">
        <v>3313640.4504999998</v>
      </c>
      <c r="DH370" s="19">
        <v>0</v>
      </c>
      <c r="DI370" s="19">
        <v>3877793.8200000003</v>
      </c>
      <c r="DJ370" s="19">
        <v>0</v>
      </c>
      <c r="DK370" s="19">
        <v>0</v>
      </c>
      <c r="DL370" s="19">
        <v>0</v>
      </c>
      <c r="DM370" s="19">
        <v>0</v>
      </c>
      <c r="DN370" s="19">
        <v>0</v>
      </c>
      <c r="DO370" s="19">
        <v>0</v>
      </c>
      <c r="DP370" s="19">
        <v>0</v>
      </c>
    </row>
    <row r="371" spans="1:120">
      <c r="A371" s="19">
        <v>4375</v>
      </c>
      <c r="B371" s="19" t="s">
        <v>520</v>
      </c>
      <c r="C371" s="19">
        <v>663</v>
      </c>
      <c r="D371" s="19">
        <v>618</v>
      </c>
      <c r="E371" s="19">
        <v>1281</v>
      </c>
      <c r="F371" s="19">
        <v>641</v>
      </c>
      <c r="G371" s="19">
        <v>7</v>
      </c>
      <c r="H371" s="19">
        <v>0</v>
      </c>
      <c r="I371" s="19">
        <v>648</v>
      </c>
      <c r="J371" s="19">
        <v>7618915</v>
      </c>
      <c r="K371" s="19">
        <v>3020908</v>
      </c>
      <c r="L371" s="19">
        <v>3401573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1196434</v>
      </c>
      <c r="S371" s="19">
        <v>8163019</v>
      </c>
      <c r="T371" s="19">
        <v>0</v>
      </c>
      <c r="U371" s="19">
        <v>0</v>
      </c>
      <c r="V371" s="19">
        <v>0</v>
      </c>
      <c r="W371" s="19">
        <v>8163019</v>
      </c>
      <c r="X371" s="19">
        <v>1196434</v>
      </c>
      <c r="Y371" s="19">
        <v>0</v>
      </c>
      <c r="Z371" s="19">
        <v>6966585</v>
      </c>
      <c r="AA371" s="19">
        <v>0</v>
      </c>
      <c r="AB371" s="19">
        <v>0</v>
      </c>
      <c r="AC371" s="19">
        <v>0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  <c r="AJ371" s="19">
        <v>0</v>
      </c>
      <c r="AK371" s="19">
        <v>0</v>
      </c>
      <c r="AL371" s="19">
        <v>6966585</v>
      </c>
      <c r="AM371" s="19">
        <v>0</v>
      </c>
      <c r="AN371" s="19">
        <v>0</v>
      </c>
      <c r="AO371" s="19">
        <v>6966585</v>
      </c>
      <c r="AP371" s="19">
        <v>6966585</v>
      </c>
      <c r="AQ371" s="19">
        <v>1000</v>
      </c>
      <c r="AR371" s="19">
        <v>648000</v>
      </c>
      <c r="AS371" s="19">
        <v>648000</v>
      </c>
      <c r="AT371" s="19">
        <v>9391</v>
      </c>
      <c r="AU371" s="19">
        <v>6085368</v>
      </c>
      <c r="AV371" s="19">
        <v>5437368</v>
      </c>
      <c r="AW371" s="19">
        <v>881217</v>
      </c>
      <c r="AX371" s="19">
        <v>538687</v>
      </c>
      <c r="AY371" s="19">
        <v>349068877</v>
      </c>
      <c r="AZ371" s="19">
        <v>1930000</v>
      </c>
      <c r="BA371" s="19">
        <v>1250640000</v>
      </c>
      <c r="BB371" s="19">
        <v>5.1813E-4</v>
      </c>
      <c r="BC371" s="19">
        <v>901571123</v>
      </c>
      <c r="BD371" s="19">
        <v>467131.05</v>
      </c>
      <c r="BE371" s="19">
        <v>1071201</v>
      </c>
      <c r="BF371" s="19">
        <v>694138248</v>
      </c>
      <c r="BG371" s="19">
        <v>7.8332599999999999E-3</v>
      </c>
      <c r="BH371" s="19">
        <v>345069371</v>
      </c>
      <c r="BI371" s="19">
        <v>2703018.1</v>
      </c>
      <c r="BJ371" s="19">
        <v>531888</v>
      </c>
      <c r="BK371" s="19">
        <v>344663424</v>
      </c>
      <c r="BL371" s="19">
        <v>2.55675E-3</v>
      </c>
      <c r="BM371" s="19">
        <v>-4405453</v>
      </c>
      <c r="BN371" s="19">
        <v>-11263.64</v>
      </c>
      <c r="BO371" s="19">
        <v>3158886</v>
      </c>
      <c r="BP371" s="19">
        <v>0</v>
      </c>
      <c r="BQ371" s="19">
        <v>0</v>
      </c>
      <c r="BR371" s="19">
        <v>-49010</v>
      </c>
      <c r="BS371" s="19">
        <v>370</v>
      </c>
      <c r="BT371" s="19">
        <v>0</v>
      </c>
      <c r="BU371" s="19">
        <v>3110246</v>
      </c>
      <c r="BV371" s="19">
        <v>0</v>
      </c>
      <c r="BW371" s="19">
        <v>0</v>
      </c>
      <c r="BX371" s="19">
        <v>0</v>
      </c>
      <c r="BY371" s="19">
        <v>0</v>
      </c>
      <c r="BZ371" s="19">
        <v>0</v>
      </c>
      <c r="CA371" s="19">
        <v>-5</v>
      </c>
      <c r="CB371" s="19">
        <v>3110241</v>
      </c>
      <c r="CC371" s="19">
        <v>0</v>
      </c>
      <c r="CD371" s="19">
        <v>3110241</v>
      </c>
      <c r="CE371" s="19">
        <v>648</v>
      </c>
      <c r="CF371" s="19">
        <v>0</v>
      </c>
      <c r="CG371" s="19">
        <v>648</v>
      </c>
      <c r="CH371" s="19">
        <v>6966585</v>
      </c>
      <c r="CI371" s="19">
        <v>0</v>
      </c>
      <c r="CJ371" s="19">
        <v>0</v>
      </c>
      <c r="CK371" s="19">
        <v>6966585</v>
      </c>
      <c r="CL371" s="19">
        <v>10750.9</v>
      </c>
      <c r="CM371" s="19">
        <v>0</v>
      </c>
      <c r="CN371" s="19">
        <v>0</v>
      </c>
      <c r="CO371" s="19">
        <v>0</v>
      </c>
      <c r="CP371" s="19">
        <v>0</v>
      </c>
      <c r="CQ371" s="19">
        <v>0</v>
      </c>
      <c r="CR371" s="19">
        <v>0</v>
      </c>
      <c r="CS371" s="19">
        <v>4874.82</v>
      </c>
      <c r="CT371" s="19">
        <v>0</v>
      </c>
      <c r="CU371" s="19">
        <v>0</v>
      </c>
      <c r="CV371" s="19">
        <v>0</v>
      </c>
      <c r="CW371" s="19">
        <v>0</v>
      </c>
      <c r="CX371" s="19">
        <v>0</v>
      </c>
      <c r="CY371" s="19">
        <v>0</v>
      </c>
      <c r="CZ371" s="19">
        <v>0</v>
      </c>
      <c r="DA371" s="19">
        <v>3411977.15</v>
      </c>
      <c r="DB371" s="19">
        <v>0</v>
      </c>
      <c r="DC371" s="19">
        <v>0</v>
      </c>
      <c r="DD371" s="19">
        <v>0</v>
      </c>
      <c r="DE371" s="19">
        <v>0</v>
      </c>
      <c r="DF371" s="19">
        <v>3411977.15</v>
      </c>
      <c r="DG371" s="19">
        <v>2900180.5774999997</v>
      </c>
      <c r="DH371" s="19">
        <v>0</v>
      </c>
      <c r="DI371" s="19">
        <v>3158885.51</v>
      </c>
      <c r="DJ371" s="19">
        <v>0</v>
      </c>
      <c r="DK371" s="19">
        <v>0</v>
      </c>
      <c r="DL371" s="19">
        <v>0</v>
      </c>
      <c r="DM371" s="19">
        <v>0</v>
      </c>
      <c r="DN371" s="19">
        <v>0</v>
      </c>
      <c r="DO371" s="19">
        <v>0</v>
      </c>
      <c r="DP371" s="19">
        <v>0.13</v>
      </c>
    </row>
    <row r="372" spans="1:120">
      <c r="A372" s="19">
        <v>5810</v>
      </c>
      <c r="B372" s="19" t="s">
        <v>521</v>
      </c>
      <c r="C372" s="19">
        <v>447</v>
      </c>
      <c r="D372" s="19">
        <v>458</v>
      </c>
      <c r="E372" s="19">
        <v>905</v>
      </c>
      <c r="F372" s="19">
        <v>453</v>
      </c>
      <c r="G372" s="19">
        <v>23</v>
      </c>
      <c r="H372" s="19">
        <v>0</v>
      </c>
      <c r="I372" s="19">
        <v>476</v>
      </c>
      <c r="J372" s="19">
        <v>5772331</v>
      </c>
      <c r="K372" s="19">
        <v>4183558</v>
      </c>
      <c r="L372" s="19">
        <v>423221</v>
      </c>
      <c r="M372" s="19">
        <v>0</v>
      </c>
      <c r="N372" s="19">
        <v>0</v>
      </c>
      <c r="O372" s="19">
        <v>0</v>
      </c>
      <c r="P372" s="19">
        <v>0</v>
      </c>
      <c r="Q372" s="19">
        <v>0</v>
      </c>
      <c r="R372" s="19">
        <v>1165552</v>
      </c>
      <c r="S372" s="19">
        <v>5908557</v>
      </c>
      <c r="T372" s="19">
        <v>2459</v>
      </c>
      <c r="U372" s="19">
        <v>0</v>
      </c>
      <c r="V372" s="19">
        <v>0</v>
      </c>
      <c r="W372" s="19">
        <v>5906098</v>
      </c>
      <c r="X372" s="19">
        <v>1165552</v>
      </c>
      <c r="Y372" s="19">
        <v>0</v>
      </c>
      <c r="Z372" s="19">
        <v>4740546</v>
      </c>
      <c r="AA372" s="19">
        <v>669601</v>
      </c>
      <c r="AB372" s="19">
        <v>2459</v>
      </c>
      <c r="AC372" s="19">
        <v>666542</v>
      </c>
      <c r="AD372" s="19">
        <v>0</v>
      </c>
      <c r="AE372" s="19">
        <v>0</v>
      </c>
      <c r="AF372" s="19">
        <v>600</v>
      </c>
      <c r="AG372" s="19">
        <v>687554</v>
      </c>
      <c r="AH372" s="19">
        <v>0</v>
      </c>
      <c r="AI372" s="19">
        <v>0</v>
      </c>
      <c r="AJ372" s="19">
        <v>0</v>
      </c>
      <c r="AK372" s="19">
        <v>686954</v>
      </c>
      <c r="AL372" s="19">
        <v>5427500</v>
      </c>
      <c r="AM372" s="19">
        <v>0</v>
      </c>
      <c r="AN372" s="19">
        <v>0</v>
      </c>
      <c r="AO372" s="19">
        <v>5427500</v>
      </c>
      <c r="AP372" s="19">
        <v>5427500</v>
      </c>
      <c r="AQ372" s="19">
        <v>1000</v>
      </c>
      <c r="AR372" s="19">
        <v>476000</v>
      </c>
      <c r="AS372" s="19">
        <v>476000</v>
      </c>
      <c r="AT372" s="19">
        <v>9391</v>
      </c>
      <c r="AU372" s="19">
        <v>4470116</v>
      </c>
      <c r="AV372" s="19">
        <v>3994116</v>
      </c>
      <c r="AW372" s="19">
        <v>957384</v>
      </c>
      <c r="AX372" s="19">
        <v>915427</v>
      </c>
      <c r="AY372" s="19">
        <v>435743157</v>
      </c>
      <c r="AZ372" s="19">
        <v>1930000</v>
      </c>
      <c r="BA372" s="19">
        <v>918680000</v>
      </c>
      <c r="BB372" s="19">
        <v>5.1813E-4</v>
      </c>
      <c r="BC372" s="19">
        <v>482936843</v>
      </c>
      <c r="BD372" s="19">
        <v>250224.07</v>
      </c>
      <c r="BE372" s="19">
        <v>1071201</v>
      </c>
      <c r="BF372" s="19">
        <v>509891676</v>
      </c>
      <c r="BG372" s="19">
        <v>7.8332599999999999E-3</v>
      </c>
      <c r="BH372" s="19">
        <v>74148519</v>
      </c>
      <c r="BI372" s="19">
        <v>580824.63</v>
      </c>
      <c r="BJ372" s="19">
        <v>531888</v>
      </c>
      <c r="BK372" s="19">
        <v>253178688</v>
      </c>
      <c r="BL372" s="19">
        <v>3.7814599999999999E-3</v>
      </c>
      <c r="BM372" s="19">
        <v>-182564469</v>
      </c>
      <c r="BN372" s="19">
        <v>-690360.24</v>
      </c>
      <c r="BO372" s="19">
        <v>250224</v>
      </c>
      <c r="BP372" s="19">
        <v>0</v>
      </c>
      <c r="BQ372" s="19">
        <v>0</v>
      </c>
      <c r="BR372" s="19">
        <v>-3882</v>
      </c>
      <c r="BS372" s="19">
        <v>0</v>
      </c>
      <c r="BT372" s="19">
        <v>0</v>
      </c>
      <c r="BU372" s="19">
        <v>246342</v>
      </c>
      <c r="BV372" s="19">
        <v>114862</v>
      </c>
      <c r="BW372" s="19">
        <v>0</v>
      </c>
      <c r="BX372" s="19">
        <v>-1782</v>
      </c>
      <c r="BY372" s="19">
        <v>0</v>
      </c>
      <c r="BZ372" s="19">
        <v>113080</v>
      </c>
      <c r="CA372" s="19">
        <v>0</v>
      </c>
      <c r="CB372" s="19">
        <v>359422</v>
      </c>
      <c r="CC372" s="19">
        <v>0</v>
      </c>
      <c r="CD372" s="19">
        <v>359422</v>
      </c>
      <c r="CE372" s="19">
        <v>476</v>
      </c>
      <c r="CF372" s="19">
        <v>0</v>
      </c>
      <c r="CG372" s="19">
        <v>476</v>
      </c>
      <c r="CH372" s="19">
        <v>4740546</v>
      </c>
      <c r="CI372" s="19">
        <v>686954</v>
      </c>
      <c r="CJ372" s="19">
        <v>0</v>
      </c>
      <c r="CK372" s="19">
        <v>5427500</v>
      </c>
      <c r="CL372" s="19">
        <v>11402.31</v>
      </c>
      <c r="CM372" s="19">
        <v>0</v>
      </c>
      <c r="CN372" s="19">
        <v>0</v>
      </c>
      <c r="CO372" s="19">
        <v>0</v>
      </c>
      <c r="CP372" s="19">
        <v>0</v>
      </c>
      <c r="CQ372" s="19">
        <v>0</v>
      </c>
      <c r="CR372" s="19">
        <v>0</v>
      </c>
      <c r="CS372" s="19">
        <v>525.67999999999995</v>
      </c>
      <c r="CT372" s="19">
        <v>0</v>
      </c>
      <c r="CU372" s="19">
        <v>0</v>
      </c>
      <c r="CV372" s="19">
        <v>0</v>
      </c>
      <c r="CW372" s="19">
        <v>0</v>
      </c>
      <c r="CX372" s="19">
        <v>0</v>
      </c>
      <c r="CY372" s="19">
        <v>0</v>
      </c>
      <c r="CZ372" s="19">
        <v>0</v>
      </c>
      <c r="DA372" s="19">
        <v>233794.75</v>
      </c>
      <c r="DB372" s="19">
        <v>195717.73</v>
      </c>
      <c r="DC372" s="19">
        <v>0</v>
      </c>
      <c r="DD372" s="19">
        <v>0</v>
      </c>
      <c r="DE372" s="19">
        <v>0</v>
      </c>
      <c r="DF372" s="19">
        <v>429512.48</v>
      </c>
      <c r="DG372" s="19">
        <v>365085.60799999995</v>
      </c>
      <c r="DH372" s="19">
        <v>0</v>
      </c>
      <c r="DI372" s="19">
        <v>365085.60799999995</v>
      </c>
      <c r="DJ372" s="19">
        <v>114862</v>
      </c>
      <c r="DK372" s="19">
        <v>114862</v>
      </c>
      <c r="DL372" s="19">
        <v>0</v>
      </c>
      <c r="DM372" s="19">
        <v>-1782</v>
      </c>
      <c r="DN372" s="19">
        <v>0</v>
      </c>
      <c r="DO372" s="19">
        <v>113080</v>
      </c>
      <c r="DP372" s="19">
        <v>0</v>
      </c>
    </row>
    <row r="373" spans="1:120">
      <c r="A373" s="19">
        <v>5817</v>
      </c>
      <c r="B373" s="19" t="s">
        <v>522</v>
      </c>
      <c r="C373" s="19">
        <v>477</v>
      </c>
      <c r="D373" s="19">
        <v>480</v>
      </c>
      <c r="E373" s="19">
        <v>957</v>
      </c>
      <c r="F373" s="19">
        <v>479</v>
      </c>
      <c r="G373" s="19">
        <v>4</v>
      </c>
      <c r="H373" s="19">
        <v>0.4</v>
      </c>
      <c r="I373" s="19">
        <v>483</v>
      </c>
      <c r="J373" s="19">
        <v>5549400</v>
      </c>
      <c r="K373" s="19">
        <v>3229223</v>
      </c>
      <c r="L373" s="19">
        <v>1978299</v>
      </c>
      <c r="M373" s="19">
        <v>0</v>
      </c>
      <c r="N373" s="19">
        <v>0</v>
      </c>
      <c r="O373" s="19">
        <v>0</v>
      </c>
      <c r="P373" s="19">
        <v>0</v>
      </c>
      <c r="Q373" s="19">
        <v>0</v>
      </c>
      <c r="R373" s="19">
        <v>341878</v>
      </c>
      <c r="S373" s="19">
        <v>5310121</v>
      </c>
      <c r="T373" s="19">
        <v>1065</v>
      </c>
      <c r="U373" s="19">
        <v>0</v>
      </c>
      <c r="V373" s="19">
        <v>0</v>
      </c>
      <c r="W373" s="19">
        <v>5309056</v>
      </c>
      <c r="X373" s="19">
        <v>341878</v>
      </c>
      <c r="Y373" s="19">
        <v>0</v>
      </c>
      <c r="Z373" s="19">
        <v>4967178</v>
      </c>
      <c r="AA373" s="19">
        <v>177588.66</v>
      </c>
      <c r="AB373" s="19">
        <v>1065</v>
      </c>
      <c r="AC373" s="19">
        <v>176023.66</v>
      </c>
      <c r="AD373" s="19">
        <v>0</v>
      </c>
      <c r="AE373" s="19">
        <v>0</v>
      </c>
      <c r="AF373" s="19">
        <v>500</v>
      </c>
      <c r="AG373" s="19">
        <v>177583.66</v>
      </c>
      <c r="AH373" s="19">
        <v>0</v>
      </c>
      <c r="AI373" s="19">
        <v>0</v>
      </c>
      <c r="AJ373" s="19">
        <v>0</v>
      </c>
      <c r="AK373" s="19">
        <v>177083.66</v>
      </c>
      <c r="AL373" s="19">
        <v>5144261.66</v>
      </c>
      <c r="AM373" s="19">
        <v>0</v>
      </c>
      <c r="AN373" s="19">
        <v>0</v>
      </c>
      <c r="AO373" s="19">
        <v>5144261.66</v>
      </c>
      <c r="AP373" s="19">
        <v>5144261.66</v>
      </c>
      <c r="AQ373" s="19">
        <v>1000</v>
      </c>
      <c r="AR373" s="19">
        <v>483000</v>
      </c>
      <c r="AS373" s="19">
        <v>483000</v>
      </c>
      <c r="AT373" s="19">
        <v>9391</v>
      </c>
      <c r="AU373" s="19">
        <v>4535853</v>
      </c>
      <c r="AV373" s="19">
        <v>4052853</v>
      </c>
      <c r="AW373" s="19">
        <v>608408.66000000015</v>
      </c>
      <c r="AX373" s="19">
        <v>976770</v>
      </c>
      <c r="AY373" s="19">
        <v>471779833</v>
      </c>
      <c r="AZ373" s="19">
        <v>2895000</v>
      </c>
      <c r="BA373" s="19">
        <v>1398285000</v>
      </c>
      <c r="BB373" s="19">
        <v>3.4541999999999998E-4</v>
      </c>
      <c r="BC373" s="19">
        <v>926505167</v>
      </c>
      <c r="BD373" s="19">
        <v>320033.40999999997</v>
      </c>
      <c r="BE373" s="19">
        <v>1606801</v>
      </c>
      <c r="BF373" s="19">
        <v>776084883</v>
      </c>
      <c r="BG373" s="19">
        <v>5.2221799999999999E-3</v>
      </c>
      <c r="BH373" s="19">
        <v>304305050</v>
      </c>
      <c r="BI373" s="19">
        <v>1589135.75</v>
      </c>
      <c r="BJ373" s="19">
        <v>797832</v>
      </c>
      <c r="BK373" s="19">
        <v>385352856</v>
      </c>
      <c r="BL373" s="19">
        <v>1.57884E-3</v>
      </c>
      <c r="BM373" s="19">
        <v>-86426977</v>
      </c>
      <c r="BN373" s="19">
        <v>-136454.37</v>
      </c>
      <c r="BO373" s="19">
        <v>1772715</v>
      </c>
      <c r="BP373" s="19">
        <v>0</v>
      </c>
      <c r="BQ373" s="19">
        <v>0</v>
      </c>
      <c r="BR373" s="19">
        <v>-27504</v>
      </c>
      <c r="BS373" s="19">
        <v>324</v>
      </c>
      <c r="BT373" s="19">
        <v>0</v>
      </c>
      <c r="BU373" s="19">
        <v>1745535</v>
      </c>
      <c r="BV373" s="19">
        <v>0</v>
      </c>
      <c r="BW373" s="19">
        <v>0</v>
      </c>
      <c r="BX373" s="19">
        <v>0</v>
      </c>
      <c r="BY373" s="19">
        <v>0</v>
      </c>
      <c r="BZ373" s="19">
        <v>0</v>
      </c>
      <c r="CA373" s="19">
        <v>-5</v>
      </c>
      <c r="CB373" s="19">
        <v>1745530</v>
      </c>
      <c r="CC373" s="19">
        <v>0</v>
      </c>
      <c r="CD373" s="19">
        <v>1745530</v>
      </c>
      <c r="CE373" s="19">
        <v>483</v>
      </c>
      <c r="CF373" s="19">
        <v>0</v>
      </c>
      <c r="CG373" s="19">
        <v>483</v>
      </c>
      <c r="CH373" s="19">
        <v>4967178</v>
      </c>
      <c r="CI373" s="19">
        <v>177083.66</v>
      </c>
      <c r="CJ373" s="19">
        <v>0</v>
      </c>
      <c r="CK373" s="19">
        <v>5144261.66</v>
      </c>
      <c r="CL373" s="19">
        <v>10650.65</v>
      </c>
      <c r="CM373" s="19">
        <v>0</v>
      </c>
      <c r="CN373" s="19">
        <v>0</v>
      </c>
      <c r="CO373" s="19">
        <v>0</v>
      </c>
      <c r="CP373" s="19">
        <v>0</v>
      </c>
      <c r="CQ373" s="19">
        <v>0</v>
      </c>
      <c r="CR373" s="19">
        <v>0</v>
      </c>
      <c r="CS373" s="19">
        <v>3670.22</v>
      </c>
      <c r="CT373" s="19">
        <v>0</v>
      </c>
      <c r="CU373" s="19">
        <v>0</v>
      </c>
      <c r="CV373" s="19">
        <v>0</v>
      </c>
      <c r="CW373" s="19">
        <v>0</v>
      </c>
      <c r="CX373" s="19">
        <v>0</v>
      </c>
      <c r="CY373" s="19">
        <v>0</v>
      </c>
      <c r="CZ373" s="19">
        <v>0</v>
      </c>
      <c r="DA373" s="19">
        <v>2008136.09</v>
      </c>
      <c r="DB373" s="19">
        <v>0</v>
      </c>
      <c r="DC373" s="19">
        <v>0</v>
      </c>
      <c r="DD373" s="19">
        <v>0</v>
      </c>
      <c r="DE373" s="19">
        <v>0</v>
      </c>
      <c r="DF373" s="19">
        <v>2008136.09</v>
      </c>
      <c r="DG373" s="19">
        <v>1706915.6765000001</v>
      </c>
      <c r="DH373" s="19">
        <v>0</v>
      </c>
      <c r="DI373" s="19">
        <v>1772714.7899999998</v>
      </c>
      <c r="DJ373" s="19">
        <v>0</v>
      </c>
      <c r="DK373" s="19">
        <v>0</v>
      </c>
      <c r="DL373" s="19">
        <v>0</v>
      </c>
      <c r="DM373" s="19">
        <v>0</v>
      </c>
      <c r="DN373" s="19">
        <v>0</v>
      </c>
      <c r="DO373" s="19">
        <v>0</v>
      </c>
      <c r="DP373" s="19">
        <v>0</v>
      </c>
    </row>
    <row r="374" spans="1:120">
      <c r="A374" s="19">
        <v>5824</v>
      </c>
      <c r="B374" s="19" t="s">
        <v>523</v>
      </c>
      <c r="C374" s="19">
        <v>1704</v>
      </c>
      <c r="D374" s="19">
        <v>1691</v>
      </c>
      <c r="E374" s="19">
        <v>3395</v>
      </c>
      <c r="F374" s="19">
        <v>1698</v>
      </c>
      <c r="G374" s="19">
        <v>111</v>
      </c>
      <c r="H374" s="19">
        <v>0</v>
      </c>
      <c r="I374" s="19">
        <v>1809</v>
      </c>
      <c r="J374" s="19">
        <v>17792125</v>
      </c>
      <c r="K374" s="19">
        <v>3409029</v>
      </c>
      <c r="L374" s="19">
        <v>12369222</v>
      </c>
      <c r="M374" s="19">
        <v>0</v>
      </c>
      <c r="N374" s="19">
        <v>0</v>
      </c>
      <c r="O374" s="19">
        <v>0</v>
      </c>
      <c r="P374" s="19">
        <v>0</v>
      </c>
      <c r="Q374" s="19">
        <v>611</v>
      </c>
      <c r="R374" s="19">
        <v>2013263</v>
      </c>
      <c r="S374" s="19">
        <v>17993685</v>
      </c>
      <c r="T374" s="19">
        <v>0</v>
      </c>
      <c r="U374" s="19">
        <v>0</v>
      </c>
      <c r="V374" s="19">
        <v>441</v>
      </c>
      <c r="W374" s="19">
        <v>17993244</v>
      </c>
      <c r="X374" s="19">
        <v>2013263</v>
      </c>
      <c r="Y374" s="19">
        <v>0</v>
      </c>
      <c r="Z374" s="19">
        <v>15979981</v>
      </c>
      <c r="AA374" s="19">
        <v>6488837.25</v>
      </c>
      <c r="AB374" s="19">
        <v>0</v>
      </c>
      <c r="AC374" s="19">
        <v>2262634</v>
      </c>
      <c r="AD374" s="19">
        <v>0</v>
      </c>
      <c r="AE374" s="19">
        <v>4224406.25</v>
      </c>
      <c r="AF374" s="19">
        <v>1797</v>
      </c>
      <c r="AG374" s="19">
        <v>6550819.5999999996</v>
      </c>
      <c r="AH374" s="19">
        <v>0</v>
      </c>
      <c r="AI374" s="19">
        <v>4224264.5999999996</v>
      </c>
      <c r="AJ374" s="19">
        <v>0</v>
      </c>
      <c r="AK374" s="19">
        <v>2324758</v>
      </c>
      <c r="AL374" s="19">
        <v>18304739</v>
      </c>
      <c r="AM374" s="19">
        <v>0</v>
      </c>
      <c r="AN374" s="19">
        <v>0</v>
      </c>
      <c r="AO374" s="19">
        <v>18304739</v>
      </c>
      <c r="AP374" s="19">
        <v>18304739</v>
      </c>
      <c r="AQ374" s="19">
        <v>1000</v>
      </c>
      <c r="AR374" s="19">
        <v>1809000</v>
      </c>
      <c r="AS374" s="19">
        <v>1809000</v>
      </c>
      <c r="AT374" s="19">
        <v>9391</v>
      </c>
      <c r="AU374" s="19">
        <v>16988319</v>
      </c>
      <c r="AV374" s="19">
        <v>15179319</v>
      </c>
      <c r="AW374" s="19">
        <v>1316420</v>
      </c>
      <c r="AX374" s="19">
        <v>313659</v>
      </c>
      <c r="AY374" s="19">
        <v>567409607</v>
      </c>
      <c r="AZ374" s="19">
        <v>1930000</v>
      </c>
      <c r="BA374" s="19">
        <v>3491370000</v>
      </c>
      <c r="BB374" s="19">
        <v>5.1813E-4</v>
      </c>
      <c r="BC374" s="19">
        <v>2923960393</v>
      </c>
      <c r="BD374" s="19">
        <v>1514991.6</v>
      </c>
      <c r="BE374" s="19">
        <v>1071201</v>
      </c>
      <c r="BF374" s="19">
        <v>1937802609</v>
      </c>
      <c r="BG374" s="19">
        <v>7.8332599999999999E-3</v>
      </c>
      <c r="BH374" s="19">
        <v>1370393002</v>
      </c>
      <c r="BI374" s="19">
        <v>10734644.689999999</v>
      </c>
      <c r="BJ374" s="19">
        <v>531888</v>
      </c>
      <c r="BK374" s="19">
        <v>962185392</v>
      </c>
      <c r="BL374" s="19">
        <v>1.36816E-3</v>
      </c>
      <c r="BM374" s="19">
        <v>394775785</v>
      </c>
      <c r="BN374" s="19">
        <v>540116.43999999994</v>
      </c>
      <c r="BO374" s="19">
        <v>12789753</v>
      </c>
      <c r="BP374" s="19">
        <v>0</v>
      </c>
      <c r="BQ374" s="19">
        <v>0</v>
      </c>
      <c r="BR374" s="19">
        <v>-198434</v>
      </c>
      <c r="BS374" s="19">
        <v>613</v>
      </c>
      <c r="BT374" s="19">
        <v>0</v>
      </c>
      <c r="BU374" s="19">
        <v>12591932</v>
      </c>
      <c r="BV374" s="19">
        <v>0</v>
      </c>
      <c r="BW374" s="19">
        <v>0</v>
      </c>
      <c r="BX374" s="19">
        <v>0</v>
      </c>
      <c r="BY374" s="19">
        <v>0</v>
      </c>
      <c r="BZ374" s="19">
        <v>0</v>
      </c>
      <c r="CA374" s="19">
        <v>-9</v>
      </c>
      <c r="CB374" s="19">
        <v>12591923</v>
      </c>
      <c r="CC374" s="19">
        <v>0</v>
      </c>
      <c r="CD374" s="19">
        <v>12591923</v>
      </c>
      <c r="CE374" s="19">
        <v>1809</v>
      </c>
      <c r="CF374" s="19">
        <v>0</v>
      </c>
      <c r="CG374" s="19">
        <v>1809</v>
      </c>
      <c r="CH374" s="19">
        <v>15979981</v>
      </c>
      <c r="CI374" s="19">
        <v>2324758</v>
      </c>
      <c r="CJ374" s="19">
        <v>0</v>
      </c>
      <c r="CK374" s="19">
        <v>18304739</v>
      </c>
      <c r="CL374" s="19">
        <v>10118.709999999999</v>
      </c>
      <c r="CM374" s="19">
        <v>0</v>
      </c>
      <c r="CN374" s="19">
        <v>0</v>
      </c>
      <c r="CO374" s="19">
        <v>0</v>
      </c>
      <c r="CP374" s="19">
        <v>0</v>
      </c>
      <c r="CQ374" s="19">
        <v>0</v>
      </c>
      <c r="CR374" s="19">
        <v>0</v>
      </c>
      <c r="CS374" s="19">
        <v>7070.07</v>
      </c>
      <c r="CT374" s="19">
        <v>0</v>
      </c>
      <c r="CU374" s="19">
        <v>0</v>
      </c>
      <c r="CV374" s="19">
        <v>0</v>
      </c>
      <c r="CW374" s="19">
        <v>0</v>
      </c>
      <c r="CX374" s="19">
        <v>0</v>
      </c>
      <c r="CY374" s="19">
        <v>0</v>
      </c>
      <c r="CZ374" s="19">
        <v>0</v>
      </c>
      <c r="DA374" s="19">
        <v>12553905.9</v>
      </c>
      <c r="DB374" s="19">
        <v>0</v>
      </c>
      <c r="DC374" s="19">
        <v>0</v>
      </c>
      <c r="DD374" s="19">
        <v>0</v>
      </c>
      <c r="DE374" s="19">
        <v>0</v>
      </c>
      <c r="DF374" s="19">
        <v>12553905.9</v>
      </c>
      <c r="DG374" s="19">
        <v>10670820.015000001</v>
      </c>
      <c r="DH374" s="19">
        <v>0</v>
      </c>
      <c r="DI374" s="19">
        <v>12789752.729999999</v>
      </c>
      <c r="DJ374" s="19">
        <v>0</v>
      </c>
      <c r="DK374" s="19">
        <v>0</v>
      </c>
      <c r="DL374" s="19">
        <v>0</v>
      </c>
      <c r="DM374" s="19">
        <v>0</v>
      </c>
      <c r="DN374" s="19">
        <v>0</v>
      </c>
      <c r="DO374" s="19">
        <v>0</v>
      </c>
      <c r="DP374" s="19">
        <v>0</v>
      </c>
    </row>
    <row r="375" spans="1:120">
      <c r="A375" s="19">
        <v>5859</v>
      </c>
      <c r="B375" s="19" t="s">
        <v>524</v>
      </c>
      <c r="C375" s="19">
        <v>666</v>
      </c>
      <c r="D375" s="19">
        <v>668</v>
      </c>
      <c r="E375" s="19">
        <v>1334</v>
      </c>
      <c r="F375" s="19">
        <v>667</v>
      </c>
      <c r="G375" s="19">
        <v>15</v>
      </c>
      <c r="H375" s="19">
        <v>0</v>
      </c>
      <c r="I375" s="19">
        <v>682</v>
      </c>
      <c r="J375" s="19">
        <v>8760583</v>
      </c>
      <c r="K375" s="19">
        <v>2079335</v>
      </c>
      <c r="L375" s="19">
        <v>5364353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1316895</v>
      </c>
      <c r="S375" s="19">
        <v>8760583</v>
      </c>
      <c r="T375" s="19">
        <v>49376</v>
      </c>
      <c r="U375" s="19">
        <v>0</v>
      </c>
      <c r="V375" s="19">
        <v>200</v>
      </c>
      <c r="W375" s="19">
        <v>8711007</v>
      </c>
      <c r="X375" s="19">
        <v>1316895</v>
      </c>
      <c r="Y375" s="19">
        <v>0</v>
      </c>
      <c r="Z375" s="19">
        <v>7394112</v>
      </c>
      <c r="AA375" s="19">
        <v>962232</v>
      </c>
      <c r="AB375" s="19">
        <v>49376</v>
      </c>
      <c r="AC375" s="19">
        <v>912856</v>
      </c>
      <c r="AD375" s="19">
        <v>0</v>
      </c>
      <c r="AE375" s="19">
        <v>0</v>
      </c>
      <c r="AF375" s="19">
        <v>0</v>
      </c>
      <c r="AG375" s="19">
        <v>962232</v>
      </c>
      <c r="AH375" s="19">
        <v>0</v>
      </c>
      <c r="AI375" s="19">
        <v>0</v>
      </c>
      <c r="AJ375" s="19">
        <v>0</v>
      </c>
      <c r="AK375" s="19">
        <v>962232</v>
      </c>
      <c r="AL375" s="19">
        <v>8356344</v>
      </c>
      <c r="AM375" s="19">
        <v>0</v>
      </c>
      <c r="AN375" s="19">
        <v>0</v>
      </c>
      <c r="AO375" s="19">
        <v>8356344</v>
      </c>
      <c r="AP375" s="19">
        <v>8356344</v>
      </c>
      <c r="AQ375" s="19">
        <v>1000</v>
      </c>
      <c r="AR375" s="19">
        <v>682000</v>
      </c>
      <c r="AS375" s="19">
        <v>682000</v>
      </c>
      <c r="AT375" s="19">
        <v>9391</v>
      </c>
      <c r="AU375" s="19">
        <v>6404662</v>
      </c>
      <c r="AV375" s="19">
        <v>5722662</v>
      </c>
      <c r="AW375" s="19">
        <v>1951682</v>
      </c>
      <c r="AX375" s="19">
        <v>498875</v>
      </c>
      <c r="AY375" s="19">
        <v>340232762</v>
      </c>
      <c r="AZ375" s="19">
        <v>2895000</v>
      </c>
      <c r="BA375" s="19">
        <v>1974390000</v>
      </c>
      <c r="BB375" s="19">
        <v>3.4541999999999998E-4</v>
      </c>
      <c r="BC375" s="19">
        <v>1634157238</v>
      </c>
      <c r="BD375" s="19">
        <v>564470.59</v>
      </c>
      <c r="BE375" s="19">
        <v>1606801</v>
      </c>
      <c r="BF375" s="19">
        <v>1095838282</v>
      </c>
      <c r="BG375" s="19">
        <v>5.2221799999999999E-3</v>
      </c>
      <c r="BH375" s="19">
        <v>755605520</v>
      </c>
      <c r="BI375" s="19">
        <v>3945908.03</v>
      </c>
      <c r="BJ375" s="19">
        <v>797832</v>
      </c>
      <c r="BK375" s="19">
        <v>544121424</v>
      </c>
      <c r="BL375" s="19">
        <v>3.5868499999999999E-3</v>
      </c>
      <c r="BM375" s="19">
        <v>203888662</v>
      </c>
      <c r="BN375" s="19">
        <v>731318.05</v>
      </c>
      <c r="BO375" s="19">
        <v>5241697</v>
      </c>
      <c r="BP375" s="19">
        <v>0</v>
      </c>
      <c r="BQ375" s="19">
        <v>0</v>
      </c>
      <c r="BR375" s="19">
        <v>-81326</v>
      </c>
      <c r="BS375" s="19">
        <v>256</v>
      </c>
      <c r="BT375" s="19">
        <v>0</v>
      </c>
      <c r="BU375" s="19">
        <v>5160627</v>
      </c>
      <c r="BV375" s="19">
        <v>0</v>
      </c>
      <c r="BW375" s="19">
        <v>0</v>
      </c>
      <c r="BX375" s="19">
        <v>0</v>
      </c>
      <c r="BY375" s="19">
        <v>0</v>
      </c>
      <c r="BZ375" s="19">
        <v>0</v>
      </c>
      <c r="CA375" s="19">
        <v>-4</v>
      </c>
      <c r="CB375" s="19">
        <v>5160623</v>
      </c>
      <c r="CC375" s="19">
        <v>0</v>
      </c>
      <c r="CD375" s="19">
        <v>5160623</v>
      </c>
      <c r="CE375" s="19">
        <v>682</v>
      </c>
      <c r="CF375" s="19">
        <v>0</v>
      </c>
      <c r="CG375" s="19">
        <v>682</v>
      </c>
      <c r="CH375" s="19">
        <v>7394112</v>
      </c>
      <c r="CI375" s="19">
        <v>962232</v>
      </c>
      <c r="CJ375" s="19">
        <v>0</v>
      </c>
      <c r="CK375" s="19">
        <v>8356344</v>
      </c>
      <c r="CL375" s="19">
        <v>12252.7</v>
      </c>
      <c r="CM375" s="19">
        <v>0</v>
      </c>
      <c r="CN375" s="19">
        <v>0</v>
      </c>
      <c r="CO375" s="19">
        <v>0</v>
      </c>
      <c r="CP375" s="19">
        <v>0</v>
      </c>
      <c r="CQ375" s="19">
        <v>0</v>
      </c>
      <c r="CR375" s="19">
        <v>0</v>
      </c>
      <c r="CS375" s="19">
        <v>7685.77</v>
      </c>
      <c r="CT375" s="19">
        <v>0</v>
      </c>
      <c r="CU375" s="19">
        <v>0</v>
      </c>
      <c r="CV375" s="19">
        <v>0</v>
      </c>
      <c r="CW375" s="19">
        <v>0</v>
      </c>
      <c r="CX375" s="19">
        <v>0</v>
      </c>
      <c r="CY375" s="19">
        <v>0</v>
      </c>
      <c r="CZ375" s="19">
        <v>0</v>
      </c>
      <c r="DA375" s="19">
        <v>5444436.1699999999</v>
      </c>
      <c r="DB375" s="19">
        <v>0</v>
      </c>
      <c r="DC375" s="19">
        <v>0</v>
      </c>
      <c r="DD375" s="19">
        <v>0</v>
      </c>
      <c r="DE375" s="19">
        <v>0</v>
      </c>
      <c r="DF375" s="19">
        <v>5444436.1699999999</v>
      </c>
      <c r="DG375" s="19">
        <v>4627770.7445</v>
      </c>
      <c r="DH375" s="19">
        <v>0</v>
      </c>
      <c r="DI375" s="19">
        <v>5241696.67</v>
      </c>
      <c r="DJ375" s="19">
        <v>0</v>
      </c>
      <c r="DK375" s="19">
        <v>0</v>
      </c>
      <c r="DL375" s="19">
        <v>0</v>
      </c>
      <c r="DM375" s="19">
        <v>0</v>
      </c>
      <c r="DN375" s="19">
        <v>0</v>
      </c>
      <c r="DO375" s="19">
        <v>0</v>
      </c>
      <c r="DP375" s="19">
        <v>0</v>
      </c>
    </row>
    <row r="376" spans="1:120">
      <c r="A376" s="19">
        <v>5852</v>
      </c>
      <c r="B376" s="19" t="s">
        <v>525</v>
      </c>
      <c r="C376" s="19">
        <v>741</v>
      </c>
      <c r="D376" s="19">
        <v>734</v>
      </c>
      <c r="E376" s="19">
        <v>1475</v>
      </c>
      <c r="F376" s="19">
        <v>738</v>
      </c>
      <c r="G376" s="19">
        <v>8</v>
      </c>
      <c r="H376" s="19">
        <v>0</v>
      </c>
      <c r="I376" s="19">
        <v>746</v>
      </c>
      <c r="J376" s="19">
        <v>10523909</v>
      </c>
      <c r="K376" s="19">
        <v>5230792</v>
      </c>
      <c r="L376" s="19">
        <v>2775006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2518111</v>
      </c>
      <c r="S376" s="19">
        <v>11088707</v>
      </c>
      <c r="T376" s="19">
        <v>137341</v>
      </c>
      <c r="U376" s="19">
        <v>0</v>
      </c>
      <c r="V376" s="19">
        <v>3000</v>
      </c>
      <c r="W376" s="19">
        <v>10948366</v>
      </c>
      <c r="X376" s="19">
        <v>2518111</v>
      </c>
      <c r="Y376" s="19">
        <v>0</v>
      </c>
      <c r="Z376" s="19">
        <v>8430255</v>
      </c>
      <c r="AA376" s="19">
        <v>726475</v>
      </c>
      <c r="AB376" s="19">
        <v>137341</v>
      </c>
      <c r="AC376" s="19">
        <v>589134</v>
      </c>
      <c r="AD376" s="19">
        <v>0</v>
      </c>
      <c r="AE376" s="19">
        <v>0</v>
      </c>
      <c r="AF376" s="19">
        <v>0</v>
      </c>
      <c r="AG376" s="19">
        <v>779338</v>
      </c>
      <c r="AH376" s="19">
        <v>0</v>
      </c>
      <c r="AI376" s="19">
        <v>4865.5</v>
      </c>
      <c r="AJ376" s="19">
        <v>0</v>
      </c>
      <c r="AK376" s="19">
        <v>774472.5</v>
      </c>
      <c r="AL376" s="19">
        <v>9204727.5</v>
      </c>
      <c r="AM376" s="19">
        <v>0</v>
      </c>
      <c r="AN376" s="19">
        <v>0</v>
      </c>
      <c r="AO376" s="19">
        <v>9204727.5</v>
      </c>
      <c r="AP376" s="19">
        <v>9204727.5</v>
      </c>
      <c r="AQ376" s="19">
        <v>1000</v>
      </c>
      <c r="AR376" s="19">
        <v>746000</v>
      </c>
      <c r="AS376" s="19">
        <v>746000</v>
      </c>
      <c r="AT376" s="19">
        <v>9391</v>
      </c>
      <c r="AU376" s="19">
        <v>7005686</v>
      </c>
      <c r="AV376" s="19">
        <v>6259686</v>
      </c>
      <c r="AW376" s="19">
        <v>2199041.5</v>
      </c>
      <c r="AX376" s="19">
        <v>1659578</v>
      </c>
      <c r="AY376" s="19">
        <v>1238045102</v>
      </c>
      <c r="AZ376" s="19">
        <v>5790000</v>
      </c>
      <c r="BA376" s="19">
        <v>4319340000</v>
      </c>
      <c r="BB376" s="19">
        <v>1.7270999999999999E-4</v>
      </c>
      <c r="BC376" s="19">
        <v>3081294898</v>
      </c>
      <c r="BD376" s="19">
        <v>532170.43999999994</v>
      </c>
      <c r="BE376" s="19">
        <v>3213603</v>
      </c>
      <c r="BF376" s="19">
        <v>2397347838</v>
      </c>
      <c r="BG376" s="19">
        <v>2.6110899999999999E-3</v>
      </c>
      <c r="BH376" s="19">
        <v>1159302736</v>
      </c>
      <c r="BI376" s="19">
        <v>3027043.78</v>
      </c>
      <c r="BJ376" s="19">
        <v>1595664</v>
      </c>
      <c r="BK376" s="19">
        <v>1190365344</v>
      </c>
      <c r="BL376" s="19">
        <v>1.8473700000000001E-3</v>
      </c>
      <c r="BM376" s="19">
        <v>-47679758</v>
      </c>
      <c r="BN376" s="19">
        <v>-88082.15</v>
      </c>
      <c r="BO376" s="19">
        <v>3471132</v>
      </c>
      <c r="BP376" s="19">
        <v>0</v>
      </c>
      <c r="BQ376" s="19">
        <v>0</v>
      </c>
      <c r="BR376" s="19">
        <v>-53855</v>
      </c>
      <c r="BS376" s="19">
        <v>467</v>
      </c>
      <c r="BT376" s="19">
        <v>0</v>
      </c>
      <c r="BU376" s="19">
        <v>3417744</v>
      </c>
      <c r="BV376" s="19">
        <v>0</v>
      </c>
      <c r="BW376" s="19">
        <v>0</v>
      </c>
      <c r="BX376" s="19">
        <v>0</v>
      </c>
      <c r="BY376" s="19">
        <v>0</v>
      </c>
      <c r="BZ376" s="19">
        <v>0</v>
      </c>
      <c r="CA376" s="19">
        <v>-7</v>
      </c>
      <c r="CB376" s="19">
        <v>3417737</v>
      </c>
      <c r="CC376" s="19">
        <v>0</v>
      </c>
      <c r="CD376" s="19">
        <v>3417737</v>
      </c>
      <c r="CE376" s="19">
        <v>746</v>
      </c>
      <c r="CF376" s="19">
        <v>0</v>
      </c>
      <c r="CG376" s="19">
        <v>746</v>
      </c>
      <c r="CH376" s="19">
        <v>8430255</v>
      </c>
      <c r="CI376" s="19">
        <v>774472.5</v>
      </c>
      <c r="CJ376" s="19">
        <v>0</v>
      </c>
      <c r="CK376" s="19">
        <v>9204727.5</v>
      </c>
      <c r="CL376" s="19">
        <v>12338.78</v>
      </c>
      <c r="CM376" s="19">
        <v>0</v>
      </c>
      <c r="CN376" s="19">
        <v>0</v>
      </c>
      <c r="CO376" s="19">
        <v>0</v>
      </c>
      <c r="CP376" s="19">
        <v>0</v>
      </c>
      <c r="CQ376" s="19">
        <v>0</v>
      </c>
      <c r="CR376" s="19">
        <v>0</v>
      </c>
      <c r="CS376" s="19">
        <v>4652.99</v>
      </c>
      <c r="CT376" s="19">
        <v>0</v>
      </c>
      <c r="CU376" s="19">
        <v>0</v>
      </c>
      <c r="CV376" s="19">
        <v>0</v>
      </c>
      <c r="CW376" s="19">
        <v>0</v>
      </c>
      <c r="CX376" s="19">
        <v>0</v>
      </c>
      <c r="CY376" s="19">
        <v>0</v>
      </c>
      <c r="CZ376" s="19">
        <v>0</v>
      </c>
      <c r="DA376" s="19">
        <v>2816850.3</v>
      </c>
      <c r="DB376" s="19">
        <v>0</v>
      </c>
      <c r="DC376" s="19">
        <v>0</v>
      </c>
      <c r="DD376" s="19">
        <v>0</v>
      </c>
      <c r="DE376" s="19">
        <v>0</v>
      </c>
      <c r="DF376" s="19">
        <v>2816850.3</v>
      </c>
      <c r="DG376" s="19">
        <v>2394322.7549999999</v>
      </c>
      <c r="DH376" s="19">
        <v>0</v>
      </c>
      <c r="DI376" s="19">
        <v>3471132.07</v>
      </c>
      <c r="DJ376" s="19">
        <v>0</v>
      </c>
      <c r="DK376" s="19">
        <v>0</v>
      </c>
      <c r="DL376" s="19">
        <v>0</v>
      </c>
      <c r="DM376" s="19">
        <v>0</v>
      </c>
      <c r="DN376" s="19">
        <v>0</v>
      </c>
      <c r="DO376" s="19">
        <v>0</v>
      </c>
      <c r="DP376" s="19">
        <v>0</v>
      </c>
    </row>
    <row r="377" spans="1:120">
      <c r="A377" s="19">
        <v>238</v>
      </c>
      <c r="B377" s="19" t="s">
        <v>526</v>
      </c>
      <c r="C377" s="19">
        <v>1023</v>
      </c>
      <c r="D377" s="19">
        <v>1022</v>
      </c>
      <c r="E377" s="19">
        <v>2045</v>
      </c>
      <c r="F377" s="19">
        <v>1023</v>
      </c>
      <c r="G377" s="19">
        <v>73</v>
      </c>
      <c r="H377" s="19">
        <v>7.0000000000000007E-2</v>
      </c>
      <c r="I377" s="19">
        <v>1096</v>
      </c>
      <c r="J377" s="19">
        <v>12192149</v>
      </c>
      <c r="K377" s="19">
        <v>9617053</v>
      </c>
      <c r="L377" s="19">
        <v>1381794</v>
      </c>
      <c r="M377" s="19">
        <v>10688</v>
      </c>
      <c r="N377" s="19">
        <v>0</v>
      </c>
      <c r="O377" s="19">
        <v>0</v>
      </c>
      <c r="P377" s="19">
        <v>0</v>
      </c>
      <c r="Q377" s="19">
        <v>0</v>
      </c>
      <c r="R377" s="19">
        <v>1182614</v>
      </c>
      <c r="S377" s="19">
        <v>12277149</v>
      </c>
      <c r="T377" s="19">
        <v>111834</v>
      </c>
      <c r="U377" s="19">
        <v>0</v>
      </c>
      <c r="V377" s="19">
        <v>700</v>
      </c>
      <c r="W377" s="19">
        <v>12164615</v>
      </c>
      <c r="X377" s="19">
        <v>1182614</v>
      </c>
      <c r="Y377" s="19">
        <v>0</v>
      </c>
      <c r="Z377" s="19">
        <v>10982001</v>
      </c>
      <c r="AA377" s="19">
        <v>1127503</v>
      </c>
      <c r="AB377" s="19">
        <v>111834</v>
      </c>
      <c r="AC377" s="19">
        <v>982444</v>
      </c>
      <c r="AD377" s="19">
        <v>0</v>
      </c>
      <c r="AE377" s="19">
        <v>0</v>
      </c>
      <c r="AF377" s="19">
        <v>33225</v>
      </c>
      <c r="AG377" s="19">
        <v>1125169.28</v>
      </c>
      <c r="AH377" s="19">
        <v>0</v>
      </c>
      <c r="AI377" s="19">
        <v>0</v>
      </c>
      <c r="AJ377" s="19">
        <v>0</v>
      </c>
      <c r="AK377" s="19">
        <v>1091944.28</v>
      </c>
      <c r="AL377" s="19">
        <v>12073945.279999999</v>
      </c>
      <c r="AM377" s="19">
        <v>0</v>
      </c>
      <c r="AN377" s="19">
        <v>10688</v>
      </c>
      <c r="AO377" s="19">
        <v>12063257.279999999</v>
      </c>
      <c r="AP377" s="19">
        <v>12063257.279999999</v>
      </c>
      <c r="AQ377" s="19">
        <v>1000</v>
      </c>
      <c r="AR377" s="19">
        <v>1096000</v>
      </c>
      <c r="AS377" s="19">
        <v>1096000</v>
      </c>
      <c r="AT377" s="19">
        <v>9391</v>
      </c>
      <c r="AU377" s="19">
        <v>10292536</v>
      </c>
      <c r="AV377" s="19">
        <v>9196536</v>
      </c>
      <c r="AW377" s="19">
        <v>1770721.2799999993</v>
      </c>
      <c r="AX377" s="19">
        <v>872672</v>
      </c>
      <c r="AY377" s="19">
        <v>956448508</v>
      </c>
      <c r="AZ377" s="19">
        <v>1930000</v>
      </c>
      <c r="BA377" s="19">
        <v>2115280000</v>
      </c>
      <c r="BB377" s="19">
        <v>5.1813E-4</v>
      </c>
      <c r="BC377" s="19">
        <v>1158831492</v>
      </c>
      <c r="BD377" s="19">
        <v>600425.36</v>
      </c>
      <c r="BE377" s="19">
        <v>1071201</v>
      </c>
      <c r="BF377" s="19">
        <v>1174036296</v>
      </c>
      <c r="BG377" s="19">
        <v>7.8332599999999999E-3</v>
      </c>
      <c r="BH377" s="19">
        <v>217587788</v>
      </c>
      <c r="BI377" s="19">
        <v>1704421.72</v>
      </c>
      <c r="BJ377" s="19">
        <v>531888</v>
      </c>
      <c r="BK377" s="19">
        <v>582949248</v>
      </c>
      <c r="BL377" s="19">
        <v>3.0375200000000002E-3</v>
      </c>
      <c r="BM377" s="19">
        <v>-373499260</v>
      </c>
      <c r="BN377" s="19">
        <v>-1134511.47</v>
      </c>
      <c r="BO377" s="19">
        <v>1170336</v>
      </c>
      <c r="BP377" s="19">
        <v>0</v>
      </c>
      <c r="BQ377" s="19">
        <v>0</v>
      </c>
      <c r="BR377" s="19">
        <v>-18158</v>
      </c>
      <c r="BS377" s="19">
        <v>1042</v>
      </c>
      <c r="BT377" s="19">
        <v>0</v>
      </c>
      <c r="BU377" s="19">
        <v>1153220</v>
      </c>
      <c r="BV377" s="19">
        <v>0</v>
      </c>
      <c r="BW377" s="19">
        <v>0</v>
      </c>
      <c r="BX377" s="19">
        <v>0</v>
      </c>
      <c r="BY377" s="19">
        <v>-1042</v>
      </c>
      <c r="BZ377" s="19">
        <v>-1042</v>
      </c>
      <c r="CA377" s="19">
        <v>0</v>
      </c>
      <c r="CB377" s="19">
        <v>1152178</v>
      </c>
      <c r="CC377" s="19">
        <v>0</v>
      </c>
      <c r="CD377" s="19">
        <v>1152178</v>
      </c>
      <c r="CE377" s="19">
        <v>1096</v>
      </c>
      <c r="CF377" s="19">
        <v>0</v>
      </c>
      <c r="CG377" s="19">
        <v>1096</v>
      </c>
      <c r="CH377" s="19">
        <v>10982001</v>
      </c>
      <c r="CI377" s="19">
        <v>1091944.28</v>
      </c>
      <c r="CJ377" s="19">
        <v>0</v>
      </c>
      <c r="CK377" s="19">
        <v>12073945.279999999</v>
      </c>
      <c r="CL377" s="19">
        <v>11016.37</v>
      </c>
      <c r="CM377" s="19">
        <v>0</v>
      </c>
      <c r="CN377" s="19">
        <v>0</v>
      </c>
      <c r="CO377" s="19">
        <v>0</v>
      </c>
      <c r="CP377" s="19">
        <v>0</v>
      </c>
      <c r="CQ377" s="19">
        <v>0</v>
      </c>
      <c r="CR377" s="19">
        <v>0</v>
      </c>
      <c r="CS377" s="19">
        <v>1067.82</v>
      </c>
      <c r="CT377" s="19">
        <v>0</v>
      </c>
      <c r="CU377" s="19">
        <v>0</v>
      </c>
      <c r="CV377" s="19">
        <v>0</v>
      </c>
      <c r="CW377" s="19">
        <v>0</v>
      </c>
      <c r="CX377" s="19">
        <v>0</v>
      </c>
      <c r="CY377" s="19">
        <v>0</v>
      </c>
      <c r="CZ377" s="19">
        <v>0</v>
      </c>
      <c r="DA377" s="19">
        <v>1330729.93</v>
      </c>
      <c r="DB377" s="19">
        <v>11607.27</v>
      </c>
      <c r="DC377" s="19">
        <v>0</v>
      </c>
      <c r="DD377" s="19">
        <v>0</v>
      </c>
      <c r="DE377" s="19">
        <v>0</v>
      </c>
      <c r="DF377" s="19">
        <v>1342337.2</v>
      </c>
      <c r="DG377" s="19">
        <v>1140986.6199999999</v>
      </c>
      <c r="DH377" s="19">
        <v>0</v>
      </c>
      <c r="DI377" s="19">
        <v>1170335.6099999999</v>
      </c>
      <c r="DJ377" s="19">
        <v>0</v>
      </c>
      <c r="DK377" s="19">
        <v>0</v>
      </c>
      <c r="DL377" s="19">
        <v>0</v>
      </c>
      <c r="DM377" s="19">
        <v>0</v>
      </c>
      <c r="DN377" s="19">
        <v>-1042</v>
      </c>
      <c r="DO377" s="19">
        <v>-1042</v>
      </c>
      <c r="DP377" s="19">
        <v>0</v>
      </c>
    </row>
    <row r="378" spans="1:120">
      <c r="A378" s="19">
        <v>5866</v>
      </c>
      <c r="B378" s="19" t="s">
        <v>527</v>
      </c>
      <c r="C378" s="19">
        <v>963</v>
      </c>
      <c r="D378" s="19">
        <v>948</v>
      </c>
      <c r="E378" s="19">
        <v>1911</v>
      </c>
      <c r="F378" s="19">
        <v>956</v>
      </c>
      <c r="G378" s="19">
        <v>39</v>
      </c>
      <c r="H378" s="19">
        <v>0</v>
      </c>
      <c r="I378" s="19">
        <v>995</v>
      </c>
      <c r="J378" s="19">
        <v>11298955</v>
      </c>
      <c r="K378" s="19">
        <v>5225956</v>
      </c>
      <c r="L378" s="19">
        <v>4934538</v>
      </c>
      <c r="M378" s="19">
        <v>0</v>
      </c>
      <c r="N378" s="19">
        <v>0</v>
      </c>
      <c r="O378" s="19">
        <v>0</v>
      </c>
      <c r="P378" s="19">
        <v>0</v>
      </c>
      <c r="Q378" s="19">
        <v>0</v>
      </c>
      <c r="R378" s="19">
        <v>1138461</v>
      </c>
      <c r="S378" s="19">
        <v>11441540</v>
      </c>
      <c r="T378" s="19">
        <v>0</v>
      </c>
      <c r="U378" s="19">
        <v>0</v>
      </c>
      <c r="V378" s="19">
        <v>2000</v>
      </c>
      <c r="W378" s="19">
        <v>11439540</v>
      </c>
      <c r="X378" s="19">
        <v>1138461</v>
      </c>
      <c r="Y378" s="19">
        <v>0</v>
      </c>
      <c r="Z378" s="19">
        <v>10301079</v>
      </c>
      <c r="AA378" s="19">
        <v>725925</v>
      </c>
      <c r="AB378" s="19">
        <v>0</v>
      </c>
      <c r="AC378" s="19">
        <v>725525</v>
      </c>
      <c r="AD378" s="19">
        <v>0</v>
      </c>
      <c r="AE378" s="19">
        <v>0</v>
      </c>
      <c r="AF378" s="19">
        <v>400</v>
      </c>
      <c r="AG378" s="19">
        <v>736688</v>
      </c>
      <c r="AH378" s="19">
        <v>0</v>
      </c>
      <c r="AI378" s="19">
        <v>0</v>
      </c>
      <c r="AJ378" s="19">
        <v>0</v>
      </c>
      <c r="AK378" s="19">
        <v>736288</v>
      </c>
      <c r="AL378" s="19">
        <v>11037367</v>
      </c>
      <c r="AM378" s="19">
        <v>0</v>
      </c>
      <c r="AN378" s="19">
        <v>0</v>
      </c>
      <c r="AO378" s="19">
        <v>11037367</v>
      </c>
      <c r="AP378" s="19">
        <v>11037367</v>
      </c>
      <c r="AQ378" s="19">
        <v>1000</v>
      </c>
      <c r="AR378" s="19">
        <v>995000</v>
      </c>
      <c r="AS378" s="19">
        <v>995000</v>
      </c>
      <c r="AT378" s="19">
        <v>9391</v>
      </c>
      <c r="AU378" s="19">
        <v>9344045</v>
      </c>
      <c r="AV378" s="19">
        <v>8349045</v>
      </c>
      <c r="AW378" s="19">
        <v>1693322</v>
      </c>
      <c r="AX378" s="19">
        <v>533900</v>
      </c>
      <c r="AY378" s="19">
        <v>531230725</v>
      </c>
      <c r="AZ378" s="19">
        <v>1930000</v>
      </c>
      <c r="BA378" s="19">
        <v>1920350000</v>
      </c>
      <c r="BB378" s="19">
        <v>5.1813E-4</v>
      </c>
      <c r="BC378" s="19">
        <v>1389119275</v>
      </c>
      <c r="BD378" s="19">
        <v>719744.37</v>
      </c>
      <c r="BE378" s="19">
        <v>1071201</v>
      </c>
      <c r="BF378" s="19">
        <v>1065844995</v>
      </c>
      <c r="BG378" s="19">
        <v>7.8332599999999999E-3</v>
      </c>
      <c r="BH378" s="19">
        <v>534614270</v>
      </c>
      <c r="BI378" s="19">
        <v>4187772.58</v>
      </c>
      <c r="BJ378" s="19">
        <v>531888</v>
      </c>
      <c r="BK378" s="19">
        <v>529228560</v>
      </c>
      <c r="BL378" s="19">
        <v>3.1995999999999999E-3</v>
      </c>
      <c r="BM378" s="19">
        <v>-2002165</v>
      </c>
      <c r="BN378" s="19">
        <v>-6406.13</v>
      </c>
      <c r="BO378" s="19">
        <v>4901111</v>
      </c>
      <c r="BP378" s="19">
        <v>0</v>
      </c>
      <c r="BQ378" s="19">
        <v>0</v>
      </c>
      <c r="BR378" s="19">
        <v>-76041</v>
      </c>
      <c r="BS378" s="19">
        <v>572</v>
      </c>
      <c r="BT378" s="19">
        <v>0</v>
      </c>
      <c r="BU378" s="19">
        <v>4825642</v>
      </c>
      <c r="BV378" s="19">
        <v>0</v>
      </c>
      <c r="BW378" s="19">
        <v>0</v>
      </c>
      <c r="BX378" s="19">
        <v>0</v>
      </c>
      <c r="BY378" s="19">
        <v>0</v>
      </c>
      <c r="BZ378" s="19">
        <v>0</v>
      </c>
      <c r="CA378" s="19">
        <v>-9</v>
      </c>
      <c r="CB378" s="19">
        <v>4825633</v>
      </c>
      <c r="CC378" s="19">
        <v>0</v>
      </c>
      <c r="CD378" s="19">
        <v>4825633</v>
      </c>
      <c r="CE378" s="19">
        <v>995</v>
      </c>
      <c r="CF378" s="19">
        <v>0</v>
      </c>
      <c r="CG378" s="19">
        <v>995</v>
      </c>
      <c r="CH378" s="19">
        <v>10301079</v>
      </c>
      <c r="CI378" s="19">
        <v>736288</v>
      </c>
      <c r="CJ378" s="19">
        <v>0</v>
      </c>
      <c r="CK378" s="19">
        <v>11037367</v>
      </c>
      <c r="CL378" s="19">
        <v>11092.83</v>
      </c>
      <c r="CM378" s="19">
        <v>0</v>
      </c>
      <c r="CN378" s="19">
        <v>0</v>
      </c>
      <c r="CO378" s="19">
        <v>0</v>
      </c>
      <c r="CP378" s="19">
        <v>0</v>
      </c>
      <c r="CQ378" s="19">
        <v>0</v>
      </c>
      <c r="CR378" s="19">
        <v>0</v>
      </c>
      <c r="CS378" s="19">
        <v>4925.74</v>
      </c>
      <c r="CT378" s="19">
        <v>0</v>
      </c>
      <c r="CU378" s="19">
        <v>0</v>
      </c>
      <c r="CV378" s="19">
        <v>0</v>
      </c>
      <c r="CW378" s="19">
        <v>0</v>
      </c>
      <c r="CX378" s="19">
        <v>0</v>
      </c>
      <c r="CY378" s="19">
        <v>0</v>
      </c>
      <c r="CZ378" s="19">
        <v>0</v>
      </c>
      <c r="DA378" s="19">
        <v>5008476.82</v>
      </c>
      <c r="DB378" s="19">
        <v>0</v>
      </c>
      <c r="DC378" s="19">
        <v>0</v>
      </c>
      <c r="DD378" s="19">
        <v>0</v>
      </c>
      <c r="DE378" s="19">
        <v>0</v>
      </c>
      <c r="DF378" s="19">
        <v>5008476.82</v>
      </c>
      <c r="DG378" s="19">
        <v>4257205.2970000003</v>
      </c>
      <c r="DH378" s="19">
        <v>0</v>
      </c>
      <c r="DI378" s="19">
        <v>4901110.82</v>
      </c>
      <c r="DJ378" s="19">
        <v>0</v>
      </c>
      <c r="DK378" s="19">
        <v>0</v>
      </c>
      <c r="DL378" s="19">
        <v>0</v>
      </c>
      <c r="DM378" s="19">
        <v>0</v>
      </c>
      <c r="DN378" s="19">
        <v>0</v>
      </c>
      <c r="DO378" s="19">
        <v>0</v>
      </c>
      <c r="DP378" s="19">
        <v>0</v>
      </c>
    </row>
    <row r="379" spans="1:120">
      <c r="A379" s="19">
        <v>5901</v>
      </c>
      <c r="B379" s="19" t="s">
        <v>528</v>
      </c>
      <c r="C379" s="19">
        <v>5156</v>
      </c>
      <c r="D379" s="19">
        <v>5143</v>
      </c>
      <c r="E379" s="19">
        <v>10299</v>
      </c>
      <c r="F379" s="19">
        <v>5150</v>
      </c>
      <c r="G379" s="19">
        <v>44</v>
      </c>
      <c r="H379" s="19">
        <v>0</v>
      </c>
      <c r="I379" s="19">
        <v>5194</v>
      </c>
      <c r="J379" s="19">
        <v>59110793</v>
      </c>
      <c r="K379" s="19">
        <v>30601404</v>
      </c>
      <c r="L379" s="19">
        <v>23870573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4638816</v>
      </c>
      <c r="S379" s="19">
        <v>59110793</v>
      </c>
      <c r="T379" s="19">
        <v>279496</v>
      </c>
      <c r="U379" s="19">
        <v>0</v>
      </c>
      <c r="V379" s="19">
        <v>15030</v>
      </c>
      <c r="W379" s="19">
        <v>58816267</v>
      </c>
      <c r="X379" s="19">
        <v>4638816</v>
      </c>
      <c r="Y379" s="19">
        <v>0</v>
      </c>
      <c r="Z379" s="19">
        <v>54177451</v>
      </c>
      <c r="AA379" s="19">
        <v>3087527.1</v>
      </c>
      <c r="AB379" s="19">
        <v>279496</v>
      </c>
      <c r="AC379" s="19">
        <v>2765755</v>
      </c>
      <c r="AD379" s="19">
        <v>0</v>
      </c>
      <c r="AE379" s="19">
        <v>0</v>
      </c>
      <c r="AF379" s="19">
        <v>42276.1</v>
      </c>
      <c r="AG379" s="19">
        <v>4804517.7699999996</v>
      </c>
      <c r="AH379" s="19">
        <v>43935.62</v>
      </c>
      <c r="AI379" s="19">
        <v>0</v>
      </c>
      <c r="AJ379" s="19">
        <v>0</v>
      </c>
      <c r="AK379" s="19">
        <v>4806177.29</v>
      </c>
      <c r="AL379" s="19">
        <v>58983628.289999999</v>
      </c>
      <c r="AM379" s="19">
        <v>0</v>
      </c>
      <c r="AN379" s="19">
        <v>0</v>
      </c>
      <c r="AO379" s="19">
        <v>58983628.289999999</v>
      </c>
      <c r="AP379" s="19">
        <v>58983628.289999999</v>
      </c>
      <c r="AQ379" s="19">
        <v>1000</v>
      </c>
      <c r="AR379" s="19">
        <v>5194000</v>
      </c>
      <c r="AS379" s="19">
        <v>5194000</v>
      </c>
      <c r="AT379" s="19">
        <v>9391</v>
      </c>
      <c r="AU379" s="19">
        <v>48776854</v>
      </c>
      <c r="AV379" s="19">
        <v>43582854</v>
      </c>
      <c r="AW379" s="19">
        <v>10206774.289999999</v>
      </c>
      <c r="AX379" s="19">
        <v>526328</v>
      </c>
      <c r="AY379" s="19">
        <v>2733746116</v>
      </c>
      <c r="AZ379" s="19">
        <v>1930000</v>
      </c>
      <c r="BA379" s="19">
        <v>10024420000</v>
      </c>
      <c r="BB379" s="19">
        <v>5.1813E-4</v>
      </c>
      <c r="BC379" s="19">
        <v>7290673884</v>
      </c>
      <c r="BD379" s="19">
        <v>3777516.86</v>
      </c>
      <c r="BE379" s="19">
        <v>1071201</v>
      </c>
      <c r="BF379" s="19">
        <v>5563817994</v>
      </c>
      <c r="BG379" s="19">
        <v>7.8332599999999999E-3</v>
      </c>
      <c r="BH379" s="19">
        <v>2830071878</v>
      </c>
      <c r="BI379" s="19">
        <v>22168688.84</v>
      </c>
      <c r="BJ379" s="19">
        <v>531888</v>
      </c>
      <c r="BK379" s="19">
        <v>2762626272</v>
      </c>
      <c r="BL379" s="19">
        <v>3.6945900000000002E-3</v>
      </c>
      <c r="BM379" s="19">
        <v>28880156</v>
      </c>
      <c r="BN379" s="19">
        <v>106700.34</v>
      </c>
      <c r="BO379" s="19">
        <v>26052906</v>
      </c>
      <c r="BP379" s="19">
        <v>0</v>
      </c>
      <c r="BQ379" s="19">
        <v>0</v>
      </c>
      <c r="BR379" s="19">
        <v>-404214</v>
      </c>
      <c r="BS379" s="19">
        <v>2901</v>
      </c>
      <c r="BT379" s="19">
        <v>0</v>
      </c>
      <c r="BU379" s="19">
        <v>25651593</v>
      </c>
      <c r="BV379" s="19">
        <v>0</v>
      </c>
      <c r="BW379" s="19">
        <v>0</v>
      </c>
      <c r="BX379" s="19">
        <v>0</v>
      </c>
      <c r="BY379" s="19">
        <v>0</v>
      </c>
      <c r="BZ379" s="19">
        <v>0</v>
      </c>
      <c r="CA379" s="19">
        <v>-42</v>
      </c>
      <c r="CB379" s="19">
        <v>25651551</v>
      </c>
      <c r="CC379" s="19">
        <v>0</v>
      </c>
      <c r="CD379" s="19">
        <v>25651551</v>
      </c>
      <c r="CE379" s="19">
        <v>5194</v>
      </c>
      <c r="CF379" s="19">
        <v>0</v>
      </c>
      <c r="CG379" s="19">
        <v>5194</v>
      </c>
      <c r="CH379" s="19">
        <v>54177451</v>
      </c>
      <c r="CI379" s="19">
        <v>4806177.29</v>
      </c>
      <c r="CJ379" s="19">
        <v>0</v>
      </c>
      <c r="CK379" s="19">
        <v>58983628.289999999</v>
      </c>
      <c r="CL379" s="19">
        <v>11356.11</v>
      </c>
      <c r="CM379" s="19">
        <v>0</v>
      </c>
      <c r="CN379" s="19">
        <v>0</v>
      </c>
      <c r="CO379" s="19">
        <v>0</v>
      </c>
      <c r="CP379" s="19">
        <v>0</v>
      </c>
      <c r="CQ379" s="19">
        <v>0</v>
      </c>
      <c r="CR379" s="19">
        <v>0</v>
      </c>
      <c r="CS379" s="19">
        <v>5015.96</v>
      </c>
      <c r="CT379" s="19">
        <v>0</v>
      </c>
      <c r="CU379" s="19">
        <v>0</v>
      </c>
      <c r="CV379" s="19">
        <v>0</v>
      </c>
      <c r="CW379" s="19">
        <v>0</v>
      </c>
      <c r="CX379" s="19">
        <v>0</v>
      </c>
      <c r="CY379" s="19">
        <v>0</v>
      </c>
      <c r="CZ379" s="19">
        <v>0</v>
      </c>
      <c r="DA379" s="19">
        <v>24229127.289999999</v>
      </c>
      <c r="DB379" s="19">
        <v>0</v>
      </c>
      <c r="DC379" s="19">
        <v>0</v>
      </c>
      <c r="DD379" s="19">
        <v>0</v>
      </c>
      <c r="DE379" s="19">
        <v>0</v>
      </c>
      <c r="DF379" s="19">
        <v>24229127.289999999</v>
      </c>
      <c r="DG379" s="19">
        <v>20594758.1965</v>
      </c>
      <c r="DH379" s="19">
        <v>0</v>
      </c>
      <c r="DI379" s="19">
        <v>26052906.039999999</v>
      </c>
      <c r="DJ379" s="19">
        <v>0</v>
      </c>
      <c r="DK379" s="19">
        <v>0</v>
      </c>
      <c r="DL379" s="19">
        <v>0</v>
      </c>
      <c r="DM379" s="19">
        <v>0</v>
      </c>
      <c r="DN379" s="19">
        <v>0</v>
      </c>
      <c r="DO379" s="19">
        <v>0</v>
      </c>
      <c r="DP379" s="19">
        <v>0</v>
      </c>
    </row>
    <row r="380" spans="1:120">
      <c r="A380" s="19">
        <v>5985</v>
      </c>
      <c r="B380" s="19" t="s">
        <v>529</v>
      </c>
      <c r="C380" s="19">
        <v>1109</v>
      </c>
      <c r="D380" s="19">
        <v>1121</v>
      </c>
      <c r="E380" s="19">
        <v>2230</v>
      </c>
      <c r="F380" s="19">
        <v>1115</v>
      </c>
      <c r="G380" s="19">
        <v>30</v>
      </c>
      <c r="H380" s="19">
        <v>0.35</v>
      </c>
      <c r="I380" s="19">
        <v>1145</v>
      </c>
      <c r="J380" s="19">
        <v>12286535</v>
      </c>
      <c r="K380" s="19">
        <v>4215231</v>
      </c>
      <c r="L380" s="19">
        <v>6241518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1829786</v>
      </c>
      <c r="S380" s="19">
        <v>12286535</v>
      </c>
      <c r="T380" s="19">
        <v>0</v>
      </c>
      <c r="U380" s="19">
        <v>0</v>
      </c>
      <c r="V380" s="19">
        <v>1500</v>
      </c>
      <c r="W380" s="19">
        <v>12285035</v>
      </c>
      <c r="X380" s="19">
        <v>1829786</v>
      </c>
      <c r="Y380" s="19">
        <v>0</v>
      </c>
      <c r="Z380" s="19">
        <v>10455249</v>
      </c>
      <c r="AA380" s="19">
        <v>1471149</v>
      </c>
      <c r="AB380" s="19">
        <v>0</v>
      </c>
      <c r="AC380" s="19">
        <v>1470441</v>
      </c>
      <c r="AD380" s="19">
        <v>0</v>
      </c>
      <c r="AE380" s="19">
        <v>0</v>
      </c>
      <c r="AF380" s="19">
        <v>708</v>
      </c>
      <c r="AG380" s="19">
        <v>1490585</v>
      </c>
      <c r="AH380" s="19">
        <v>0</v>
      </c>
      <c r="AI380" s="19">
        <v>0</v>
      </c>
      <c r="AJ380" s="19">
        <v>0</v>
      </c>
      <c r="AK380" s="19">
        <v>1489877</v>
      </c>
      <c r="AL380" s="19">
        <v>11945126</v>
      </c>
      <c r="AM380" s="19">
        <v>0</v>
      </c>
      <c r="AN380" s="19">
        <v>0</v>
      </c>
      <c r="AO380" s="19">
        <v>11945126</v>
      </c>
      <c r="AP380" s="19">
        <v>11945126</v>
      </c>
      <c r="AQ380" s="19">
        <v>1000</v>
      </c>
      <c r="AR380" s="19">
        <v>1145000</v>
      </c>
      <c r="AS380" s="19">
        <v>1145000</v>
      </c>
      <c r="AT380" s="19">
        <v>9391</v>
      </c>
      <c r="AU380" s="19">
        <v>10752695</v>
      </c>
      <c r="AV380" s="19">
        <v>9607695</v>
      </c>
      <c r="AW380" s="19">
        <v>1192431</v>
      </c>
      <c r="AX380" s="19">
        <v>458794</v>
      </c>
      <c r="AY380" s="19">
        <v>525318828</v>
      </c>
      <c r="AZ380" s="19">
        <v>1930000</v>
      </c>
      <c r="BA380" s="19">
        <v>2209850000</v>
      </c>
      <c r="BB380" s="19">
        <v>5.1813E-4</v>
      </c>
      <c r="BC380" s="19">
        <v>1684531172</v>
      </c>
      <c r="BD380" s="19">
        <v>872806.14</v>
      </c>
      <c r="BE380" s="19">
        <v>1071201</v>
      </c>
      <c r="BF380" s="19">
        <v>1226525145</v>
      </c>
      <c r="BG380" s="19">
        <v>7.8332599999999999E-3</v>
      </c>
      <c r="BH380" s="19">
        <v>701206317</v>
      </c>
      <c r="BI380" s="19">
        <v>5492731.3899999997</v>
      </c>
      <c r="BJ380" s="19">
        <v>531888</v>
      </c>
      <c r="BK380" s="19">
        <v>609011760</v>
      </c>
      <c r="BL380" s="19">
        <v>1.9579799999999998E-3</v>
      </c>
      <c r="BM380" s="19">
        <v>83692932</v>
      </c>
      <c r="BN380" s="19">
        <v>163869.09</v>
      </c>
      <c r="BO380" s="19">
        <v>6529407</v>
      </c>
      <c r="BP380" s="19">
        <v>0</v>
      </c>
      <c r="BQ380" s="19">
        <v>0</v>
      </c>
      <c r="BR380" s="19">
        <v>-101304</v>
      </c>
      <c r="BS380" s="19">
        <v>554</v>
      </c>
      <c r="BT380" s="19">
        <v>0</v>
      </c>
      <c r="BU380" s="19">
        <v>6428657</v>
      </c>
      <c r="BV380" s="19">
        <v>0</v>
      </c>
      <c r="BW380" s="19">
        <v>0</v>
      </c>
      <c r="BX380" s="19">
        <v>0</v>
      </c>
      <c r="BY380" s="19">
        <v>0</v>
      </c>
      <c r="BZ380" s="19">
        <v>0</v>
      </c>
      <c r="CA380" s="19">
        <v>-8</v>
      </c>
      <c r="CB380" s="19">
        <v>6428649</v>
      </c>
      <c r="CC380" s="19">
        <v>0</v>
      </c>
      <c r="CD380" s="19">
        <v>6428649</v>
      </c>
      <c r="CE380" s="19">
        <v>1145</v>
      </c>
      <c r="CF380" s="19">
        <v>0</v>
      </c>
      <c r="CG380" s="19">
        <v>1145</v>
      </c>
      <c r="CH380" s="19">
        <v>10455249</v>
      </c>
      <c r="CI380" s="19">
        <v>1489877</v>
      </c>
      <c r="CJ380" s="19">
        <v>0</v>
      </c>
      <c r="CK380" s="19">
        <v>11945126</v>
      </c>
      <c r="CL380" s="19">
        <v>10432.42</v>
      </c>
      <c r="CM380" s="19">
        <v>0</v>
      </c>
      <c r="CN380" s="19">
        <v>0</v>
      </c>
      <c r="CO380" s="19">
        <v>0</v>
      </c>
      <c r="CP380" s="19">
        <v>0</v>
      </c>
      <c r="CQ380" s="19">
        <v>0</v>
      </c>
      <c r="CR380" s="19">
        <v>0</v>
      </c>
      <c r="CS380" s="19">
        <v>5702.54</v>
      </c>
      <c r="CT380" s="19">
        <v>0</v>
      </c>
      <c r="CU380" s="19">
        <v>0</v>
      </c>
      <c r="CV380" s="19">
        <v>0</v>
      </c>
      <c r="CW380" s="19">
        <v>0</v>
      </c>
      <c r="CX380" s="19">
        <v>0</v>
      </c>
      <c r="CY380" s="19">
        <v>0</v>
      </c>
      <c r="CZ380" s="19">
        <v>0</v>
      </c>
      <c r="DA380" s="19">
        <v>6335013.3200000003</v>
      </c>
      <c r="DB380" s="19">
        <v>0</v>
      </c>
      <c r="DC380" s="19">
        <v>0</v>
      </c>
      <c r="DD380" s="19">
        <v>0</v>
      </c>
      <c r="DE380" s="19">
        <v>0</v>
      </c>
      <c r="DF380" s="19">
        <v>6335013.3200000003</v>
      </c>
      <c r="DG380" s="19">
        <v>5384761.3219999997</v>
      </c>
      <c r="DH380" s="19">
        <v>0</v>
      </c>
      <c r="DI380" s="19">
        <v>6529406.6199999992</v>
      </c>
      <c r="DJ380" s="19">
        <v>0</v>
      </c>
      <c r="DK380" s="19">
        <v>0</v>
      </c>
      <c r="DL380" s="19">
        <v>0</v>
      </c>
      <c r="DM380" s="19">
        <v>0</v>
      </c>
      <c r="DN380" s="19">
        <v>0</v>
      </c>
      <c r="DO380" s="19">
        <v>0</v>
      </c>
      <c r="DP380" s="19">
        <v>0</v>
      </c>
    </row>
    <row r="381" spans="1:120">
      <c r="A381" s="19">
        <v>5992</v>
      </c>
      <c r="B381" s="19" t="s">
        <v>530</v>
      </c>
      <c r="C381" s="19">
        <v>421</v>
      </c>
      <c r="D381" s="19">
        <v>411</v>
      </c>
      <c r="E381" s="19">
        <v>832</v>
      </c>
      <c r="F381" s="19">
        <v>416</v>
      </c>
      <c r="G381" s="19">
        <v>0</v>
      </c>
      <c r="H381" s="19">
        <v>0</v>
      </c>
      <c r="I381" s="19">
        <v>416</v>
      </c>
      <c r="J381" s="19">
        <v>5699047</v>
      </c>
      <c r="K381" s="19">
        <v>4430751</v>
      </c>
      <c r="L381" s="19">
        <v>250485</v>
      </c>
      <c r="M381" s="19">
        <v>41097</v>
      </c>
      <c r="N381" s="19">
        <v>0</v>
      </c>
      <c r="O381" s="19">
        <v>0</v>
      </c>
      <c r="P381" s="19">
        <v>0</v>
      </c>
      <c r="Q381" s="19">
        <v>0</v>
      </c>
      <c r="R381" s="19">
        <v>976714</v>
      </c>
      <c r="S381" s="19">
        <v>6394530.29</v>
      </c>
      <c r="T381" s="19">
        <v>0</v>
      </c>
      <c r="U381" s="19">
        <v>0</v>
      </c>
      <c r="V381" s="19">
        <v>0</v>
      </c>
      <c r="W381" s="19">
        <v>6394530.29</v>
      </c>
      <c r="X381" s="19">
        <v>976714</v>
      </c>
      <c r="Y381" s="19">
        <v>0</v>
      </c>
      <c r="Z381" s="19">
        <v>5417816.29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5417816.29</v>
      </c>
      <c r="AM381" s="19">
        <v>0</v>
      </c>
      <c r="AN381" s="19">
        <v>41097</v>
      </c>
      <c r="AO381" s="19">
        <v>5376719.29</v>
      </c>
      <c r="AP381" s="19">
        <v>5376719.29</v>
      </c>
      <c r="AQ381" s="19">
        <v>1000</v>
      </c>
      <c r="AR381" s="19">
        <v>416000</v>
      </c>
      <c r="AS381" s="19">
        <v>416000</v>
      </c>
      <c r="AT381" s="19">
        <v>9391</v>
      </c>
      <c r="AU381" s="19">
        <v>3906656</v>
      </c>
      <c r="AV381" s="19">
        <v>3490656</v>
      </c>
      <c r="AW381" s="19">
        <v>1470063.29</v>
      </c>
      <c r="AX381" s="19">
        <v>1893416</v>
      </c>
      <c r="AY381" s="19">
        <v>787661011</v>
      </c>
      <c r="AZ381" s="19">
        <v>1930000</v>
      </c>
      <c r="BA381" s="19">
        <v>802880000</v>
      </c>
      <c r="BB381" s="19">
        <v>5.1813E-4</v>
      </c>
      <c r="BC381" s="19">
        <v>15218989</v>
      </c>
      <c r="BD381" s="19">
        <v>7885.41</v>
      </c>
      <c r="BE381" s="19">
        <v>1071201</v>
      </c>
      <c r="BF381" s="19">
        <v>445619616</v>
      </c>
      <c r="BG381" s="19">
        <v>7.8332599999999999E-3</v>
      </c>
      <c r="BH381" s="19">
        <v>-342041395</v>
      </c>
      <c r="BI381" s="19">
        <v>-2679299.1800000002</v>
      </c>
      <c r="BJ381" s="19">
        <v>531888</v>
      </c>
      <c r="BK381" s="19">
        <v>221265408</v>
      </c>
      <c r="BL381" s="19">
        <v>6.6438900000000004E-3</v>
      </c>
      <c r="BM381" s="19">
        <v>-566395603</v>
      </c>
      <c r="BN381" s="19">
        <v>-3763070.08</v>
      </c>
      <c r="BO381" s="19">
        <v>7885</v>
      </c>
      <c r="BP381" s="19">
        <v>0</v>
      </c>
      <c r="BQ381" s="19">
        <v>0</v>
      </c>
      <c r="BR381" s="19">
        <v>-122</v>
      </c>
      <c r="BS381" s="19">
        <v>0</v>
      </c>
      <c r="BT381" s="19">
        <v>0</v>
      </c>
      <c r="BU381" s="19">
        <v>7763</v>
      </c>
      <c r="BV381" s="19">
        <v>177806</v>
      </c>
      <c r="BW381" s="19">
        <v>0</v>
      </c>
      <c r="BX381" s="19">
        <v>-2759</v>
      </c>
      <c r="BY381" s="19">
        <v>0</v>
      </c>
      <c r="BZ381" s="19">
        <v>175047</v>
      </c>
      <c r="CA381" s="19">
        <v>0</v>
      </c>
      <c r="CB381" s="19">
        <v>182810</v>
      </c>
      <c r="CC381" s="19">
        <v>0</v>
      </c>
      <c r="CD381" s="19">
        <v>182810</v>
      </c>
      <c r="CE381" s="19">
        <v>416</v>
      </c>
      <c r="CF381" s="19">
        <v>0</v>
      </c>
      <c r="CG381" s="19">
        <v>416</v>
      </c>
      <c r="CH381" s="19">
        <v>5417816.29</v>
      </c>
      <c r="CI381" s="19">
        <v>0</v>
      </c>
      <c r="CJ381" s="19">
        <v>0</v>
      </c>
      <c r="CK381" s="19">
        <v>5417816.29</v>
      </c>
      <c r="CL381" s="19">
        <v>13023.6</v>
      </c>
      <c r="CM381" s="19">
        <v>0</v>
      </c>
      <c r="CN381" s="19">
        <v>0</v>
      </c>
      <c r="CO381" s="19">
        <v>0</v>
      </c>
      <c r="CP381" s="19">
        <v>0</v>
      </c>
      <c r="CQ381" s="19">
        <v>0</v>
      </c>
      <c r="CR381" s="19">
        <v>0</v>
      </c>
      <c r="CS381" s="19">
        <v>18.96</v>
      </c>
      <c r="CT381" s="19">
        <v>0</v>
      </c>
      <c r="CU381" s="19">
        <v>0</v>
      </c>
      <c r="CV381" s="19">
        <v>0</v>
      </c>
      <c r="CW381" s="19">
        <v>0</v>
      </c>
      <c r="CX381" s="19">
        <v>0</v>
      </c>
      <c r="CY381" s="19">
        <v>0</v>
      </c>
      <c r="CZ381" s="19">
        <v>0</v>
      </c>
      <c r="DA381" s="19">
        <v>17058.03</v>
      </c>
      <c r="DB381" s="19">
        <v>211025.7</v>
      </c>
      <c r="DC381" s="19">
        <v>0</v>
      </c>
      <c r="DD381" s="19">
        <v>0</v>
      </c>
      <c r="DE381" s="19">
        <v>9623</v>
      </c>
      <c r="DF381" s="19">
        <v>218460.73</v>
      </c>
      <c r="DG381" s="19">
        <v>185691.62049999999</v>
      </c>
      <c r="DH381" s="19">
        <v>0</v>
      </c>
      <c r="DI381" s="19">
        <v>185691.62049999999</v>
      </c>
      <c r="DJ381" s="19">
        <v>177806</v>
      </c>
      <c r="DK381" s="19">
        <v>177806</v>
      </c>
      <c r="DL381" s="19">
        <v>0</v>
      </c>
      <c r="DM381" s="19">
        <v>-2759</v>
      </c>
      <c r="DN381" s="19">
        <v>0</v>
      </c>
      <c r="DO381" s="19">
        <v>175047</v>
      </c>
      <c r="DP381" s="19">
        <v>0</v>
      </c>
    </row>
    <row r="382" spans="1:120">
      <c r="A382" s="19">
        <v>6022</v>
      </c>
      <c r="B382" s="19" t="s">
        <v>531</v>
      </c>
      <c r="C382" s="19">
        <v>541</v>
      </c>
      <c r="D382" s="19">
        <v>527</v>
      </c>
      <c r="E382" s="19">
        <v>1068</v>
      </c>
      <c r="F382" s="19">
        <v>534</v>
      </c>
      <c r="G382" s="19">
        <v>3</v>
      </c>
      <c r="H382" s="19">
        <v>0</v>
      </c>
      <c r="I382" s="19">
        <v>537</v>
      </c>
      <c r="J382" s="19">
        <v>5510245</v>
      </c>
      <c r="K382" s="19">
        <v>1734058</v>
      </c>
      <c r="L382" s="19">
        <v>3151905</v>
      </c>
      <c r="M382" s="19">
        <v>0</v>
      </c>
      <c r="N382" s="19">
        <v>0</v>
      </c>
      <c r="O382" s="19">
        <v>0</v>
      </c>
      <c r="P382" s="19">
        <v>0</v>
      </c>
      <c r="Q382" s="19">
        <v>0</v>
      </c>
      <c r="R382" s="19">
        <v>624282</v>
      </c>
      <c r="S382" s="19">
        <v>5612124</v>
      </c>
      <c r="T382" s="19">
        <v>0</v>
      </c>
      <c r="U382" s="19">
        <v>0</v>
      </c>
      <c r="V382" s="19">
        <v>0</v>
      </c>
      <c r="W382" s="19">
        <v>5612124</v>
      </c>
      <c r="X382" s="19">
        <v>624282</v>
      </c>
      <c r="Y382" s="19">
        <v>0</v>
      </c>
      <c r="Z382" s="19">
        <v>4987842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>
        <v>0</v>
      </c>
      <c r="AG382" s="19">
        <v>0</v>
      </c>
      <c r="AH382" s="19">
        <v>0</v>
      </c>
      <c r="AI382" s="19">
        <v>0</v>
      </c>
      <c r="AJ382" s="19">
        <v>0</v>
      </c>
      <c r="AK382" s="19">
        <v>0</v>
      </c>
      <c r="AL382" s="19">
        <v>4987842</v>
      </c>
      <c r="AM382" s="19">
        <v>0</v>
      </c>
      <c r="AN382" s="19">
        <v>0</v>
      </c>
      <c r="AO382" s="19">
        <v>4987842</v>
      </c>
      <c r="AP382" s="19">
        <v>4987842</v>
      </c>
      <c r="AQ382" s="19">
        <v>1000</v>
      </c>
      <c r="AR382" s="19">
        <v>537000</v>
      </c>
      <c r="AS382" s="19">
        <v>537000</v>
      </c>
      <c r="AT382" s="19">
        <v>9391</v>
      </c>
      <c r="AU382" s="19">
        <v>5042967</v>
      </c>
      <c r="AV382" s="19">
        <v>4450842</v>
      </c>
      <c r="AW382" s="19">
        <v>0</v>
      </c>
      <c r="AX382" s="19">
        <v>648508</v>
      </c>
      <c r="AY382" s="19">
        <v>348248939</v>
      </c>
      <c r="AZ382" s="19">
        <v>2895000</v>
      </c>
      <c r="BA382" s="19">
        <v>1554615000</v>
      </c>
      <c r="BB382" s="19">
        <v>3.4541999999999998E-4</v>
      </c>
      <c r="BC382" s="19">
        <v>1206366061</v>
      </c>
      <c r="BD382" s="19">
        <v>416702.96</v>
      </c>
      <c r="BE382" s="19">
        <v>1606801</v>
      </c>
      <c r="BF382" s="19">
        <v>862852137</v>
      </c>
      <c r="BG382" s="19">
        <v>5.1582900000000003E-3</v>
      </c>
      <c r="BH382" s="19">
        <v>514603198</v>
      </c>
      <c r="BI382" s="19">
        <v>2654472.5299999998</v>
      </c>
      <c r="BJ382" s="19">
        <v>797832</v>
      </c>
      <c r="BK382" s="19">
        <v>428435784</v>
      </c>
      <c r="BL382" s="19">
        <v>0</v>
      </c>
      <c r="BM382" s="19">
        <v>80186845</v>
      </c>
      <c r="BN382" s="19">
        <v>0</v>
      </c>
      <c r="BO382" s="19">
        <v>3071175</v>
      </c>
      <c r="BP382" s="19">
        <v>0</v>
      </c>
      <c r="BQ382" s="19">
        <v>0</v>
      </c>
      <c r="BR382" s="19">
        <v>-47650</v>
      </c>
      <c r="BS382" s="19">
        <v>1319</v>
      </c>
      <c r="BT382" s="19">
        <v>0</v>
      </c>
      <c r="BU382" s="19">
        <v>3024844</v>
      </c>
      <c r="BV382" s="19">
        <v>0</v>
      </c>
      <c r="BW382" s="19">
        <v>0</v>
      </c>
      <c r="BX382" s="19">
        <v>0</v>
      </c>
      <c r="BY382" s="19">
        <v>0</v>
      </c>
      <c r="BZ382" s="19">
        <v>0</v>
      </c>
      <c r="CA382" s="19">
        <v>-20</v>
      </c>
      <c r="CB382" s="19">
        <v>3024824</v>
      </c>
      <c r="CC382" s="19">
        <v>0</v>
      </c>
      <c r="CD382" s="19">
        <v>3024824</v>
      </c>
      <c r="CE382" s="19">
        <v>537</v>
      </c>
      <c r="CF382" s="19">
        <v>0</v>
      </c>
      <c r="CG382" s="19">
        <v>537</v>
      </c>
      <c r="CH382" s="19">
        <v>4987842</v>
      </c>
      <c r="CI382" s="19">
        <v>0</v>
      </c>
      <c r="CJ382" s="19">
        <v>0</v>
      </c>
      <c r="CK382" s="19">
        <v>4987842</v>
      </c>
      <c r="CL382" s="19">
        <v>9288.35</v>
      </c>
      <c r="CM382" s="19">
        <v>0</v>
      </c>
      <c r="CN382" s="19">
        <v>0</v>
      </c>
      <c r="CO382" s="19">
        <v>0</v>
      </c>
      <c r="CP382" s="19">
        <v>0</v>
      </c>
      <c r="CQ382" s="19">
        <v>0</v>
      </c>
      <c r="CR382" s="19">
        <v>0</v>
      </c>
      <c r="CS382" s="19">
        <v>5719.13</v>
      </c>
      <c r="CT382" s="19">
        <v>0</v>
      </c>
      <c r="CU382" s="19">
        <v>0</v>
      </c>
      <c r="CV382" s="19">
        <v>0</v>
      </c>
      <c r="CW382" s="19">
        <v>0</v>
      </c>
      <c r="CX382" s="19">
        <v>0</v>
      </c>
      <c r="CY382" s="19">
        <v>0</v>
      </c>
      <c r="CZ382" s="19">
        <v>0</v>
      </c>
      <c r="DA382" s="19">
        <v>3167036.03</v>
      </c>
      <c r="DB382" s="19">
        <v>0</v>
      </c>
      <c r="DC382" s="19">
        <v>0</v>
      </c>
      <c r="DD382" s="19">
        <v>0</v>
      </c>
      <c r="DE382" s="19">
        <v>0</v>
      </c>
      <c r="DF382" s="19">
        <v>3167036.03</v>
      </c>
      <c r="DG382" s="19">
        <v>2691980.6254999996</v>
      </c>
      <c r="DH382" s="19">
        <v>0</v>
      </c>
      <c r="DI382" s="19">
        <v>3071175.4899999998</v>
      </c>
      <c r="DJ382" s="19">
        <v>0</v>
      </c>
      <c r="DK382" s="19">
        <v>0</v>
      </c>
      <c r="DL382" s="19">
        <v>0</v>
      </c>
      <c r="DM382" s="19">
        <v>0</v>
      </c>
      <c r="DN382" s="19">
        <v>0</v>
      </c>
      <c r="DO382" s="19">
        <v>0</v>
      </c>
      <c r="DP382" s="19">
        <v>0</v>
      </c>
    </row>
    <row r="383" spans="1:120">
      <c r="A383" s="19">
        <v>6027</v>
      </c>
      <c r="B383" s="19" t="s">
        <v>532</v>
      </c>
      <c r="C383" s="19">
        <v>522</v>
      </c>
      <c r="D383" s="19">
        <v>525</v>
      </c>
      <c r="E383" s="19">
        <v>1047</v>
      </c>
      <c r="F383" s="19">
        <v>524</v>
      </c>
      <c r="G383" s="19">
        <v>11</v>
      </c>
      <c r="H383" s="19">
        <v>0.42</v>
      </c>
      <c r="I383" s="19">
        <v>535</v>
      </c>
      <c r="J383" s="19">
        <v>6520657</v>
      </c>
      <c r="K383" s="19">
        <v>3334303</v>
      </c>
      <c r="L383" s="19">
        <v>2360357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825997</v>
      </c>
      <c r="S383" s="19">
        <v>6520657</v>
      </c>
      <c r="T383" s="19">
        <v>0</v>
      </c>
      <c r="U383" s="19">
        <v>0</v>
      </c>
      <c r="V383" s="19">
        <v>0</v>
      </c>
      <c r="W383" s="19">
        <v>6520657</v>
      </c>
      <c r="X383" s="19">
        <v>825997</v>
      </c>
      <c r="Y383" s="19">
        <v>0</v>
      </c>
      <c r="Z383" s="19">
        <v>5694660</v>
      </c>
      <c r="AA383" s="19">
        <v>75905</v>
      </c>
      <c r="AB383" s="19">
        <v>0</v>
      </c>
      <c r="AC383" s="19">
        <v>75902</v>
      </c>
      <c r="AD383" s="19">
        <v>0</v>
      </c>
      <c r="AE383" s="19">
        <v>0</v>
      </c>
      <c r="AF383" s="19">
        <v>3</v>
      </c>
      <c r="AG383" s="19">
        <v>140848.87</v>
      </c>
      <c r="AH383" s="19">
        <v>0</v>
      </c>
      <c r="AI383" s="19">
        <v>64500</v>
      </c>
      <c r="AJ383" s="19">
        <v>0</v>
      </c>
      <c r="AK383" s="19">
        <v>76345.87</v>
      </c>
      <c r="AL383" s="19">
        <v>5771005.8700000001</v>
      </c>
      <c r="AM383" s="19">
        <v>0</v>
      </c>
      <c r="AN383" s="19">
        <v>0</v>
      </c>
      <c r="AO383" s="19">
        <v>5771005.8700000001</v>
      </c>
      <c r="AP383" s="19">
        <v>5771005.8700000001</v>
      </c>
      <c r="AQ383" s="19">
        <v>1000</v>
      </c>
      <c r="AR383" s="19">
        <v>535000</v>
      </c>
      <c r="AS383" s="19">
        <v>535000</v>
      </c>
      <c r="AT383" s="19">
        <v>9391</v>
      </c>
      <c r="AU383" s="19">
        <v>5024185</v>
      </c>
      <c r="AV383" s="19">
        <v>4489185</v>
      </c>
      <c r="AW383" s="19">
        <v>746820.87000000011</v>
      </c>
      <c r="AX383" s="19">
        <v>575464</v>
      </c>
      <c r="AY383" s="19">
        <v>307873425</v>
      </c>
      <c r="AZ383" s="19">
        <v>1930000</v>
      </c>
      <c r="BA383" s="19">
        <v>1032550000</v>
      </c>
      <c r="BB383" s="19">
        <v>5.1813E-4</v>
      </c>
      <c r="BC383" s="19">
        <v>724676575</v>
      </c>
      <c r="BD383" s="19">
        <v>375476.67</v>
      </c>
      <c r="BE383" s="19">
        <v>1071201</v>
      </c>
      <c r="BF383" s="19">
        <v>573092535</v>
      </c>
      <c r="BG383" s="19">
        <v>7.8332599999999999E-3</v>
      </c>
      <c r="BH383" s="19">
        <v>265219110</v>
      </c>
      <c r="BI383" s="19">
        <v>2077530.25</v>
      </c>
      <c r="BJ383" s="19">
        <v>531888</v>
      </c>
      <c r="BK383" s="19">
        <v>284560080</v>
      </c>
      <c r="BL383" s="19">
        <v>2.6244800000000002E-3</v>
      </c>
      <c r="BM383" s="19">
        <v>-23313345</v>
      </c>
      <c r="BN383" s="19">
        <v>-61185.41</v>
      </c>
      <c r="BO383" s="19">
        <v>2391822</v>
      </c>
      <c r="BP383" s="19">
        <v>0</v>
      </c>
      <c r="BQ383" s="19">
        <v>0</v>
      </c>
      <c r="BR383" s="19">
        <v>-37109</v>
      </c>
      <c r="BS383" s="19">
        <v>323</v>
      </c>
      <c r="BT383" s="19">
        <v>0</v>
      </c>
      <c r="BU383" s="19">
        <v>2355036</v>
      </c>
      <c r="BV383" s="19">
        <v>0</v>
      </c>
      <c r="BW383" s="19">
        <v>0</v>
      </c>
      <c r="BX383" s="19">
        <v>0</v>
      </c>
      <c r="BY383" s="19">
        <v>0</v>
      </c>
      <c r="BZ383" s="19">
        <v>0</v>
      </c>
      <c r="CA383" s="19">
        <v>-4</v>
      </c>
      <c r="CB383" s="19">
        <v>2355032</v>
      </c>
      <c r="CC383" s="19">
        <v>0</v>
      </c>
      <c r="CD383" s="19">
        <v>2355032</v>
      </c>
      <c r="CE383" s="19">
        <v>535</v>
      </c>
      <c r="CF383" s="19">
        <v>0</v>
      </c>
      <c r="CG383" s="19">
        <v>535</v>
      </c>
      <c r="CH383" s="19">
        <v>5694660</v>
      </c>
      <c r="CI383" s="19">
        <v>76345.87</v>
      </c>
      <c r="CJ383" s="19">
        <v>0</v>
      </c>
      <c r="CK383" s="19">
        <v>5771005.8700000001</v>
      </c>
      <c r="CL383" s="19">
        <v>10786.93</v>
      </c>
      <c r="CM383" s="19">
        <v>0</v>
      </c>
      <c r="CN383" s="19">
        <v>0</v>
      </c>
      <c r="CO383" s="19">
        <v>0</v>
      </c>
      <c r="CP383" s="19">
        <v>0</v>
      </c>
      <c r="CQ383" s="19">
        <v>0</v>
      </c>
      <c r="CR383" s="19">
        <v>0</v>
      </c>
      <c r="CS383" s="19">
        <v>4470.6899999999996</v>
      </c>
      <c r="CT383" s="19">
        <v>0</v>
      </c>
      <c r="CU383" s="19">
        <v>0</v>
      </c>
      <c r="CV383" s="19">
        <v>0</v>
      </c>
      <c r="CW383" s="19">
        <v>0</v>
      </c>
      <c r="CX383" s="19">
        <v>0</v>
      </c>
      <c r="CY383" s="19">
        <v>0</v>
      </c>
      <c r="CZ383" s="19">
        <v>0</v>
      </c>
      <c r="DA383" s="19">
        <v>2395857.8199999998</v>
      </c>
      <c r="DB383" s="19">
        <v>0</v>
      </c>
      <c r="DC383" s="19">
        <v>0</v>
      </c>
      <c r="DD383" s="19">
        <v>0</v>
      </c>
      <c r="DE383" s="19">
        <v>0</v>
      </c>
      <c r="DF383" s="19">
        <v>2395857.8199999998</v>
      </c>
      <c r="DG383" s="19">
        <v>2036479.1469999999</v>
      </c>
      <c r="DH383" s="19">
        <v>0</v>
      </c>
      <c r="DI383" s="19">
        <v>2391821.5100000002</v>
      </c>
      <c r="DJ383" s="19">
        <v>0</v>
      </c>
      <c r="DK383" s="19">
        <v>0</v>
      </c>
      <c r="DL383" s="19">
        <v>0</v>
      </c>
      <c r="DM383" s="19">
        <v>0</v>
      </c>
      <c r="DN383" s="19">
        <v>0</v>
      </c>
      <c r="DO383" s="19">
        <v>0</v>
      </c>
      <c r="DP383" s="19">
        <v>0</v>
      </c>
    </row>
    <row r="384" spans="1:120">
      <c r="A384" s="19">
        <v>6069</v>
      </c>
      <c r="B384" s="19" t="s">
        <v>533</v>
      </c>
      <c r="C384" s="19">
        <v>56</v>
      </c>
      <c r="D384" s="19">
        <v>57</v>
      </c>
      <c r="E384" s="19">
        <v>113</v>
      </c>
      <c r="F384" s="19">
        <v>57</v>
      </c>
      <c r="G384" s="19">
        <v>0</v>
      </c>
      <c r="H384" s="19">
        <v>0</v>
      </c>
      <c r="I384" s="19">
        <v>57</v>
      </c>
      <c r="J384" s="19">
        <v>1229845</v>
      </c>
      <c r="K384" s="19">
        <v>1140193</v>
      </c>
      <c r="L384" s="19">
        <v>4004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85648</v>
      </c>
      <c r="S384" s="19">
        <v>1216103</v>
      </c>
      <c r="T384" s="19">
        <v>0</v>
      </c>
      <c r="U384" s="19">
        <v>0</v>
      </c>
      <c r="V384" s="19">
        <v>0</v>
      </c>
      <c r="W384" s="19">
        <v>1216103</v>
      </c>
      <c r="X384" s="19">
        <v>85648</v>
      </c>
      <c r="Y384" s="19">
        <v>0</v>
      </c>
      <c r="Z384" s="19">
        <v>1130455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0</v>
      </c>
      <c r="AJ384" s="19">
        <v>0</v>
      </c>
      <c r="AK384" s="19">
        <v>0</v>
      </c>
      <c r="AL384" s="19">
        <v>1130455</v>
      </c>
      <c r="AM384" s="19">
        <v>0</v>
      </c>
      <c r="AN384" s="19">
        <v>0</v>
      </c>
      <c r="AO384" s="19">
        <v>1130455</v>
      </c>
      <c r="AP384" s="19">
        <v>1130455</v>
      </c>
      <c r="AQ384" s="19">
        <v>1000</v>
      </c>
      <c r="AR384" s="19">
        <v>57000</v>
      </c>
      <c r="AS384" s="19">
        <v>57000</v>
      </c>
      <c r="AT384" s="19">
        <v>9391</v>
      </c>
      <c r="AU384" s="19">
        <v>535287</v>
      </c>
      <c r="AV384" s="19">
        <v>478287</v>
      </c>
      <c r="AW384" s="19">
        <v>595168</v>
      </c>
      <c r="AX384" s="19">
        <v>5582439</v>
      </c>
      <c r="AY384" s="19">
        <v>318199000</v>
      </c>
      <c r="AZ384" s="19">
        <v>1930000</v>
      </c>
      <c r="BA384" s="19">
        <v>110010000</v>
      </c>
      <c r="BB384" s="19">
        <v>5.1813E-4</v>
      </c>
      <c r="BC384" s="19">
        <v>-208189000</v>
      </c>
      <c r="BD384" s="19">
        <v>0</v>
      </c>
      <c r="BE384" s="19">
        <v>1071201</v>
      </c>
      <c r="BF384" s="19">
        <v>61058457</v>
      </c>
      <c r="BG384" s="19">
        <v>7.8332599999999999E-3</v>
      </c>
      <c r="BH384" s="19">
        <v>-257140543</v>
      </c>
      <c r="BI384" s="19">
        <v>-2014248.73</v>
      </c>
      <c r="BJ384" s="19">
        <v>531888</v>
      </c>
      <c r="BK384" s="19">
        <v>30317616</v>
      </c>
      <c r="BL384" s="19">
        <v>1.9631099999999999E-2</v>
      </c>
      <c r="BM384" s="19">
        <v>-287881384</v>
      </c>
      <c r="BN384" s="19">
        <v>-5651428.2400000002</v>
      </c>
      <c r="BO384" s="19">
        <v>0</v>
      </c>
      <c r="BP384" s="19">
        <v>0</v>
      </c>
      <c r="BQ384" s="19">
        <v>0</v>
      </c>
      <c r="BR384" s="19">
        <v>0</v>
      </c>
      <c r="BS384" s="19">
        <v>0</v>
      </c>
      <c r="BT384" s="19">
        <v>0</v>
      </c>
      <c r="BU384" s="19">
        <v>0</v>
      </c>
      <c r="BV384" s="19">
        <v>3455</v>
      </c>
      <c r="BW384" s="19">
        <v>0</v>
      </c>
      <c r="BX384" s="19">
        <v>-54</v>
      </c>
      <c r="BY384" s="19">
        <v>0</v>
      </c>
      <c r="BZ384" s="19">
        <v>3401</v>
      </c>
      <c r="CA384" s="19">
        <v>0</v>
      </c>
      <c r="CB384" s="19">
        <v>3401</v>
      </c>
      <c r="CC384" s="19">
        <v>0</v>
      </c>
      <c r="CD384" s="19">
        <v>3401</v>
      </c>
      <c r="CE384" s="19">
        <v>57</v>
      </c>
      <c r="CF384" s="19">
        <v>0</v>
      </c>
      <c r="CG384" s="19">
        <v>57</v>
      </c>
      <c r="CH384" s="19">
        <v>1130455</v>
      </c>
      <c r="CI384" s="19">
        <v>0</v>
      </c>
      <c r="CJ384" s="19">
        <v>0</v>
      </c>
      <c r="CK384" s="19">
        <v>1130455</v>
      </c>
      <c r="CL384" s="19">
        <v>19832.54</v>
      </c>
      <c r="CM384" s="19">
        <v>0</v>
      </c>
      <c r="CN384" s="19">
        <v>0</v>
      </c>
      <c r="CO384" s="19">
        <v>0</v>
      </c>
      <c r="CP384" s="19">
        <v>0</v>
      </c>
      <c r="CQ384" s="19">
        <v>0</v>
      </c>
      <c r="CR384" s="19">
        <v>0</v>
      </c>
      <c r="CS384" s="19">
        <v>0</v>
      </c>
      <c r="CT384" s="19">
        <v>0</v>
      </c>
      <c r="CU384" s="19">
        <v>0</v>
      </c>
      <c r="CV384" s="19">
        <v>0</v>
      </c>
      <c r="CW384" s="19">
        <v>0</v>
      </c>
      <c r="CX384" s="19">
        <v>0</v>
      </c>
      <c r="CY384" s="19">
        <v>0</v>
      </c>
      <c r="CZ384" s="19">
        <v>0</v>
      </c>
      <c r="DA384" s="19">
        <v>0</v>
      </c>
      <c r="DB384" s="19">
        <v>4064.24</v>
      </c>
      <c r="DC384" s="19">
        <v>0</v>
      </c>
      <c r="DD384" s="19">
        <v>0</v>
      </c>
      <c r="DE384" s="19">
        <v>0</v>
      </c>
      <c r="DF384" s="19">
        <v>4064.24</v>
      </c>
      <c r="DG384" s="19">
        <v>3454.6039999999998</v>
      </c>
      <c r="DH384" s="19">
        <v>0</v>
      </c>
      <c r="DI384" s="19">
        <v>3454.6039999999998</v>
      </c>
      <c r="DJ384" s="19">
        <v>3455</v>
      </c>
      <c r="DK384" s="19">
        <v>3455</v>
      </c>
      <c r="DL384" s="19">
        <v>0</v>
      </c>
      <c r="DM384" s="19">
        <v>-54</v>
      </c>
      <c r="DN384" s="19">
        <v>0</v>
      </c>
      <c r="DO384" s="19">
        <v>3401</v>
      </c>
      <c r="DP384" s="19">
        <v>0</v>
      </c>
    </row>
    <row r="385" spans="1:120">
      <c r="A385" s="19">
        <v>6104</v>
      </c>
      <c r="B385" s="19" t="s">
        <v>534</v>
      </c>
      <c r="C385" s="19">
        <v>185</v>
      </c>
      <c r="D385" s="19">
        <v>188</v>
      </c>
      <c r="E385" s="19">
        <v>373</v>
      </c>
      <c r="F385" s="19">
        <v>187</v>
      </c>
      <c r="G385" s="19">
        <v>0</v>
      </c>
      <c r="H385" s="19">
        <v>0</v>
      </c>
      <c r="I385" s="19">
        <v>187</v>
      </c>
      <c r="J385" s="19">
        <v>2679367</v>
      </c>
      <c r="K385" s="19">
        <v>1421000</v>
      </c>
      <c r="L385" s="19">
        <v>956582</v>
      </c>
      <c r="M385" s="19">
        <v>0</v>
      </c>
      <c r="N385" s="19">
        <v>0</v>
      </c>
      <c r="O385" s="19">
        <v>0</v>
      </c>
      <c r="P385" s="19">
        <v>0</v>
      </c>
      <c r="Q385" s="19">
        <v>0</v>
      </c>
      <c r="R385" s="19">
        <v>301785</v>
      </c>
      <c r="S385" s="19">
        <v>2772418</v>
      </c>
      <c r="T385" s="19">
        <v>0</v>
      </c>
      <c r="U385" s="19">
        <v>0</v>
      </c>
      <c r="V385" s="19">
        <v>0</v>
      </c>
      <c r="W385" s="19">
        <v>2772418</v>
      </c>
      <c r="X385" s="19">
        <v>301785</v>
      </c>
      <c r="Y385" s="19">
        <v>0</v>
      </c>
      <c r="Z385" s="19">
        <v>2470633</v>
      </c>
      <c r="AA385" s="19">
        <v>0</v>
      </c>
      <c r="AB385" s="19">
        <v>0</v>
      </c>
      <c r="AC385" s="19">
        <v>0</v>
      </c>
      <c r="AD385" s="19">
        <v>0</v>
      </c>
      <c r="AE385" s="19">
        <v>0</v>
      </c>
      <c r="AF385" s="19">
        <v>0</v>
      </c>
      <c r="AG385" s="19">
        <v>0</v>
      </c>
      <c r="AH385" s="19">
        <v>12598.3</v>
      </c>
      <c r="AI385" s="19">
        <v>0</v>
      </c>
      <c r="AJ385" s="19">
        <v>0</v>
      </c>
      <c r="AK385" s="19">
        <v>12598.3</v>
      </c>
      <c r="AL385" s="19">
        <v>2483231.2999999998</v>
      </c>
      <c r="AM385" s="19">
        <v>0</v>
      </c>
      <c r="AN385" s="19">
        <v>0</v>
      </c>
      <c r="AO385" s="19">
        <v>2483231.2999999998</v>
      </c>
      <c r="AP385" s="19">
        <v>2483231.2999999998</v>
      </c>
      <c r="AQ385" s="19">
        <v>1000</v>
      </c>
      <c r="AR385" s="19">
        <v>187000</v>
      </c>
      <c r="AS385" s="19">
        <v>187000</v>
      </c>
      <c r="AT385" s="19">
        <v>9391</v>
      </c>
      <c r="AU385" s="19">
        <v>1756117</v>
      </c>
      <c r="AV385" s="19">
        <v>1569117</v>
      </c>
      <c r="AW385" s="19">
        <v>727114.29999999981</v>
      </c>
      <c r="AX385" s="19">
        <v>991452</v>
      </c>
      <c r="AY385" s="19">
        <v>185401605</v>
      </c>
      <c r="AZ385" s="19">
        <v>2895000</v>
      </c>
      <c r="BA385" s="19">
        <v>541365000</v>
      </c>
      <c r="BB385" s="19">
        <v>3.4541999999999998E-4</v>
      </c>
      <c r="BC385" s="19">
        <v>355963395</v>
      </c>
      <c r="BD385" s="19">
        <v>122956.88</v>
      </c>
      <c r="BE385" s="19">
        <v>1606801</v>
      </c>
      <c r="BF385" s="19">
        <v>300471787</v>
      </c>
      <c r="BG385" s="19">
        <v>5.2221799999999999E-3</v>
      </c>
      <c r="BH385" s="19">
        <v>115070182</v>
      </c>
      <c r="BI385" s="19">
        <v>600917.19999999995</v>
      </c>
      <c r="BJ385" s="19">
        <v>797832</v>
      </c>
      <c r="BK385" s="19">
        <v>149194584</v>
      </c>
      <c r="BL385" s="19">
        <v>4.8735999999999996E-3</v>
      </c>
      <c r="BM385" s="19">
        <v>-36207021</v>
      </c>
      <c r="BN385" s="19">
        <v>-176458.54</v>
      </c>
      <c r="BO385" s="19">
        <v>547416</v>
      </c>
      <c r="BP385" s="19">
        <v>0</v>
      </c>
      <c r="BQ385" s="19">
        <v>0</v>
      </c>
      <c r="BR385" s="19">
        <v>-8493</v>
      </c>
      <c r="BS385" s="19">
        <v>139</v>
      </c>
      <c r="BT385" s="19">
        <v>0</v>
      </c>
      <c r="BU385" s="19">
        <v>539062</v>
      </c>
      <c r="BV385" s="19">
        <v>277797</v>
      </c>
      <c r="BW385" s="19">
        <v>0</v>
      </c>
      <c r="BX385" s="19">
        <v>-4310</v>
      </c>
      <c r="BY385" s="19">
        <v>-139</v>
      </c>
      <c r="BZ385" s="19">
        <v>273348</v>
      </c>
      <c r="CA385" s="19">
        <v>0</v>
      </c>
      <c r="CB385" s="19">
        <v>812410</v>
      </c>
      <c r="CC385" s="19">
        <v>0</v>
      </c>
      <c r="CD385" s="19">
        <v>812410</v>
      </c>
      <c r="CE385" s="19">
        <v>187</v>
      </c>
      <c r="CF385" s="19">
        <v>0</v>
      </c>
      <c r="CG385" s="19">
        <v>187</v>
      </c>
      <c r="CH385" s="19">
        <v>2470633</v>
      </c>
      <c r="CI385" s="19">
        <v>12598.3</v>
      </c>
      <c r="CJ385" s="19">
        <v>0</v>
      </c>
      <c r="CK385" s="19">
        <v>2483231.2999999998</v>
      </c>
      <c r="CL385" s="19">
        <v>13279.31</v>
      </c>
      <c r="CM385" s="19">
        <v>0</v>
      </c>
      <c r="CN385" s="19">
        <v>0</v>
      </c>
      <c r="CO385" s="19">
        <v>0</v>
      </c>
      <c r="CP385" s="19">
        <v>0</v>
      </c>
      <c r="CQ385" s="19">
        <v>0</v>
      </c>
      <c r="CR385" s="19">
        <v>0</v>
      </c>
      <c r="CS385" s="19">
        <v>2927.36</v>
      </c>
      <c r="CT385" s="19">
        <v>0</v>
      </c>
      <c r="CU385" s="19">
        <v>0</v>
      </c>
      <c r="CV385" s="19">
        <v>0</v>
      </c>
      <c r="CW385" s="19">
        <v>0</v>
      </c>
      <c r="CX385" s="19">
        <v>0</v>
      </c>
      <c r="CY385" s="19">
        <v>0</v>
      </c>
      <c r="CZ385" s="19">
        <v>0</v>
      </c>
      <c r="DA385" s="19">
        <v>781911.73</v>
      </c>
      <c r="DB385" s="19">
        <v>188926.54</v>
      </c>
      <c r="DC385" s="19">
        <v>0</v>
      </c>
      <c r="DD385" s="19">
        <v>0</v>
      </c>
      <c r="DE385" s="19">
        <v>0</v>
      </c>
      <c r="DF385" s="19">
        <v>970838.27</v>
      </c>
      <c r="DG385" s="19">
        <v>825212.52949999995</v>
      </c>
      <c r="DH385" s="19">
        <v>0</v>
      </c>
      <c r="DI385" s="19">
        <v>825212.52949999995</v>
      </c>
      <c r="DJ385" s="19">
        <v>277797</v>
      </c>
      <c r="DK385" s="19">
        <v>277797</v>
      </c>
      <c r="DL385" s="19">
        <v>0</v>
      </c>
      <c r="DM385" s="19">
        <v>-4310</v>
      </c>
      <c r="DN385" s="19">
        <v>-139</v>
      </c>
      <c r="DO385" s="19">
        <v>273348</v>
      </c>
      <c r="DP385" s="19">
        <v>0</v>
      </c>
    </row>
    <row r="386" spans="1:120">
      <c r="A386" s="19">
        <v>6113</v>
      </c>
      <c r="B386" s="19" t="s">
        <v>535</v>
      </c>
      <c r="C386" s="19">
        <v>1442</v>
      </c>
      <c r="D386" s="19">
        <v>1457</v>
      </c>
      <c r="E386" s="19">
        <v>2899</v>
      </c>
      <c r="F386" s="19">
        <v>1450</v>
      </c>
      <c r="G386" s="19">
        <v>0</v>
      </c>
      <c r="H386" s="19">
        <v>0.09</v>
      </c>
      <c r="I386" s="19">
        <v>1450</v>
      </c>
      <c r="J386" s="19">
        <v>16197846.369999999</v>
      </c>
      <c r="K386" s="19">
        <v>8692144.3699999992</v>
      </c>
      <c r="L386" s="19">
        <v>6100288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9">
        <v>1405414</v>
      </c>
      <c r="S386" s="19">
        <v>16403057</v>
      </c>
      <c r="T386" s="19">
        <v>0</v>
      </c>
      <c r="U386" s="19">
        <v>0</v>
      </c>
      <c r="V386" s="19">
        <v>600</v>
      </c>
      <c r="W386" s="19">
        <v>16402457</v>
      </c>
      <c r="X386" s="19">
        <v>1405414</v>
      </c>
      <c r="Y386" s="19">
        <v>0</v>
      </c>
      <c r="Z386" s="19">
        <v>14997043</v>
      </c>
      <c r="AA386" s="19">
        <v>2008558</v>
      </c>
      <c r="AB386" s="19">
        <v>0</v>
      </c>
      <c r="AC386" s="19">
        <v>2008558</v>
      </c>
      <c r="AD386" s="19">
        <v>0</v>
      </c>
      <c r="AE386" s="19">
        <v>0</v>
      </c>
      <c r="AF386" s="19">
        <v>0</v>
      </c>
      <c r="AG386" s="19">
        <v>2037412.5</v>
      </c>
      <c r="AH386" s="19">
        <v>0</v>
      </c>
      <c r="AI386" s="19">
        <v>0</v>
      </c>
      <c r="AJ386" s="19">
        <v>0</v>
      </c>
      <c r="AK386" s="19">
        <v>2037412.5</v>
      </c>
      <c r="AL386" s="19">
        <v>17034455.5</v>
      </c>
      <c r="AM386" s="19">
        <v>0</v>
      </c>
      <c r="AN386" s="19">
        <v>0</v>
      </c>
      <c r="AO386" s="19">
        <v>17034455.5</v>
      </c>
      <c r="AP386" s="19">
        <v>17034455.5</v>
      </c>
      <c r="AQ386" s="19">
        <v>1000</v>
      </c>
      <c r="AR386" s="19">
        <v>1450000</v>
      </c>
      <c r="AS386" s="19">
        <v>1450000</v>
      </c>
      <c r="AT386" s="19">
        <v>9391</v>
      </c>
      <c r="AU386" s="19">
        <v>13616950</v>
      </c>
      <c r="AV386" s="19">
        <v>12166950</v>
      </c>
      <c r="AW386" s="19">
        <v>3417505.5</v>
      </c>
      <c r="AX386" s="19">
        <v>865007</v>
      </c>
      <c r="AY386" s="19">
        <v>1254260633</v>
      </c>
      <c r="AZ386" s="19">
        <v>2895000</v>
      </c>
      <c r="BA386" s="19">
        <v>4197750000</v>
      </c>
      <c r="BB386" s="19">
        <v>3.4541999999999998E-4</v>
      </c>
      <c r="BC386" s="19">
        <v>2943489367</v>
      </c>
      <c r="BD386" s="19">
        <v>1016740.1</v>
      </c>
      <c r="BE386" s="19">
        <v>1606801</v>
      </c>
      <c r="BF386" s="19">
        <v>2329861450</v>
      </c>
      <c r="BG386" s="19">
        <v>5.2221799999999999E-3</v>
      </c>
      <c r="BH386" s="19">
        <v>1075600817</v>
      </c>
      <c r="BI386" s="19">
        <v>5616981.0700000003</v>
      </c>
      <c r="BJ386" s="19">
        <v>797832</v>
      </c>
      <c r="BK386" s="19">
        <v>1156856400</v>
      </c>
      <c r="BL386" s="19">
        <v>2.9541300000000001E-3</v>
      </c>
      <c r="BM386" s="19">
        <v>-97404233</v>
      </c>
      <c r="BN386" s="19">
        <v>-287744.77</v>
      </c>
      <c r="BO386" s="19">
        <v>6345976</v>
      </c>
      <c r="BP386" s="19">
        <v>0</v>
      </c>
      <c r="BQ386" s="19">
        <v>0</v>
      </c>
      <c r="BR386" s="19">
        <v>-98459</v>
      </c>
      <c r="BS386" s="19">
        <v>922</v>
      </c>
      <c r="BT386" s="19">
        <v>0</v>
      </c>
      <c r="BU386" s="19">
        <v>6248439</v>
      </c>
      <c r="BV386" s="19">
        <v>0</v>
      </c>
      <c r="BW386" s="19">
        <v>0</v>
      </c>
      <c r="BX386" s="19">
        <v>0</v>
      </c>
      <c r="BY386" s="19">
        <v>0</v>
      </c>
      <c r="BZ386" s="19">
        <v>0</v>
      </c>
      <c r="CA386" s="19">
        <v>-13</v>
      </c>
      <c r="CB386" s="19">
        <v>6248426</v>
      </c>
      <c r="CC386" s="19">
        <v>0</v>
      </c>
      <c r="CD386" s="19">
        <v>6248426</v>
      </c>
      <c r="CE386" s="19">
        <v>1450</v>
      </c>
      <c r="CF386" s="19">
        <v>0</v>
      </c>
      <c r="CG386" s="19">
        <v>1450</v>
      </c>
      <c r="CH386" s="19">
        <v>14997043</v>
      </c>
      <c r="CI386" s="19">
        <v>2037412.5</v>
      </c>
      <c r="CJ386" s="19">
        <v>0</v>
      </c>
      <c r="CK386" s="19">
        <v>17034455.5</v>
      </c>
      <c r="CL386" s="19">
        <v>11747.9</v>
      </c>
      <c r="CM386" s="19">
        <v>0</v>
      </c>
      <c r="CN386" s="19">
        <v>0</v>
      </c>
      <c r="CO386" s="19">
        <v>0</v>
      </c>
      <c r="CP386" s="19">
        <v>0</v>
      </c>
      <c r="CQ386" s="19">
        <v>0</v>
      </c>
      <c r="CR386" s="19">
        <v>0</v>
      </c>
      <c r="CS386" s="19">
        <v>4376.54</v>
      </c>
      <c r="CT386" s="19">
        <v>0</v>
      </c>
      <c r="CU386" s="19">
        <v>0</v>
      </c>
      <c r="CV386" s="19">
        <v>0</v>
      </c>
      <c r="CW386" s="19">
        <v>0</v>
      </c>
      <c r="CX386" s="19">
        <v>0</v>
      </c>
      <c r="CY386" s="19">
        <v>0</v>
      </c>
      <c r="CZ386" s="19">
        <v>0</v>
      </c>
      <c r="DA386" s="19">
        <v>6192151.0899999999</v>
      </c>
      <c r="DB386" s="19">
        <v>0</v>
      </c>
      <c r="DC386" s="19">
        <v>0</v>
      </c>
      <c r="DD386" s="19">
        <v>0</v>
      </c>
      <c r="DE386" s="19">
        <v>0</v>
      </c>
      <c r="DF386" s="19">
        <v>6192151.0899999999</v>
      </c>
      <c r="DG386" s="19">
        <v>5263328.4265000001</v>
      </c>
      <c r="DH386" s="19">
        <v>0</v>
      </c>
      <c r="DI386" s="19">
        <v>6345976.4000000004</v>
      </c>
      <c r="DJ386" s="19">
        <v>0</v>
      </c>
      <c r="DK386" s="19">
        <v>0</v>
      </c>
      <c r="DL386" s="19">
        <v>0</v>
      </c>
      <c r="DM386" s="19">
        <v>0</v>
      </c>
      <c r="DN386" s="19">
        <v>0</v>
      </c>
      <c r="DO386" s="19">
        <v>0</v>
      </c>
      <c r="DP386" s="19">
        <v>0</v>
      </c>
    </row>
    <row r="387" spans="1:120">
      <c r="A387" s="19">
        <v>6083</v>
      </c>
      <c r="B387" s="19" t="s">
        <v>536</v>
      </c>
      <c r="C387" s="19">
        <v>1069</v>
      </c>
      <c r="D387" s="19">
        <v>1071</v>
      </c>
      <c r="E387" s="19">
        <v>2140</v>
      </c>
      <c r="F387" s="19">
        <v>1070</v>
      </c>
      <c r="G387" s="19">
        <v>13</v>
      </c>
      <c r="H387" s="19">
        <v>0</v>
      </c>
      <c r="I387" s="19">
        <v>1083</v>
      </c>
      <c r="J387" s="19">
        <v>12232060</v>
      </c>
      <c r="K387" s="19">
        <v>6520230</v>
      </c>
      <c r="L387" s="19">
        <v>5242603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469227</v>
      </c>
      <c r="S387" s="19">
        <v>12232060</v>
      </c>
      <c r="T387" s="19">
        <v>78065</v>
      </c>
      <c r="U387" s="19">
        <v>0</v>
      </c>
      <c r="V387" s="19">
        <v>2201</v>
      </c>
      <c r="W387" s="19">
        <v>12151794</v>
      </c>
      <c r="X387" s="19">
        <v>469227</v>
      </c>
      <c r="Y387" s="19">
        <v>0</v>
      </c>
      <c r="Z387" s="19">
        <v>11682567</v>
      </c>
      <c r="AA387" s="19">
        <v>1405016</v>
      </c>
      <c r="AB387" s="19">
        <v>78065</v>
      </c>
      <c r="AC387" s="19">
        <v>1326951</v>
      </c>
      <c r="AD387" s="19">
        <v>0</v>
      </c>
      <c r="AE387" s="19">
        <v>0</v>
      </c>
      <c r="AF387" s="19">
        <v>0</v>
      </c>
      <c r="AG387" s="19">
        <v>1295428</v>
      </c>
      <c r="AH387" s="19">
        <v>0</v>
      </c>
      <c r="AI387" s="19">
        <v>0</v>
      </c>
      <c r="AJ387" s="19">
        <v>0</v>
      </c>
      <c r="AK387" s="19">
        <v>1295428</v>
      </c>
      <c r="AL387" s="19">
        <v>12977995</v>
      </c>
      <c r="AM387" s="19">
        <v>0</v>
      </c>
      <c r="AN387" s="19">
        <v>0</v>
      </c>
      <c r="AO387" s="19">
        <v>12977995</v>
      </c>
      <c r="AP387" s="19">
        <v>12977995</v>
      </c>
      <c r="AQ387" s="19">
        <v>1000</v>
      </c>
      <c r="AR387" s="19">
        <v>1083000</v>
      </c>
      <c r="AS387" s="19">
        <v>1083000</v>
      </c>
      <c r="AT387" s="19">
        <v>9391</v>
      </c>
      <c r="AU387" s="19">
        <v>10170453</v>
      </c>
      <c r="AV387" s="19">
        <v>9087453</v>
      </c>
      <c r="AW387" s="19">
        <v>2807542</v>
      </c>
      <c r="AX387" s="19">
        <v>1599377</v>
      </c>
      <c r="AY387" s="19">
        <v>1732125702</v>
      </c>
      <c r="AZ387" s="19">
        <v>5790000</v>
      </c>
      <c r="BA387" s="19">
        <v>6270570000</v>
      </c>
      <c r="BB387" s="19">
        <v>1.7270999999999999E-4</v>
      </c>
      <c r="BC387" s="19">
        <v>4538444298</v>
      </c>
      <c r="BD387" s="19">
        <v>783834.71</v>
      </c>
      <c r="BE387" s="19">
        <v>3213603</v>
      </c>
      <c r="BF387" s="19">
        <v>3480332049</v>
      </c>
      <c r="BG387" s="19">
        <v>2.6110899999999999E-3</v>
      </c>
      <c r="BH387" s="19">
        <v>1748206347</v>
      </c>
      <c r="BI387" s="19">
        <v>4564724.1100000003</v>
      </c>
      <c r="BJ387" s="19">
        <v>1595664</v>
      </c>
      <c r="BK387" s="19">
        <v>1728104112</v>
      </c>
      <c r="BL387" s="19">
        <v>1.6246399999999999E-3</v>
      </c>
      <c r="BM387" s="19">
        <v>-4021590</v>
      </c>
      <c r="BN387" s="19">
        <v>-6533.64</v>
      </c>
      <c r="BO387" s="19">
        <v>5342025</v>
      </c>
      <c r="BP387" s="19">
        <v>0</v>
      </c>
      <c r="BQ387" s="19">
        <v>0</v>
      </c>
      <c r="BR387" s="19">
        <v>-82882</v>
      </c>
      <c r="BS387" s="19">
        <v>641</v>
      </c>
      <c r="BT387" s="19">
        <v>0</v>
      </c>
      <c r="BU387" s="19">
        <v>5259784</v>
      </c>
      <c r="BV387" s="19">
        <v>0</v>
      </c>
      <c r="BW387" s="19">
        <v>0</v>
      </c>
      <c r="BX387" s="19">
        <v>0</v>
      </c>
      <c r="BY387" s="19">
        <v>0</v>
      </c>
      <c r="BZ387" s="19">
        <v>0</v>
      </c>
      <c r="CA387" s="19">
        <v>-9</v>
      </c>
      <c r="CB387" s="19">
        <v>5259775</v>
      </c>
      <c r="CC387" s="19">
        <v>0</v>
      </c>
      <c r="CD387" s="19">
        <v>5259775</v>
      </c>
      <c r="CE387" s="19">
        <v>1083</v>
      </c>
      <c r="CF387" s="19">
        <v>0</v>
      </c>
      <c r="CG387" s="19">
        <v>1083</v>
      </c>
      <c r="CH387" s="19">
        <v>11682567</v>
      </c>
      <c r="CI387" s="19">
        <v>1295428</v>
      </c>
      <c r="CJ387" s="19">
        <v>0</v>
      </c>
      <c r="CK387" s="19">
        <v>12977995</v>
      </c>
      <c r="CL387" s="19">
        <v>11983.37</v>
      </c>
      <c r="CM387" s="19">
        <v>0</v>
      </c>
      <c r="CN387" s="19">
        <v>0</v>
      </c>
      <c r="CO387" s="19">
        <v>0</v>
      </c>
      <c r="CP387" s="19">
        <v>0</v>
      </c>
      <c r="CQ387" s="19">
        <v>0</v>
      </c>
      <c r="CR387" s="19">
        <v>0</v>
      </c>
      <c r="CS387" s="19">
        <v>4932.62</v>
      </c>
      <c r="CT387" s="19">
        <v>0</v>
      </c>
      <c r="CU387" s="19">
        <v>0</v>
      </c>
      <c r="CV387" s="19">
        <v>0</v>
      </c>
      <c r="CW387" s="19">
        <v>0</v>
      </c>
      <c r="CX387" s="19">
        <v>0</v>
      </c>
      <c r="CY387" s="19">
        <v>0</v>
      </c>
      <c r="CZ387" s="19">
        <v>0</v>
      </c>
      <c r="DA387" s="19">
        <v>5321356.47</v>
      </c>
      <c r="DB387" s="19">
        <v>0</v>
      </c>
      <c r="DC387" s="19">
        <v>0</v>
      </c>
      <c r="DD387" s="19">
        <v>0</v>
      </c>
      <c r="DE387" s="19">
        <v>0</v>
      </c>
      <c r="DF387" s="19">
        <v>5321356.47</v>
      </c>
      <c r="DG387" s="19">
        <v>4523152.9994999999</v>
      </c>
      <c r="DH387" s="19">
        <v>0</v>
      </c>
      <c r="DI387" s="19">
        <v>5342025.1800000006</v>
      </c>
      <c r="DJ387" s="19">
        <v>0</v>
      </c>
      <c r="DK387" s="19">
        <v>0</v>
      </c>
      <c r="DL387" s="19">
        <v>0</v>
      </c>
      <c r="DM387" s="19">
        <v>0</v>
      </c>
      <c r="DN387" s="19">
        <v>0</v>
      </c>
      <c r="DO387" s="19">
        <v>0</v>
      </c>
      <c r="DP387" s="19">
        <v>0</v>
      </c>
    </row>
    <row r="388" spans="1:120">
      <c r="A388" s="19">
        <v>6118</v>
      </c>
      <c r="B388" s="19" t="s">
        <v>537</v>
      </c>
      <c r="C388" s="19">
        <v>882</v>
      </c>
      <c r="D388" s="19">
        <v>856</v>
      </c>
      <c r="E388" s="19">
        <v>1738</v>
      </c>
      <c r="F388" s="19">
        <v>869</v>
      </c>
      <c r="G388" s="19">
        <v>30</v>
      </c>
      <c r="H388" s="19">
        <v>0</v>
      </c>
      <c r="I388" s="19">
        <v>899</v>
      </c>
      <c r="J388" s="19">
        <v>9386224</v>
      </c>
      <c r="K388" s="19">
        <v>3513408</v>
      </c>
      <c r="L388" s="19">
        <v>5279975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592841</v>
      </c>
      <c r="S388" s="19">
        <v>9386224</v>
      </c>
      <c r="T388" s="19">
        <v>0</v>
      </c>
      <c r="U388" s="19">
        <v>0</v>
      </c>
      <c r="V388" s="19">
        <v>0</v>
      </c>
      <c r="W388" s="19">
        <v>9386224</v>
      </c>
      <c r="X388" s="19">
        <v>592841</v>
      </c>
      <c r="Y388" s="19">
        <v>0</v>
      </c>
      <c r="Z388" s="19">
        <v>8793383</v>
      </c>
      <c r="AA388" s="19">
        <v>359583</v>
      </c>
      <c r="AB388" s="19">
        <v>0</v>
      </c>
      <c r="AC388" s="19">
        <v>358833</v>
      </c>
      <c r="AD388" s="19">
        <v>0</v>
      </c>
      <c r="AE388" s="19">
        <v>0</v>
      </c>
      <c r="AF388" s="19">
        <v>750</v>
      </c>
      <c r="AG388" s="19">
        <v>359583</v>
      </c>
      <c r="AH388" s="19">
        <v>0</v>
      </c>
      <c r="AI388" s="19">
        <v>0</v>
      </c>
      <c r="AJ388" s="19">
        <v>0</v>
      </c>
      <c r="AK388" s="19">
        <v>358833</v>
      </c>
      <c r="AL388" s="19">
        <v>9152216</v>
      </c>
      <c r="AM388" s="19">
        <v>0</v>
      </c>
      <c r="AN388" s="19">
        <v>0</v>
      </c>
      <c r="AO388" s="19">
        <v>9152216</v>
      </c>
      <c r="AP388" s="19">
        <v>9152216</v>
      </c>
      <c r="AQ388" s="19">
        <v>1000</v>
      </c>
      <c r="AR388" s="19">
        <v>899000</v>
      </c>
      <c r="AS388" s="19">
        <v>899000</v>
      </c>
      <c r="AT388" s="19">
        <v>9391</v>
      </c>
      <c r="AU388" s="19">
        <v>8442509</v>
      </c>
      <c r="AV388" s="19">
        <v>7543509</v>
      </c>
      <c r="AW388" s="19">
        <v>709707</v>
      </c>
      <c r="AX388" s="19">
        <v>404038</v>
      </c>
      <c r="AY388" s="19">
        <v>363229957</v>
      </c>
      <c r="AZ388" s="19">
        <v>1930000</v>
      </c>
      <c r="BA388" s="19">
        <v>1735070000</v>
      </c>
      <c r="BB388" s="19">
        <v>5.1813E-4</v>
      </c>
      <c r="BC388" s="19">
        <v>1371840043</v>
      </c>
      <c r="BD388" s="19">
        <v>710791.48</v>
      </c>
      <c r="BE388" s="19">
        <v>1071201</v>
      </c>
      <c r="BF388" s="19">
        <v>963009699</v>
      </c>
      <c r="BG388" s="19">
        <v>7.8332599999999999E-3</v>
      </c>
      <c r="BH388" s="19">
        <v>599779742</v>
      </c>
      <c r="BI388" s="19">
        <v>4698230.66</v>
      </c>
      <c r="BJ388" s="19">
        <v>531888</v>
      </c>
      <c r="BK388" s="19">
        <v>478167312</v>
      </c>
      <c r="BL388" s="19">
        <v>1.4842200000000001E-3</v>
      </c>
      <c r="BM388" s="19">
        <v>114937355</v>
      </c>
      <c r="BN388" s="19">
        <v>170592.32</v>
      </c>
      <c r="BO388" s="19">
        <v>5579614</v>
      </c>
      <c r="BP388" s="19">
        <v>0</v>
      </c>
      <c r="BQ388" s="19">
        <v>0</v>
      </c>
      <c r="BR388" s="19">
        <v>-86568</v>
      </c>
      <c r="BS388" s="19">
        <v>400</v>
      </c>
      <c r="BT388" s="19">
        <v>0</v>
      </c>
      <c r="BU388" s="19">
        <v>5493446</v>
      </c>
      <c r="BV388" s="19">
        <v>0</v>
      </c>
      <c r="BW388" s="19">
        <v>0</v>
      </c>
      <c r="BX388" s="19">
        <v>0</v>
      </c>
      <c r="BY388" s="19">
        <v>0</v>
      </c>
      <c r="BZ388" s="19">
        <v>0</v>
      </c>
      <c r="CA388" s="19">
        <v>-6</v>
      </c>
      <c r="CB388" s="19">
        <v>5493440</v>
      </c>
      <c r="CC388" s="19">
        <v>0</v>
      </c>
      <c r="CD388" s="19">
        <v>5493440</v>
      </c>
      <c r="CE388" s="19">
        <v>899</v>
      </c>
      <c r="CF388" s="19">
        <v>0</v>
      </c>
      <c r="CG388" s="19">
        <v>899</v>
      </c>
      <c r="CH388" s="19">
        <v>8793383</v>
      </c>
      <c r="CI388" s="19">
        <v>358833</v>
      </c>
      <c r="CJ388" s="19">
        <v>0</v>
      </c>
      <c r="CK388" s="19">
        <v>9152216</v>
      </c>
      <c r="CL388" s="19">
        <v>10180.44</v>
      </c>
      <c r="CM388" s="19">
        <v>0</v>
      </c>
      <c r="CN388" s="19">
        <v>0</v>
      </c>
      <c r="CO388" s="19">
        <v>0</v>
      </c>
      <c r="CP388" s="19">
        <v>0</v>
      </c>
      <c r="CQ388" s="19">
        <v>0</v>
      </c>
      <c r="CR388" s="19">
        <v>0</v>
      </c>
      <c r="CS388" s="19">
        <v>6206.47</v>
      </c>
      <c r="CT388" s="19">
        <v>0</v>
      </c>
      <c r="CU388" s="19">
        <v>0</v>
      </c>
      <c r="CV388" s="19">
        <v>0</v>
      </c>
      <c r="CW388" s="19">
        <v>0</v>
      </c>
      <c r="CX388" s="19">
        <v>0</v>
      </c>
      <c r="CY388" s="19">
        <v>0</v>
      </c>
      <c r="CZ388" s="19">
        <v>0</v>
      </c>
      <c r="DA388" s="19">
        <v>5358980.49</v>
      </c>
      <c r="DB388" s="19">
        <v>0</v>
      </c>
      <c r="DC388" s="19">
        <v>0</v>
      </c>
      <c r="DD388" s="19">
        <v>0</v>
      </c>
      <c r="DE388" s="19">
        <v>0</v>
      </c>
      <c r="DF388" s="19">
        <v>5358980.49</v>
      </c>
      <c r="DG388" s="19">
        <v>4555133.4165000003</v>
      </c>
      <c r="DH388" s="19">
        <v>0</v>
      </c>
      <c r="DI388" s="19">
        <v>5579614.4600000009</v>
      </c>
      <c r="DJ388" s="19">
        <v>0</v>
      </c>
      <c r="DK388" s="19">
        <v>0</v>
      </c>
      <c r="DL388" s="19">
        <v>0</v>
      </c>
      <c r="DM388" s="19">
        <v>0</v>
      </c>
      <c r="DN388" s="19">
        <v>0</v>
      </c>
      <c r="DO388" s="19">
        <v>0</v>
      </c>
      <c r="DP388" s="19">
        <v>0</v>
      </c>
    </row>
    <row r="389" spans="1:120">
      <c r="A389" s="19">
        <v>6125</v>
      </c>
      <c r="B389" s="19" t="s">
        <v>538</v>
      </c>
      <c r="C389" s="19">
        <v>3936</v>
      </c>
      <c r="D389" s="19">
        <v>3906</v>
      </c>
      <c r="E389" s="19">
        <v>7842</v>
      </c>
      <c r="F389" s="19">
        <v>3921</v>
      </c>
      <c r="G389" s="19">
        <v>132</v>
      </c>
      <c r="H389" s="19">
        <v>0</v>
      </c>
      <c r="I389" s="19">
        <v>4053</v>
      </c>
      <c r="J389" s="19">
        <v>39696357</v>
      </c>
      <c r="K389" s="19">
        <v>14044243</v>
      </c>
      <c r="L389" s="19">
        <v>22636281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3015833</v>
      </c>
      <c r="S389" s="19">
        <v>40215726</v>
      </c>
      <c r="T389" s="19">
        <v>50000</v>
      </c>
      <c r="U389" s="19">
        <v>0</v>
      </c>
      <c r="V389" s="19">
        <v>0</v>
      </c>
      <c r="W389" s="19">
        <v>40165726</v>
      </c>
      <c r="X389" s="19">
        <v>3015833</v>
      </c>
      <c r="Y389" s="19">
        <v>0</v>
      </c>
      <c r="Z389" s="19">
        <v>37149893</v>
      </c>
      <c r="AA389" s="19">
        <v>2808483</v>
      </c>
      <c r="AB389" s="19">
        <v>50000</v>
      </c>
      <c r="AC389" s="19">
        <v>2711983</v>
      </c>
      <c r="AD389" s="19">
        <v>0</v>
      </c>
      <c r="AE389" s="19">
        <v>0</v>
      </c>
      <c r="AF389" s="19">
        <v>46500</v>
      </c>
      <c r="AG389" s="19">
        <v>2830333</v>
      </c>
      <c r="AH389" s="19">
        <v>0</v>
      </c>
      <c r="AI389" s="19">
        <v>0</v>
      </c>
      <c r="AJ389" s="19">
        <v>0</v>
      </c>
      <c r="AK389" s="19">
        <v>2783833</v>
      </c>
      <c r="AL389" s="19">
        <v>39933726</v>
      </c>
      <c r="AM389" s="19">
        <v>0</v>
      </c>
      <c r="AN389" s="19">
        <v>0</v>
      </c>
      <c r="AO389" s="19">
        <v>39933726</v>
      </c>
      <c r="AP389" s="19">
        <v>39933726</v>
      </c>
      <c r="AQ389" s="19">
        <v>1000</v>
      </c>
      <c r="AR389" s="19">
        <v>4053000</v>
      </c>
      <c r="AS389" s="19">
        <v>4053000</v>
      </c>
      <c r="AT389" s="19">
        <v>9391</v>
      </c>
      <c r="AU389" s="19">
        <v>38061723</v>
      </c>
      <c r="AV389" s="19">
        <v>34008723</v>
      </c>
      <c r="AW389" s="19">
        <v>1872003</v>
      </c>
      <c r="AX389" s="19">
        <v>427422</v>
      </c>
      <c r="AY389" s="19">
        <v>1732343294</v>
      </c>
      <c r="AZ389" s="19">
        <v>1930000</v>
      </c>
      <c r="BA389" s="19">
        <v>7822290000</v>
      </c>
      <c r="BB389" s="19">
        <v>5.1813E-4</v>
      </c>
      <c r="BC389" s="19">
        <v>6089946706</v>
      </c>
      <c r="BD389" s="19">
        <v>3155384.09</v>
      </c>
      <c r="BE389" s="19">
        <v>1071201</v>
      </c>
      <c r="BF389" s="19">
        <v>4341577653</v>
      </c>
      <c r="BG389" s="19">
        <v>7.8332599999999999E-3</v>
      </c>
      <c r="BH389" s="19">
        <v>2609234359</v>
      </c>
      <c r="BI389" s="19">
        <v>20438811.129999999</v>
      </c>
      <c r="BJ389" s="19">
        <v>531888</v>
      </c>
      <c r="BK389" s="19">
        <v>2155742064</v>
      </c>
      <c r="BL389" s="19">
        <v>8.6837999999999998E-4</v>
      </c>
      <c r="BM389" s="19">
        <v>423398770</v>
      </c>
      <c r="BN389" s="19">
        <v>367671.02</v>
      </c>
      <c r="BO389" s="19">
        <v>23961866</v>
      </c>
      <c r="BP389" s="19">
        <v>0</v>
      </c>
      <c r="BQ389" s="19">
        <v>0</v>
      </c>
      <c r="BR389" s="19">
        <v>-371771</v>
      </c>
      <c r="BS389" s="19">
        <v>1870</v>
      </c>
      <c r="BT389" s="19">
        <v>0</v>
      </c>
      <c r="BU389" s="19">
        <v>23591965</v>
      </c>
      <c r="BV389" s="19">
        <v>0</v>
      </c>
      <c r="BW389" s="19">
        <v>0</v>
      </c>
      <c r="BX389" s="19">
        <v>0</v>
      </c>
      <c r="BY389" s="19">
        <v>0</v>
      </c>
      <c r="BZ389" s="19">
        <v>0</v>
      </c>
      <c r="CA389" s="19">
        <v>-27</v>
      </c>
      <c r="CB389" s="19">
        <v>23591938</v>
      </c>
      <c r="CC389" s="19">
        <v>0</v>
      </c>
      <c r="CD389" s="19">
        <v>23591938</v>
      </c>
      <c r="CE389" s="19">
        <v>4053</v>
      </c>
      <c r="CF389" s="19">
        <v>0</v>
      </c>
      <c r="CG389" s="19">
        <v>4053</v>
      </c>
      <c r="CH389" s="19">
        <v>37149893</v>
      </c>
      <c r="CI389" s="19">
        <v>2783833</v>
      </c>
      <c r="CJ389" s="19">
        <v>0</v>
      </c>
      <c r="CK389" s="19">
        <v>39933726</v>
      </c>
      <c r="CL389" s="19">
        <v>9852.8799999999992</v>
      </c>
      <c r="CM389" s="19">
        <v>0</v>
      </c>
      <c r="CN389" s="19">
        <v>0</v>
      </c>
      <c r="CO389" s="19">
        <v>0</v>
      </c>
      <c r="CP389" s="19">
        <v>0</v>
      </c>
      <c r="CQ389" s="19">
        <v>0</v>
      </c>
      <c r="CR389" s="19">
        <v>0</v>
      </c>
      <c r="CS389" s="19">
        <v>5912.13</v>
      </c>
      <c r="CT389" s="19">
        <v>0</v>
      </c>
      <c r="CU389" s="19">
        <v>0</v>
      </c>
      <c r="CV389" s="19">
        <v>0</v>
      </c>
      <c r="CW389" s="19">
        <v>0</v>
      </c>
      <c r="CX389" s="19">
        <v>0</v>
      </c>
      <c r="CY389" s="19">
        <v>0</v>
      </c>
      <c r="CZ389" s="19">
        <v>0</v>
      </c>
      <c r="DA389" s="19">
        <v>22975225.239999998</v>
      </c>
      <c r="DB389" s="19">
        <v>0</v>
      </c>
      <c r="DC389" s="19">
        <v>0</v>
      </c>
      <c r="DD389" s="19">
        <v>0</v>
      </c>
      <c r="DE389" s="19">
        <v>0</v>
      </c>
      <c r="DF389" s="19">
        <v>22975225.239999998</v>
      </c>
      <c r="DG389" s="19">
        <v>19528941.454</v>
      </c>
      <c r="DH389" s="19">
        <v>0</v>
      </c>
      <c r="DI389" s="19">
        <v>23961866.239999998</v>
      </c>
      <c r="DJ389" s="19">
        <v>0</v>
      </c>
      <c r="DK389" s="19">
        <v>0</v>
      </c>
      <c r="DL389" s="19">
        <v>0</v>
      </c>
      <c r="DM389" s="19">
        <v>0</v>
      </c>
      <c r="DN389" s="19">
        <v>0</v>
      </c>
      <c r="DO389" s="19">
        <v>0</v>
      </c>
      <c r="DP389" s="19">
        <v>0</v>
      </c>
    </row>
    <row r="390" spans="1:120">
      <c r="A390" s="19">
        <v>6174</v>
      </c>
      <c r="B390" s="19" t="s">
        <v>539</v>
      </c>
      <c r="C390" s="19">
        <v>13008</v>
      </c>
      <c r="D390" s="19">
        <v>12993</v>
      </c>
      <c r="E390" s="19">
        <v>26001</v>
      </c>
      <c r="F390" s="19">
        <v>13001</v>
      </c>
      <c r="G390" s="19">
        <v>156</v>
      </c>
      <c r="H390" s="19">
        <v>0.72</v>
      </c>
      <c r="I390" s="19">
        <v>13158</v>
      </c>
      <c r="J390" s="19">
        <v>142349693</v>
      </c>
      <c r="K390" s="19">
        <v>77059472</v>
      </c>
      <c r="L390" s="19">
        <v>50604059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14686162</v>
      </c>
      <c r="S390" s="19">
        <v>143006006</v>
      </c>
      <c r="T390" s="19">
        <v>0</v>
      </c>
      <c r="U390" s="19">
        <v>0</v>
      </c>
      <c r="V390" s="19">
        <v>100000</v>
      </c>
      <c r="W390" s="19">
        <v>142906006</v>
      </c>
      <c r="X390" s="19">
        <v>14686162</v>
      </c>
      <c r="Y390" s="19">
        <v>0</v>
      </c>
      <c r="Z390" s="19">
        <v>128219844</v>
      </c>
      <c r="AA390" s="19">
        <v>20000</v>
      </c>
      <c r="AB390" s="19">
        <v>0</v>
      </c>
      <c r="AC390" s="19">
        <v>0</v>
      </c>
      <c r="AD390" s="19">
        <v>0</v>
      </c>
      <c r="AE390" s="19">
        <v>0</v>
      </c>
      <c r="AF390" s="19">
        <v>20000</v>
      </c>
      <c r="AG390" s="19">
        <v>231267</v>
      </c>
      <c r="AH390" s="19">
        <v>798036.28</v>
      </c>
      <c r="AI390" s="19">
        <v>0</v>
      </c>
      <c r="AJ390" s="19">
        <v>0</v>
      </c>
      <c r="AK390" s="19">
        <v>1009303.28</v>
      </c>
      <c r="AL390" s="19">
        <v>129229147.28</v>
      </c>
      <c r="AM390" s="19">
        <v>0</v>
      </c>
      <c r="AN390" s="19">
        <v>0</v>
      </c>
      <c r="AO390" s="19">
        <v>129229147.28</v>
      </c>
      <c r="AP390" s="19">
        <v>129229147.28</v>
      </c>
      <c r="AQ390" s="19">
        <v>1000</v>
      </c>
      <c r="AR390" s="19">
        <v>13158000</v>
      </c>
      <c r="AS390" s="19">
        <v>13158000</v>
      </c>
      <c r="AT390" s="19">
        <v>9391</v>
      </c>
      <c r="AU390" s="19">
        <v>123566778</v>
      </c>
      <c r="AV390" s="19">
        <v>110408778</v>
      </c>
      <c r="AW390" s="19">
        <v>5662369.2800000012</v>
      </c>
      <c r="AX390" s="19">
        <v>649972</v>
      </c>
      <c r="AY390" s="19">
        <v>8552326114</v>
      </c>
      <c r="AZ390" s="19">
        <v>1930000</v>
      </c>
      <c r="BA390" s="19">
        <v>25394940000</v>
      </c>
      <c r="BB390" s="19">
        <v>5.1813E-4</v>
      </c>
      <c r="BC390" s="19">
        <v>16842613886</v>
      </c>
      <c r="BD390" s="19">
        <v>8726663.5299999993</v>
      </c>
      <c r="BE390" s="19">
        <v>1071201</v>
      </c>
      <c r="BF390" s="19">
        <v>14094862758</v>
      </c>
      <c r="BG390" s="19">
        <v>7.8332599999999999E-3</v>
      </c>
      <c r="BH390" s="19">
        <v>5542536644</v>
      </c>
      <c r="BI390" s="19">
        <v>43416130.590000004</v>
      </c>
      <c r="BJ390" s="19">
        <v>531888</v>
      </c>
      <c r="BK390" s="19">
        <v>6998582304</v>
      </c>
      <c r="BL390" s="19">
        <v>8.0906999999999995E-4</v>
      </c>
      <c r="BM390" s="19">
        <v>-1553743810</v>
      </c>
      <c r="BN390" s="19">
        <v>-1257087.5</v>
      </c>
      <c r="BO390" s="19">
        <v>50885707</v>
      </c>
      <c r="BP390" s="19">
        <v>0</v>
      </c>
      <c r="BQ390" s="19">
        <v>0</v>
      </c>
      <c r="BR390" s="19">
        <v>-789497</v>
      </c>
      <c r="BS390" s="19">
        <v>9000</v>
      </c>
      <c r="BT390" s="19">
        <v>0</v>
      </c>
      <c r="BU390" s="19">
        <v>50105210</v>
      </c>
      <c r="BV390" s="19">
        <v>0</v>
      </c>
      <c r="BW390" s="19">
        <v>0</v>
      </c>
      <c r="BX390" s="19">
        <v>0</v>
      </c>
      <c r="BY390" s="19">
        <v>0</v>
      </c>
      <c r="BZ390" s="19">
        <v>0</v>
      </c>
      <c r="CA390" s="19">
        <v>-131</v>
      </c>
      <c r="CB390" s="19">
        <v>50105079</v>
      </c>
      <c r="CC390" s="19">
        <v>0</v>
      </c>
      <c r="CD390" s="19">
        <v>50105079</v>
      </c>
      <c r="CE390" s="19">
        <v>13158</v>
      </c>
      <c r="CF390" s="19">
        <v>0</v>
      </c>
      <c r="CG390" s="19">
        <v>13158</v>
      </c>
      <c r="CH390" s="19">
        <v>128219844</v>
      </c>
      <c r="CI390" s="19">
        <v>1009303.28</v>
      </c>
      <c r="CJ390" s="19">
        <v>0</v>
      </c>
      <c r="CK390" s="19">
        <v>129229147.28</v>
      </c>
      <c r="CL390" s="19">
        <v>9821.34</v>
      </c>
      <c r="CM390" s="19">
        <v>0</v>
      </c>
      <c r="CN390" s="19">
        <v>0</v>
      </c>
      <c r="CO390" s="19">
        <v>0</v>
      </c>
      <c r="CP390" s="19">
        <v>0</v>
      </c>
      <c r="CQ390" s="19">
        <v>0</v>
      </c>
      <c r="CR390" s="19">
        <v>0</v>
      </c>
      <c r="CS390" s="19">
        <v>3867.28</v>
      </c>
      <c r="CT390" s="19">
        <v>0</v>
      </c>
      <c r="CU390" s="19">
        <v>0</v>
      </c>
      <c r="CV390" s="19">
        <v>0</v>
      </c>
      <c r="CW390" s="19">
        <v>0</v>
      </c>
      <c r="CX390" s="19">
        <v>0</v>
      </c>
      <c r="CY390" s="19">
        <v>0</v>
      </c>
      <c r="CZ390" s="19">
        <v>0</v>
      </c>
      <c r="DA390" s="19">
        <v>51367908.579999998</v>
      </c>
      <c r="DB390" s="19">
        <v>0</v>
      </c>
      <c r="DC390" s="19">
        <v>0</v>
      </c>
      <c r="DD390" s="19">
        <v>0</v>
      </c>
      <c r="DE390" s="19">
        <v>1</v>
      </c>
      <c r="DF390" s="19">
        <v>51367907.579999998</v>
      </c>
      <c r="DG390" s="19">
        <v>43662721.442999996</v>
      </c>
      <c r="DH390" s="19">
        <v>0</v>
      </c>
      <c r="DI390" s="19">
        <v>50885706.620000005</v>
      </c>
      <c r="DJ390" s="19">
        <v>0</v>
      </c>
      <c r="DK390" s="19">
        <v>0</v>
      </c>
      <c r="DL390" s="19">
        <v>0</v>
      </c>
      <c r="DM390" s="19">
        <v>0</v>
      </c>
      <c r="DN390" s="19">
        <v>0</v>
      </c>
      <c r="DO390" s="19">
        <v>0</v>
      </c>
      <c r="DP390" s="19">
        <v>0</v>
      </c>
    </row>
    <row r="391" spans="1:120">
      <c r="A391" s="19">
        <v>6181</v>
      </c>
      <c r="B391" s="19" t="s">
        <v>540</v>
      </c>
      <c r="C391" s="19">
        <v>3842</v>
      </c>
      <c r="D391" s="19">
        <v>3833</v>
      </c>
      <c r="E391" s="19">
        <v>7675</v>
      </c>
      <c r="F391" s="19">
        <v>3838</v>
      </c>
      <c r="G391" s="19">
        <v>122</v>
      </c>
      <c r="H391" s="19">
        <v>0</v>
      </c>
      <c r="I391" s="19">
        <v>3960</v>
      </c>
      <c r="J391" s="19">
        <v>39816215</v>
      </c>
      <c r="K391" s="19">
        <v>18924496</v>
      </c>
      <c r="L391" s="19">
        <v>18627004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2264715</v>
      </c>
      <c r="S391" s="19">
        <v>39804340</v>
      </c>
      <c r="T391" s="19">
        <v>0</v>
      </c>
      <c r="U391" s="19">
        <v>0</v>
      </c>
      <c r="V391" s="19">
        <v>2000</v>
      </c>
      <c r="W391" s="19">
        <v>39802340</v>
      </c>
      <c r="X391" s="19">
        <v>2264715</v>
      </c>
      <c r="Y391" s="19">
        <v>0</v>
      </c>
      <c r="Z391" s="19">
        <v>37537625</v>
      </c>
      <c r="AA391" s="19">
        <v>5080492</v>
      </c>
      <c r="AB391" s="19">
        <v>0</v>
      </c>
      <c r="AC391" s="19">
        <v>4806269</v>
      </c>
      <c r="AD391" s="19">
        <v>0</v>
      </c>
      <c r="AE391" s="19">
        <v>0</v>
      </c>
      <c r="AF391" s="19">
        <v>274223</v>
      </c>
      <c r="AG391" s="19">
        <v>5108979.26</v>
      </c>
      <c r="AH391" s="19">
        <v>67148</v>
      </c>
      <c r="AI391" s="19">
        <v>0</v>
      </c>
      <c r="AJ391" s="19">
        <v>0</v>
      </c>
      <c r="AK391" s="19">
        <v>4901904.26</v>
      </c>
      <c r="AL391" s="19">
        <v>42439529.259999998</v>
      </c>
      <c r="AM391" s="19">
        <v>0</v>
      </c>
      <c r="AN391" s="19">
        <v>0</v>
      </c>
      <c r="AO391" s="19">
        <v>42439529.259999998</v>
      </c>
      <c r="AP391" s="19">
        <v>42439529.259999998</v>
      </c>
      <c r="AQ391" s="19">
        <v>1000</v>
      </c>
      <c r="AR391" s="19">
        <v>3960000</v>
      </c>
      <c r="AS391" s="19">
        <v>3960000</v>
      </c>
      <c r="AT391" s="19">
        <v>9391</v>
      </c>
      <c r="AU391" s="19">
        <v>37188360</v>
      </c>
      <c r="AV391" s="19">
        <v>33228360</v>
      </c>
      <c r="AW391" s="19">
        <v>5251169.2599999979</v>
      </c>
      <c r="AX391" s="19">
        <v>531568</v>
      </c>
      <c r="AY391" s="19">
        <v>2105008517</v>
      </c>
      <c r="AZ391" s="19">
        <v>1930000</v>
      </c>
      <c r="BA391" s="19">
        <v>7642800000</v>
      </c>
      <c r="BB391" s="19">
        <v>5.1813E-4</v>
      </c>
      <c r="BC391" s="19">
        <v>5537791483</v>
      </c>
      <c r="BD391" s="19">
        <v>2869295.9</v>
      </c>
      <c r="BE391" s="19">
        <v>1071201</v>
      </c>
      <c r="BF391" s="19">
        <v>4241955960</v>
      </c>
      <c r="BG391" s="19">
        <v>7.8332599999999999E-3</v>
      </c>
      <c r="BH391" s="19">
        <v>2136947443</v>
      </c>
      <c r="BI391" s="19">
        <v>16739264.93</v>
      </c>
      <c r="BJ391" s="19">
        <v>531888</v>
      </c>
      <c r="BK391" s="19">
        <v>2106276480</v>
      </c>
      <c r="BL391" s="19">
        <v>2.4931100000000002E-3</v>
      </c>
      <c r="BM391" s="19">
        <v>1267963</v>
      </c>
      <c r="BN391" s="19">
        <v>3161.17</v>
      </c>
      <c r="BO391" s="19">
        <v>19611722</v>
      </c>
      <c r="BP391" s="19">
        <v>0</v>
      </c>
      <c r="BQ391" s="19">
        <v>0</v>
      </c>
      <c r="BR391" s="19">
        <v>-304278</v>
      </c>
      <c r="BS391" s="19">
        <v>2219</v>
      </c>
      <c r="BT391" s="19">
        <v>0</v>
      </c>
      <c r="BU391" s="19">
        <v>19309663</v>
      </c>
      <c r="BV391" s="19">
        <v>0</v>
      </c>
      <c r="BW391" s="19">
        <v>0</v>
      </c>
      <c r="BX391" s="19">
        <v>0</v>
      </c>
      <c r="BY391" s="19">
        <v>0</v>
      </c>
      <c r="BZ391" s="19">
        <v>0</v>
      </c>
      <c r="CA391" s="19">
        <v>-32</v>
      </c>
      <c r="CB391" s="19">
        <v>19309631</v>
      </c>
      <c r="CC391" s="19">
        <v>0</v>
      </c>
      <c r="CD391" s="19">
        <v>19309631</v>
      </c>
      <c r="CE391" s="19">
        <v>3960</v>
      </c>
      <c r="CF391" s="19">
        <v>0</v>
      </c>
      <c r="CG391" s="19">
        <v>3960</v>
      </c>
      <c r="CH391" s="19">
        <v>37537625</v>
      </c>
      <c r="CI391" s="19">
        <v>4901904.26</v>
      </c>
      <c r="CJ391" s="19">
        <v>0</v>
      </c>
      <c r="CK391" s="19">
        <v>42439529.259999998</v>
      </c>
      <c r="CL391" s="19">
        <v>10717.05</v>
      </c>
      <c r="CM391" s="19">
        <v>0</v>
      </c>
      <c r="CN391" s="19">
        <v>0</v>
      </c>
      <c r="CO391" s="19">
        <v>0</v>
      </c>
      <c r="CP391" s="19">
        <v>0</v>
      </c>
      <c r="CQ391" s="19">
        <v>0</v>
      </c>
      <c r="CR391" s="19">
        <v>0</v>
      </c>
      <c r="CS391" s="19">
        <v>4952.46</v>
      </c>
      <c r="CT391" s="19">
        <v>0</v>
      </c>
      <c r="CU391" s="19">
        <v>0</v>
      </c>
      <c r="CV391" s="19">
        <v>0</v>
      </c>
      <c r="CW391" s="19">
        <v>0</v>
      </c>
      <c r="CX391" s="19">
        <v>0</v>
      </c>
      <c r="CY391" s="19">
        <v>0</v>
      </c>
      <c r="CZ391" s="19">
        <v>0</v>
      </c>
      <c r="DA391" s="19">
        <v>18906736.140000001</v>
      </c>
      <c r="DB391" s="19">
        <v>0</v>
      </c>
      <c r="DC391" s="19">
        <v>0</v>
      </c>
      <c r="DD391" s="19">
        <v>0</v>
      </c>
      <c r="DE391" s="19">
        <v>0</v>
      </c>
      <c r="DF391" s="19">
        <v>18906736.140000001</v>
      </c>
      <c r="DG391" s="19">
        <v>16070725.719000001</v>
      </c>
      <c r="DH391" s="19">
        <v>0</v>
      </c>
      <c r="DI391" s="19">
        <v>19611722</v>
      </c>
      <c r="DJ391" s="19">
        <v>0</v>
      </c>
      <c r="DK391" s="19">
        <v>0</v>
      </c>
      <c r="DL391" s="19">
        <v>0</v>
      </c>
      <c r="DM391" s="19">
        <v>0</v>
      </c>
      <c r="DN391" s="19">
        <v>0</v>
      </c>
      <c r="DO391" s="19">
        <v>0</v>
      </c>
      <c r="DP391" s="19">
        <v>0</v>
      </c>
    </row>
    <row r="392" spans="1:120">
      <c r="A392" s="19">
        <v>6195</v>
      </c>
      <c r="B392" s="19" t="s">
        <v>541</v>
      </c>
      <c r="C392" s="19">
        <v>2156</v>
      </c>
      <c r="D392" s="19">
        <v>2143</v>
      </c>
      <c r="E392" s="19">
        <v>4299</v>
      </c>
      <c r="F392" s="19">
        <v>2150</v>
      </c>
      <c r="G392" s="19">
        <v>46</v>
      </c>
      <c r="H392" s="19">
        <v>1.08</v>
      </c>
      <c r="I392" s="19">
        <v>2197</v>
      </c>
      <c r="J392" s="19">
        <v>22314179</v>
      </c>
      <c r="K392" s="19">
        <v>11338816</v>
      </c>
      <c r="L392" s="19">
        <v>8912843</v>
      </c>
      <c r="M392" s="19">
        <v>0</v>
      </c>
      <c r="N392" s="19">
        <v>0</v>
      </c>
      <c r="O392" s="19">
        <v>0</v>
      </c>
      <c r="P392" s="19">
        <v>0</v>
      </c>
      <c r="Q392" s="19">
        <v>200</v>
      </c>
      <c r="R392" s="19">
        <v>2062320</v>
      </c>
      <c r="S392" s="19">
        <v>22470786</v>
      </c>
      <c r="T392" s="19">
        <v>0</v>
      </c>
      <c r="U392" s="19">
        <v>0</v>
      </c>
      <c r="V392" s="19">
        <v>0</v>
      </c>
      <c r="W392" s="19">
        <v>22470786</v>
      </c>
      <c r="X392" s="19">
        <v>2062320</v>
      </c>
      <c r="Y392" s="19">
        <v>0</v>
      </c>
      <c r="Z392" s="19">
        <v>20408466</v>
      </c>
      <c r="AA392" s="19">
        <v>3358686</v>
      </c>
      <c r="AB392" s="19">
        <v>0</v>
      </c>
      <c r="AC392" s="19">
        <v>3358686</v>
      </c>
      <c r="AD392" s="19">
        <v>0</v>
      </c>
      <c r="AE392" s="19">
        <v>0</v>
      </c>
      <c r="AF392" s="19">
        <v>0</v>
      </c>
      <c r="AG392" s="19">
        <v>3367922</v>
      </c>
      <c r="AH392" s="19">
        <v>57261.04</v>
      </c>
      <c r="AI392" s="19">
        <v>0</v>
      </c>
      <c r="AJ392" s="19">
        <v>0</v>
      </c>
      <c r="AK392" s="19">
        <v>3425183.04</v>
      </c>
      <c r="AL392" s="19">
        <v>23833649.039999999</v>
      </c>
      <c r="AM392" s="19">
        <v>0</v>
      </c>
      <c r="AN392" s="19">
        <v>0</v>
      </c>
      <c r="AO392" s="19">
        <v>23833649.039999999</v>
      </c>
      <c r="AP392" s="19">
        <v>23833649.039999999</v>
      </c>
      <c r="AQ392" s="19">
        <v>1000</v>
      </c>
      <c r="AR392" s="19">
        <v>2197000</v>
      </c>
      <c r="AS392" s="19">
        <v>2197000</v>
      </c>
      <c r="AT392" s="19">
        <v>9391</v>
      </c>
      <c r="AU392" s="19">
        <v>20632027</v>
      </c>
      <c r="AV392" s="19">
        <v>18435027</v>
      </c>
      <c r="AW392" s="19">
        <v>3201622.0399999991</v>
      </c>
      <c r="AX392" s="19">
        <v>627650</v>
      </c>
      <c r="AY392" s="19">
        <v>1378947132</v>
      </c>
      <c r="AZ392" s="19">
        <v>1930000</v>
      </c>
      <c r="BA392" s="19">
        <v>4240210000</v>
      </c>
      <c r="BB392" s="19">
        <v>5.1813E-4</v>
      </c>
      <c r="BC392" s="19">
        <v>2861262868</v>
      </c>
      <c r="BD392" s="19">
        <v>1482506.13</v>
      </c>
      <c r="BE392" s="19">
        <v>1071201</v>
      </c>
      <c r="BF392" s="19">
        <v>2353428597</v>
      </c>
      <c r="BG392" s="19">
        <v>7.8332599999999999E-3</v>
      </c>
      <c r="BH392" s="19">
        <v>974481465</v>
      </c>
      <c r="BI392" s="19">
        <v>7633366.6799999997</v>
      </c>
      <c r="BJ392" s="19">
        <v>531888</v>
      </c>
      <c r="BK392" s="19">
        <v>1168557936</v>
      </c>
      <c r="BL392" s="19">
        <v>2.7398100000000001E-3</v>
      </c>
      <c r="BM392" s="19">
        <v>-210389196</v>
      </c>
      <c r="BN392" s="19">
        <v>-576426.42000000004</v>
      </c>
      <c r="BO392" s="19">
        <v>8539446</v>
      </c>
      <c r="BP392" s="19">
        <v>0</v>
      </c>
      <c r="BQ392" s="19">
        <v>0</v>
      </c>
      <c r="BR392" s="19">
        <v>-132490</v>
      </c>
      <c r="BS392" s="19">
        <v>1465</v>
      </c>
      <c r="BT392" s="19">
        <v>0</v>
      </c>
      <c r="BU392" s="19">
        <v>8408421</v>
      </c>
      <c r="BV392" s="19">
        <v>0</v>
      </c>
      <c r="BW392" s="19">
        <v>0</v>
      </c>
      <c r="BX392" s="19">
        <v>0</v>
      </c>
      <c r="BY392" s="19">
        <v>0</v>
      </c>
      <c r="BZ392" s="19">
        <v>0</v>
      </c>
      <c r="CA392" s="19">
        <v>-21</v>
      </c>
      <c r="CB392" s="19">
        <v>8408400</v>
      </c>
      <c r="CC392" s="19">
        <v>0</v>
      </c>
      <c r="CD392" s="19">
        <v>8408400</v>
      </c>
      <c r="CE392" s="19">
        <v>2197</v>
      </c>
      <c r="CF392" s="19">
        <v>0</v>
      </c>
      <c r="CG392" s="19">
        <v>2197</v>
      </c>
      <c r="CH392" s="19">
        <v>20408466</v>
      </c>
      <c r="CI392" s="19">
        <v>3425183.04</v>
      </c>
      <c r="CJ392" s="19">
        <v>0</v>
      </c>
      <c r="CK392" s="19">
        <v>23833649.039999999</v>
      </c>
      <c r="CL392" s="19">
        <v>10848.27</v>
      </c>
      <c r="CM392" s="19">
        <v>0</v>
      </c>
      <c r="CN392" s="19">
        <v>0</v>
      </c>
      <c r="CO392" s="19">
        <v>0</v>
      </c>
      <c r="CP392" s="19">
        <v>0</v>
      </c>
      <c r="CQ392" s="19">
        <v>0</v>
      </c>
      <c r="CR392" s="19">
        <v>0</v>
      </c>
      <c r="CS392" s="19">
        <v>3886.87</v>
      </c>
      <c r="CT392" s="19">
        <v>0</v>
      </c>
      <c r="CU392" s="19">
        <v>0</v>
      </c>
      <c r="CV392" s="19">
        <v>0</v>
      </c>
      <c r="CW392" s="19">
        <v>0</v>
      </c>
      <c r="CX392" s="19">
        <v>0</v>
      </c>
      <c r="CY392" s="19">
        <v>0</v>
      </c>
      <c r="CZ392" s="19">
        <v>0</v>
      </c>
      <c r="DA392" s="19">
        <v>9047204.8200000003</v>
      </c>
      <c r="DB392" s="19">
        <v>0</v>
      </c>
      <c r="DC392" s="19">
        <v>0</v>
      </c>
      <c r="DD392" s="19">
        <v>0</v>
      </c>
      <c r="DE392" s="19">
        <v>0</v>
      </c>
      <c r="DF392" s="19">
        <v>9047204.8200000003</v>
      </c>
      <c r="DG392" s="19">
        <v>7690124.0970000001</v>
      </c>
      <c r="DH392" s="19">
        <v>0</v>
      </c>
      <c r="DI392" s="19">
        <v>8539446.3900000006</v>
      </c>
      <c r="DJ392" s="19">
        <v>0</v>
      </c>
      <c r="DK392" s="19">
        <v>0</v>
      </c>
      <c r="DL392" s="19">
        <v>0</v>
      </c>
      <c r="DM392" s="19">
        <v>0</v>
      </c>
      <c r="DN392" s="19">
        <v>0</v>
      </c>
      <c r="DO392" s="19">
        <v>0</v>
      </c>
      <c r="DP392" s="19">
        <v>0</v>
      </c>
    </row>
    <row r="393" spans="1:120">
      <c r="A393" s="19">
        <v>6216</v>
      </c>
      <c r="B393" s="19" t="s">
        <v>542</v>
      </c>
      <c r="C393" s="19">
        <v>1992</v>
      </c>
      <c r="D393" s="19">
        <v>1981</v>
      </c>
      <c r="E393" s="19">
        <v>3973</v>
      </c>
      <c r="F393" s="19">
        <v>1987</v>
      </c>
      <c r="G393" s="19">
        <v>35</v>
      </c>
      <c r="H393" s="19">
        <v>0.56999999999999995</v>
      </c>
      <c r="I393" s="19">
        <v>2023</v>
      </c>
      <c r="J393" s="19">
        <v>19975868</v>
      </c>
      <c r="K393" s="19">
        <v>6896569</v>
      </c>
      <c r="L393" s="19">
        <v>11524839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1554460</v>
      </c>
      <c r="S393" s="19">
        <v>19953434</v>
      </c>
      <c r="T393" s="19">
        <v>0</v>
      </c>
      <c r="U393" s="19">
        <v>0</v>
      </c>
      <c r="V393" s="19">
        <v>0</v>
      </c>
      <c r="W393" s="19">
        <v>19953434</v>
      </c>
      <c r="X393" s="19">
        <v>1554460</v>
      </c>
      <c r="Y393" s="19">
        <v>0</v>
      </c>
      <c r="Z393" s="19">
        <v>18398974</v>
      </c>
      <c r="AA393" s="19">
        <v>3228222</v>
      </c>
      <c r="AB393" s="19">
        <v>0</v>
      </c>
      <c r="AC393" s="19">
        <v>3228222</v>
      </c>
      <c r="AD393" s="19">
        <v>0</v>
      </c>
      <c r="AE393" s="19">
        <v>0</v>
      </c>
      <c r="AF393" s="19">
        <v>0</v>
      </c>
      <c r="AG393" s="19">
        <v>3287051</v>
      </c>
      <c r="AH393" s="19">
        <v>0</v>
      </c>
      <c r="AI393" s="19">
        <v>0</v>
      </c>
      <c r="AJ393" s="19">
        <v>0</v>
      </c>
      <c r="AK393" s="19">
        <v>3287051</v>
      </c>
      <c r="AL393" s="19">
        <v>21686025</v>
      </c>
      <c r="AM393" s="19">
        <v>0</v>
      </c>
      <c r="AN393" s="19">
        <v>0</v>
      </c>
      <c r="AO393" s="19">
        <v>21686025</v>
      </c>
      <c r="AP393" s="19">
        <v>21686025</v>
      </c>
      <c r="AQ393" s="19">
        <v>1000</v>
      </c>
      <c r="AR393" s="19">
        <v>2023000</v>
      </c>
      <c r="AS393" s="19">
        <v>2023000</v>
      </c>
      <c r="AT393" s="19">
        <v>9391</v>
      </c>
      <c r="AU393" s="19">
        <v>18997993</v>
      </c>
      <c r="AV393" s="19">
        <v>16974993</v>
      </c>
      <c r="AW393" s="19">
        <v>2688032</v>
      </c>
      <c r="AX393" s="19">
        <v>449947</v>
      </c>
      <c r="AY393" s="19">
        <v>910242481</v>
      </c>
      <c r="AZ393" s="19">
        <v>1930000</v>
      </c>
      <c r="BA393" s="19">
        <v>3904390000</v>
      </c>
      <c r="BB393" s="19">
        <v>5.1813E-4</v>
      </c>
      <c r="BC393" s="19">
        <v>2994147519</v>
      </c>
      <c r="BD393" s="19">
        <v>1551357.65</v>
      </c>
      <c r="BE393" s="19">
        <v>1071201</v>
      </c>
      <c r="BF393" s="19">
        <v>2167039623</v>
      </c>
      <c r="BG393" s="19">
        <v>7.8332599999999999E-3</v>
      </c>
      <c r="BH393" s="19">
        <v>1256797142</v>
      </c>
      <c r="BI393" s="19">
        <v>9844818.7799999993</v>
      </c>
      <c r="BJ393" s="19">
        <v>531888</v>
      </c>
      <c r="BK393" s="19">
        <v>1076009424</v>
      </c>
      <c r="BL393" s="19">
        <v>2.4981500000000002E-3</v>
      </c>
      <c r="BM393" s="19">
        <v>165766943</v>
      </c>
      <c r="BN393" s="19">
        <v>414110.69</v>
      </c>
      <c r="BO393" s="19">
        <v>11810287</v>
      </c>
      <c r="BP393" s="19">
        <v>0</v>
      </c>
      <c r="BQ393" s="19">
        <v>0</v>
      </c>
      <c r="BR393" s="19">
        <v>-183238</v>
      </c>
      <c r="BS393" s="19">
        <v>-31699</v>
      </c>
      <c r="BT393" s="19">
        <v>0</v>
      </c>
      <c r="BU393" s="19">
        <v>11595350</v>
      </c>
      <c r="BV393" s="19">
        <v>0</v>
      </c>
      <c r="BW393" s="19">
        <v>0</v>
      </c>
      <c r="BX393" s="19">
        <v>0</v>
      </c>
      <c r="BY393" s="19">
        <v>0</v>
      </c>
      <c r="BZ393" s="19">
        <v>0</v>
      </c>
      <c r="CA393" s="19">
        <v>465</v>
      </c>
      <c r="CB393" s="19">
        <v>11595815</v>
      </c>
      <c r="CC393" s="19">
        <v>0</v>
      </c>
      <c r="CD393" s="19">
        <v>11595815</v>
      </c>
      <c r="CE393" s="19">
        <v>2023</v>
      </c>
      <c r="CF393" s="19">
        <v>0</v>
      </c>
      <c r="CG393" s="19">
        <v>2023</v>
      </c>
      <c r="CH393" s="19">
        <v>18398974</v>
      </c>
      <c r="CI393" s="19">
        <v>3287051</v>
      </c>
      <c r="CJ393" s="19">
        <v>0</v>
      </c>
      <c r="CK393" s="19">
        <v>21686025</v>
      </c>
      <c r="CL393" s="19">
        <v>10719.74</v>
      </c>
      <c r="CM393" s="19">
        <v>0</v>
      </c>
      <c r="CN393" s="19">
        <v>0</v>
      </c>
      <c r="CO393" s="19">
        <v>0</v>
      </c>
      <c r="CP393" s="19">
        <v>0</v>
      </c>
      <c r="CQ393" s="19">
        <v>0</v>
      </c>
      <c r="CR393" s="19">
        <v>0</v>
      </c>
      <c r="CS393" s="19">
        <v>5838.01</v>
      </c>
      <c r="CT393" s="19">
        <v>0</v>
      </c>
      <c r="CU393" s="19">
        <v>0</v>
      </c>
      <c r="CV393" s="19">
        <v>0</v>
      </c>
      <c r="CW393" s="19">
        <v>0</v>
      </c>
      <c r="CX393" s="19">
        <v>0</v>
      </c>
      <c r="CY393" s="19">
        <v>0</v>
      </c>
      <c r="CZ393" s="19">
        <v>0</v>
      </c>
      <c r="DA393" s="19">
        <v>11664753.24</v>
      </c>
      <c r="DB393" s="19">
        <v>0</v>
      </c>
      <c r="DC393" s="19">
        <v>0</v>
      </c>
      <c r="DD393" s="19">
        <v>0</v>
      </c>
      <c r="DE393" s="19">
        <v>0</v>
      </c>
      <c r="DF393" s="19">
        <v>11664753.24</v>
      </c>
      <c r="DG393" s="19">
        <v>9915040.2540000007</v>
      </c>
      <c r="DH393" s="19">
        <v>0</v>
      </c>
      <c r="DI393" s="19">
        <v>11810287.119999999</v>
      </c>
      <c r="DJ393" s="19">
        <v>0</v>
      </c>
      <c r="DK393" s="19">
        <v>0</v>
      </c>
      <c r="DL393" s="19">
        <v>0</v>
      </c>
      <c r="DM393" s="19">
        <v>0</v>
      </c>
      <c r="DN393" s="19">
        <v>0</v>
      </c>
      <c r="DO393" s="19">
        <v>0</v>
      </c>
      <c r="DP393" s="19">
        <v>0</v>
      </c>
    </row>
    <row r="394" spans="1:120">
      <c r="A394" s="19">
        <v>6223</v>
      </c>
      <c r="B394" s="19" t="s">
        <v>543</v>
      </c>
      <c r="C394" s="19">
        <v>8371</v>
      </c>
      <c r="D394" s="19">
        <v>8313</v>
      </c>
      <c r="E394" s="19">
        <v>16684</v>
      </c>
      <c r="F394" s="19">
        <v>8342</v>
      </c>
      <c r="G394" s="19">
        <v>393</v>
      </c>
      <c r="H394" s="19">
        <v>0.56000000000000005</v>
      </c>
      <c r="I394" s="19">
        <v>8736</v>
      </c>
      <c r="J394" s="19">
        <v>94925114</v>
      </c>
      <c r="K394" s="19">
        <v>34702752</v>
      </c>
      <c r="L394" s="19">
        <v>50646626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9575736</v>
      </c>
      <c r="S394" s="19">
        <v>94925114</v>
      </c>
      <c r="T394" s="19">
        <v>0</v>
      </c>
      <c r="U394" s="19">
        <v>0</v>
      </c>
      <c r="V394" s="19">
        <v>22063</v>
      </c>
      <c r="W394" s="19">
        <v>94903051</v>
      </c>
      <c r="X394" s="19">
        <v>9575736</v>
      </c>
      <c r="Y394" s="19">
        <v>0</v>
      </c>
      <c r="Z394" s="19">
        <v>85327315</v>
      </c>
      <c r="AA394" s="19">
        <v>5696525</v>
      </c>
      <c r="AB394" s="19">
        <v>0</v>
      </c>
      <c r="AC394" s="19">
        <v>5696525</v>
      </c>
      <c r="AD394" s="19">
        <v>0</v>
      </c>
      <c r="AE394" s="19">
        <v>0</v>
      </c>
      <c r="AF394" s="19">
        <v>0</v>
      </c>
      <c r="AG394" s="19">
        <v>5782512.5</v>
      </c>
      <c r="AH394" s="19">
        <v>0</v>
      </c>
      <c r="AI394" s="19">
        <v>0</v>
      </c>
      <c r="AJ394" s="19">
        <v>0</v>
      </c>
      <c r="AK394" s="19">
        <v>5782512.5</v>
      </c>
      <c r="AL394" s="19">
        <v>91109827.5</v>
      </c>
      <c r="AM394" s="19">
        <v>0</v>
      </c>
      <c r="AN394" s="19">
        <v>0</v>
      </c>
      <c r="AO394" s="19">
        <v>91109827.5</v>
      </c>
      <c r="AP394" s="19">
        <v>91109827.5</v>
      </c>
      <c r="AQ394" s="19">
        <v>1000</v>
      </c>
      <c r="AR394" s="19">
        <v>8736000</v>
      </c>
      <c r="AS394" s="19">
        <v>8736000</v>
      </c>
      <c r="AT394" s="19">
        <v>9391</v>
      </c>
      <c r="AU394" s="19">
        <v>82039776</v>
      </c>
      <c r="AV394" s="19">
        <v>73303776</v>
      </c>
      <c r="AW394" s="19">
        <v>9070051.5</v>
      </c>
      <c r="AX394" s="19">
        <v>422755</v>
      </c>
      <c r="AY394" s="19">
        <v>3693190605</v>
      </c>
      <c r="AZ394" s="19">
        <v>1930000</v>
      </c>
      <c r="BA394" s="19">
        <v>16860480000</v>
      </c>
      <c r="BB394" s="19">
        <v>5.1813E-4</v>
      </c>
      <c r="BC394" s="19">
        <v>13167289395</v>
      </c>
      <c r="BD394" s="19">
        <v>6822367.6500000004</v>
      </c>
      <c r="BE394" s="19">
        <v>1071201</v>
      </c>
      <c r="BF394" s="19">
        <v>9358011936</v>
      </c>
      <c r="BG394" s="19">
        <v>7.8332599999999999E-3</v>
      </c>
      <c r="BH394" s="19">
        <v>5664821331</v>
      </c>
      <c r="BI394" s="19">
        <v>44374018.340000004</v>
      </c>
      <c r="BJ394" s="19">
        <v>531888</v>
      </c>
      <c r="BK394" s="19">
        <v>4646573568</v>
      </c>
      <c r="BL394" s="19">
        <v>1.95199E-3</v>
      </c>
      <c r="BM394" s="19">
        <v>953382963</v>
      </c>
      <c r="BN394" s="19">
        <v>1860994.01</v>
      </c>
      <c r="BO394" s="19">
        <v>53057380</v>
      </c>
      <c r="BP394" s="19">
        <v>0</v>
      </c>
      <c r="BQ394" s="19">
        <v>0</v>
      </c>
      <c r="BR394" s="19">
        <v>-823191</v>
      </c>
      <c r="BS394" s="19">
        <v>3914</v>
      </c>
      <c r="BT394" s="19">
        <v>0</v>
      </c>
      <c r="BU394" s="19">
        <v>52238103</v>
      </c>
      <c r="BV394" s="19">
        <v>242937</v>
      </c>
      <c r="BW394" s="19">
        <v>0</v>
      </c>
      <c r="BX394" s="19">
        <v>-3769</v>
      </c>
      <c r="BY394" s="19">
        <v>21</v>
      </c>
      <c r="BZ394" s="19">
        <v>239189</v>
      </c>
      <c r="CA394" s="19">
        <v>-57</v>
      </c>
      <c r="CB394" s="19">
        <v>52477235</v>
      </c>
      <c r="CC394" s="19">
        <v>0</v>
      </c>
      <c r="CD394" s="19">
        <v>52477235</v>
      </c>
      <c r="CE394" s="19">
        <v>8736</v>
      </c>
      <c r="CF394" s="19">
        <v>0</v>
      </c>
      <c r="CG394" s="19">
        <v>8736</v>
      </c>
      <c r="CH394" s="19">
        <v>85327315</v>
      </c>
      <c r="CI394" s="19">
        <v>5782512.5</v>
      </c>
      <c r="CJ394" s="19">
        <v>0</v>
      </c>
      <c r="CK394" s="19">
        <v>91109827.5</v>
      </c>
      <c r="CL394" s="19">
        <v>10429.24</v>
      </c>
      <c r="CM394" s="19">
        <v>0</v>
      </c>
      <c r="CN394" s="19">
        <v>0</v>
      </c>
      <c r="CO394" s="19">
        <v>0</v>
      </c>
      <c r="CP394" s="19">
        <v>0</v>
      </c>
      <c r="CQ394" s="19">
        <v>0</v>
      </c>
      <c r="CR394" s="19">
        <v>0</v>
      </c>
      <c r="CS394" s="19">
        <v>6073.42</v>
      </c>
      <c r="CT394" s="19">
        <v>40</v>
      </c>
      <c r="CU394" s="19">
        <v>242937</v>
      </c>
      <c r="CV394" s="19">
        <v>242937</v>
      </c>
      <c r="CW394" s="19">
        <v>0</v>
      </c>
      <c r="CX394" s="19">
        <v>-3769</v>
      </c>
      <c r="CY394" s="19">
        <v>21</v>
      </c>
      <c r="CZ394" s="19">
        <v>239189</v>
      </c>
      <c r="DA394" s="19">
        <v>51404592.030000001</v>
      </c>
      <c r="DB394" s="19">
        <v>0</v>
      </c>
      <c r="DC394" s="19">
        <v>0</v>
      </c>
      <c r="DD394" s="19">
        <v>271700.84000000003</v>
      </c>
      <c r="DE394" s="19">
        <v>0</v>
      </c>
      <c r="DF394" s="19">
        <v>51676292.870000005</v>
      </c>
      <c r="DG394" s="19">
        <v>43924848.939500004</v>
      </c>
      <c r="DH394" s="19">
        <v>242936.8</v>
      </c>
      <c r="DI394" s="19">
        <v>53300316.799999997</v>
      </c>
      <c r="DJ394" s="19">
        <v>0</v>
      </c>
      <c r="DK394" s="19">
        <v>0</v>
      </c>
      <c r="DL394" s="19">
        <v>0</v>
      </c>
      <c r="DM394" s="19">
        <v>0</v>
      </c>
      <c r="DN394" s="19">
        <v>0</v>
      </c>
      <c r="DO394" s="19">
        <v>0</v>
      </c>
      <c r="DP394" s="19">
        <v>0</v>
      </c>
    </row>
    <row r="395" spans="1:120">
      <c r="A395" s="19">
        <v>6230</v>
      </c>
      <c r="B395" s="19" t="s">
        <v>544</v>
      </c>
      <c r="C395" s="19">
        <v>515</v>
      </c>
      <c r="D395" s="19">
        <v>527</v>
      </c>
      <c r="E395" s="19">
        <v>1042</v>
      </c>
      <c r="F395" s="19">
        <v>521</v>
      </c>
      <c r="G395" s="19">
        <v>0</v>
      </c>
      <c r="H395" s="19">
        <v>0</v>
      </c>
      <c r="I395" s="19">
        <v>521</v>
      </c>
      <c r="J395" s="19">
        <v>6225111</v>
      </c>
      <c r="K395" s="19">
        <v>5075130</v>
      </c>
      <c r="L395" s="19">
        <v>369150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780831</v>
      </c>
      <c r="S395" s="19">
        <v>6225111</v>
      </c>
      <c r="T395" s="19">
        <v>0</v>
      </c>
      <c r="U395" s="19">
        <v>0</v>
      </c>
      <c r="V395" s="19">
        <v>0</v>
      </c>
      <c r="W395" s="19">
        <v>6225111</v>
      </c>
      <c r="X395" s="19">
        <v>780831</v>
      </c>
      <c r="Y395" s="19">
        <v>0</v>
      </c>
      <c r="Z395" s="19">
        <v>5444280</v>
      </c>
      <c r="AA395" s="19">
        <v>5345.56</v>
      </c>
      <c r="AB395" s="19">
        <v>0</v>
      </c>
      <c r="AC395" s="19">
        <v>5345</v>
      </c>
      <c r="AD395" s="19">
        <v>0</v>
      </c>
      <c r="AE395" s="19">
        <v>0</v>
      </c>
      <c r="AF395" s="19">
        <v>0.56000000000000005</v>
      </c>
      <c r="AG395" s="19">
        <v>8992.3700000000008</v>
      </c>
      <c r="AH395" s="19">
        <v>0</v>
      </c>
      <c r="AI395" s="19">
        <v>0</v>
      </c>
      <c r="AJ395" s="19">
        <v>0</v>
      </c>
      <c r="AK395" s="19">
        <v>8991.81</v>
      </c>
      <c r="AL395" s="19">
        <v>5453271.8099999996</v>
      </c>
      <c r="AM395" s="19">
        <v>0</v>
      </c>
      <c r="AN395" s="19">
        <v>0</v>
      </c>
      <c r="AO395" s="19">
        <v>5453271.8099999996</v>
      </c>
      <c r="AP395" s="19">
        <v>5453271.8099999996</v>
      </c>
      <c r="AQ395" s="19">
        <v>1000</v>
      </c>
      <c r="AR395" s="19">
        <v>521000</v>
      </c>
      <c r="AS395" s="19">
        <v>521000</v>
      </c>
      <c r="AT395" s="19">
        <v>9391</v>
      </c>
      <c r="AU395" s="19">
        <v>4892711</v>
      </c>
      <c r="AV395" s="19">
        <v>4371711</v>
      </c>
      <c r="AW395" s="19">
        <v>560560.80999999959</v>
      </c>
      <c r="AX395" s="19">
        <v>1224460</v>
      </c>
      <c r="AY395" s="19">
        <v>637943747</v>
      </c>
      <c r="AZ395" s="19">
        <v>1930000</v>
      </c>
      <c r="BA395" s="19">
        <v>1005530000</v>
      </c>
      <c r="BB395" s="19">
        <v>5.1813E-4</v>
      </c>
      <c r="BC395" s="19">
        <v>367586253</v>
      </c>
      <c r="BD395" s="19">
        <v>190457.47</v>
      </c>
      <c r="BE395" s="19">
        <v>1071201</v>
      </c>
      <c r="BF395" s="19">
        <v>558095721</v>
      </c>
      <c r="BG395" s="19">
        <v>7.8332599999999999E-3</v>
      </c>
      <c r="BH395" s="19">
        <v>-79848026</v>
      </c>
      <c r="BI395" s="19">
        <v>-625470.35</v>
      </c>
      <c r="BJ395" s="19">
        <v>531888</v>
      </c>
      <c r="BK395" s="19">
        <v>277113648</v>
      </c>
      <c r="BL395" s="19">
        <v>2.02286E-3</v>
      </c>
      <c r="BM395" s="19">
        <v>-360830099</v>
      </c>
      <c r="BN395" s="19">
        <v>-729908.77</v>
      </c>
      <c r="BO395" s="19">
        <v>190457</v>
      </c>
      <c r="BP395" s="19">
        <v>0</v>
      </c>
      <c r="BQ395" s="19">
        <v>0</v>
      </c>
      <c r="BR395" s="19">
        <v>-2955</v>
      </c>
      <c r="BS395" s="19">
        <v>0</v>
      </c>
      <c r="BT395" s="19">
        <v>0</v>
      </c>
      <c r="BU395" s="19">
        <v>187502</v>
      </c>
      <c r="BV395" s="19">
        <v>102555</v>
      </c>
      <c r="BW395" s="19">
        <v>0</v>
      </c>
      <c r="BX395" s="19">
        <v>-1591</v>
      </c>
      <c r="BY395" s="19">
        <v>0</v>
      </c>
      <c r="BZ395" s="19">
        <v>100964</v>
      </c>
      <c r="CA395" s="19">
        <v>0</v>
      </c>
      <c r="CB395" s="19">
        <v>288466</v>
      </c>
      <c r="CC395" s="19">
        <v>0</v>
      </c>
      <c r="CD395" s="19">
        <v>288466</v>
      </c>
      <c r="CE395" s="19">
        <v>521</v>
      </c>
      <c r="CF395" s="19">
        <v>0</v>
      </c>
      <c r="CG395" s="19">
        <v>521</v>
      </c>
      <c r="CH395" s="19">
        <v>5444280</v>
      </c>
      <c r="CI395" s="19">
        <v>8991.81</v>
      </c>
      <c r="CJ395" s="19">
        <v>0</v>
      </c>
      <c r="CK395" s="19">
        <v>5453271.8099999996</v>
      </c>
      <c r="CL395" s="19">
        <v>10466.93</v>
      </c>
      <c r="CM395" s="19">
        <v>0</v>
      </c>
      <c r="CN395" s="19">
        <v>0</v>
      </c>
      <c r="CO395" s="19">
        <v>0</v>
      </c>
      <c r="CP395" s="19">
        <v>0</v>
      </c>
      <c r="CQ395" s="19">
        <v>0</v>
      </c>
      <c r="CR395" s="19">
        <v>0</v>
      </c>
      <c r="CS395" s="19">
        <v>365.56</v>
      </c>
      <c r="CT395" s="19">
        <v>0</v>
      </c>
      <c r="CU395" s="19">
        <v>0</v>
      </c>
      <c r="CV395" s="19">
        <v>0</v>
      </c>
      <c r="CW395" s="19">
        <v>0</v>
      </c>
      <c r="CX395" s="19">
        <v>0</v>
      </c>
      <c r="CY395" s="19">
        <v>0</v>
      </c>
      <c r="CZ395" s="19">
        <v>0</v>
      </c>
      <c r="DA395" s="19">
        <v>170767.68</v>
      </c>
      <c r="DB395" s="19">
        <v>173953.34</v>
      </c>
      <c r="DC395" s="19">
        <v>0</v>
      </c>
      <c r="DD395" s="19">
        <v>0</v>
      </c>
      <c r="DE395" s="19">
        <v>0</v>
      </c>
      <c r="DF395" s="19">
        <v>344721.02</v>
      </c>
      <c r="DG395" s="19">
        <v>293012.86700000003</v>
      </c>
      <c r="DH395" s="19">
        <v>0</v>
      </c>
      <c r="DI395" s="19">
        <v>293012.86700000003</v>
      </c>
      <c r="DJ395" s="19">
        <v>102555</v>
      </c>
      <c r="DK395" s="19">
        <v>102555</v>
      </c>
      <c r="DL395" s="19">
        <v>0</v>
      </c>
      <c r="DM395" s="19">
        <v>-1591</v>
      </c>
      <c r="DN395" s="19">
        <v>0</v>
      </c>
      <c r="DO395" s="19">
        <v>100964</v>
      </c>
      <c r="DP395" s="19">
        <v>0</v>
      </c>
    </row>
    <row r="396" spans="1:120">
      <c r="A396" s="19">
        <v>6237</v>
      </c>
      <c r="B396" s="19" t="s">
        <v>545</v>
      </c>
      <c r="C396" s="19">
        <v>1412</v>
      </c>
      <c r="D396" s="19">
        <v>1396</v>
      </c>
      <c r="E396" s="19">
        <v>2808</v>
      </c>
      <c r="F396" s="19">
        <v>1404</v>
      </c>
      <c r="G396" s="19">
        <v>38</v>
      </c>
      <c r="H396" s="19">
        <v>0.16</v>
      </c>
      <c r="I396" s="19">
        <v>1442</v>
      </c>
      <c r="J396" s="19">
        <v>16741526</v>
      </c>
      <c r="K396" s="19">
        <v>7787204</v>
      </c>
      <c r="L396" s="19">
        <v>5688706</v>
      </c>
      <c r="M396" s="19">
        <v>0</v>
      </c>
      <c r="N396" s="19">
        <v>0</v>
      </c>
      <c r="O396" s="19">
        <v>0</v>
      </c>
      <c r="P396" s="19">
        <v>0</v>
      </c>
      <c r="Q396" s="19">
        <v>5000</v>
      </c>
      <c r="R396" s="19">
        <v>3260616</v>
      </c>
      <c r="S396" s="19">
        <v>16813120</v>
      </c>
      <c r="T396" s="19">
        <v>0</v>
      </c>
      <c r="U396" s="19">
        <v>0</v>
      </c>
      <c r="V396" s="19">
        <v>2000</v>
      </c>
      <c r="W396" s="19">
        <v>16811120</v>
      </c>
      <c r="X396" s="19">
        <v>3260616</v>
      </c>
      <c r="Y396" s="19">
        <v>0</v>
      </c>
      <c r="Z396" s="19">
        <v>13550504</v>
      </c>
      <c r="AA396" s="19">
        <v>50</v>
      </c>
      <c r="AB396" s="19">
        <v>0</v>
      </c>
      <c r="AC396" s="19">
        <v>0</v>
      </c>
      <c r="AD396" s="19">
        <v>0</v>
      </c>
      <c r="AE396" s="19">
        <v>0</v>
      </c>
      <c r="AF396" s="19">
        <v>50</v>
      </c>
      <c r="AG396" s="19">
        <v>0</v>
      </c>
      <c r="AH396" s="19">
        <v>0</v>
      </c>
      <c r="AI396" s="19">
        <v>0</v>
      </c>
      <c r="AJ396" s="19">
        <v>0</v>
      </c>
      <c r="AK396" s="19">
        <v>-50</v>
      </c>
      <c r="AL396" s="19">
        <v>13550454</v>
      </c>
      <c r="AM396" s="19">
        <v>0</v>
      </c>
      <c r="AN396" s="19">
        <v>0</v>
      </c>
      <c r="AO396" s="19">
        <v>13550454</v>
      </c>
      <c r="AP396" s="19">
        <v>13550454</v>
      </c>
      <c r="AQ396" s="19">
        <v>1000</v>
      </c>
      <c r="AR396" s="19">
        <v>1442000</v>
      </c>
      <c r="AS396" s="19">
        <v>1442000</v>
      </c>
      <c r="AT396" s="19">
        <v>9391</v>
      </c>
      <c r="AU396" s="19">
        <v>13541822</v>
      </c>
      <c r="AV396" s="19">
        <v>12099822</v>
      </c>
      <c r="AW396" s="19">
        <v>8632</v>
      </c>
      <c r="AX396" s="19">
        <v>647141</v>
      </c>
      <c r="AY396" s="19">
        <v>933176890</v>
      </c>
      <c r="AZ396" s="19">
        <v>1930000</v>
      </c>
      <c r="BA396" s="19">
        <v>2783060000</v>
      </c>
      <c r="BB396" s="19">
        <v>5.1813E-4</v>
      </c>
      <c r="BC396" s="19">
        <v>1849883110</v>
      </c>
      <c r="BD396" s="19">
        <v>958479.94</v>
      </c>
      <c r="BE396" s="19">
        <v>1071201</v>
      </c>
      <c r="BF396" s="19">
        <v>1544671842</v>
      </c>
      <c r="BG396" s="19">
        <v>7.8332599999999999E-3</v>
      </c>
      <c r="BH396" s="19">
        <v>611494952</v>
      </c>
      <c r="BI396" s="19">
        <v>4789998.95</v>
      </c>
      <c r="BJ396" s="19">
        <v>531888</v>
      </c>
      <c r="BK396" s="19">
        <v>766982496</v>
      </c>
      <c r="BL396" s="19">
        <v>1.1250000000000001E-5</v>
      </c>
      <c r="BM396" s="19">
        <v>-166194394</v>
      </c>
      <c r="BN396" s="19">
        <v>-1869.69</v>
      </c>
      <c r="BO396" s="19">
        <v>5746609</v>
      </c>
      <c r="BP396" s="19">
        <v>0</v>
      </c>
      <c r="BQ396" s="19">
        <v>0</v>
      </c>
      <c r="BR396" s="19">
        <v>-89159</v>
      </c>
      <c r="BS396" s="19">
        <v>5519</v>
      </c>
      <c r="BT396" s="19">
        <v>0</v>
      </c>
      <c r="BU396" s="19">
        <v>5662969</v>
      </c>
      <c r="BV396" s="19">
        <v>0</v>
      </c>
      <c r="BW396" s="19">
        <v>0</v>
      </c>
      <c r="BX396" s="19">
        <v>0</v>
      </c>
      <c r="BY396" s="19">
        <v>0</v>
      </c>
      <c r="BZ396" s="19">
        <v>0</v>
      </c>
      <c r="CA396" s="19">
        <v>-80</v>
      </c>
      <c r="CB396" s="19">
        <v>5662889</v>
      </c>
      <c r="CC396" s="19">
        <v>0</v>
      </c>
      <c r="CD396" s="19">
        <v>5662889</v>
      </c>
      <c r="CE396" s="19">
        <v>1442</v>
      </c>
      <c r="CF396" s="19">
        <v>0</v>
      </c>
      <c r="CG396" s="19">
        <v>1442</v>
      </c>
      <c r="CH396" s="19">
        <v>13550504</v>
      </c>
      <c r="CI396" s="19">
        <v>-50</v>
      </c>
      <c r="CJ396" s="19">
        <v>0</v>
      </c>
      <c r="CK396" s="19">
        <v>13550454</v>
      </c>
      <c r="CL396" s="19">
        <v>9396.99</v>
      </c>
      <c r="CM396" s="19">
        <v>0</v>
      </c>
      <c r="CN396" s="19">
        <v>0</v>
      </c>
      <c r="CO396" s="19">
        <v>0</v>
      </c>
      <c r="CP396" s="19">
        <v>0</v>
      </c>
      <c r="CQ396" s="19">
        <v>0</v>
      </c>
      <c r="CR396" s="19">
        <v>0</v>
      </c>
      <c r="CS396" s="19">
        <v>3985.17</v>
      </c>
      <c r="CT396" s="19">
        <v>0</v>
      </c>
      <c r="CU396" s="19">
        <v>0</v>
      </c>
      <c r="CV396" s="19">
        <v>0</v>
      </c>
      <c r="CW396" s="19">
        <v>0</v>
      </c>
      <c r="CX396" s="19">
        <v>0</v>
      </c>
      <c r="CY396" s="19">
        <v>0</v>
      </c>
      <c r="CZ396" s="19">
        <v>0</v>
      </c>
      <c r="DA396" s="19">
        <v>5691927.0099999998</v>
      </c>
      <c r="DB396" s="19">
        <v>0</v>
      </c>
      <c r="DC396" s="19">
        <v>0</v>
      </c>
      <c r="DD396" s="19">
        <v>0</v>
      </c>
      <c r="DE396" s="19">
        <v>0</v>
      </c>
      <c r="DF396" s="19">
        <v>5691927.0099999998</v>
      </c>
      <c r="DG396" s="19">
        <v>4838137.9584999997</v>
      </c>
      <c r="DH396" s="19">
        <v>0</v>
      </c>
      <c r="DI396" s="19">
        <v>5746609.1999999993</v>
      </c>
      <c r="DJ396" s="19">
        <v>0</v>
      </c>
      <c r="DK396" s="19">
        <v>0</v>
      </c>
      <c r="DL396" s="19">
        <v>0</v>
      </c>
      <c r="DM396" s="19">
        <v>0</v>
      </c>
      <c r="DN396" s="19">
        <v>0</v>
      </c>
      <c r="DO396" s="19">
        <v>0</v>
      </c>
      <c r="DP396" s="19">
        <v>0</v>
      </c>
    </row>
    <row r="397" spans="1:120">
      <c r="A397" s="19">
        <v>6244</v>
      </c>
      <c r="B397" s="19" t="s">
        <v>546</v>
      </c>
      <c r="C397" s="19">
        <v>5925.75</v>
      </c>
      <c r="D397" s="19">
        <v>5957.75</v>
      </c>
      <c r="E397" s="19">
        <v>11883.5</v>
      </c>
      <c r="F397" s="19">
        <v>5942</v>
      </c>
      <c r="G397" s="19">
        <v>222</v>
      </c>
      <c r="H397" s="19">
        <v>0.33</v>
      </c>
      <c r="I397" s="19">
        <v>6164</v>
      </c>
      <c r="J397" s="19">
        <v>73610074</v>
      </c>
      <c r="K397" s="19">
        <v>40892138</v>
      </c>
      <c r="L397" s="19">
        <v>17909728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14808208</v>
      </c>
      <c r="S397" s="19">
        <v>74234166</v>
      </c>
      <c r="T397" s="19">
        <v>0</v>
      </c>
      <c r="U397" s="19">
        <v>0</v>
      </c>
      <c r="V397" s="19">
        <v>30000</v>
      </c>
      <c r="W397" s="19">
        <v>74204166</v>
      </c>
      <c r="X397" s="19">
        <v>14808208</v>
      </c>
      <c r="Y397" s="19">
        <v>0</v>
      </c>
      <c r="Z397" s="19">
        <v>59395958</v>
      </c>
      <c r="AA397" s="19">
        <v>0</v>
      </c>
      <c r="AB397" s="19">
        <v>0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830893.25</v>
      </c>
      <c r="AI397" s="19">
        <v>0</v>
      </c>
      <c r="AJ397" s="19">
        <v>0</v>
      </c>
      <c r="AK397" s="19">
        <v>830893.25</v>
      </c>
      <c r="AL397" s="19">
        <v>60226851.25</v>
      </c>
      <c r="AM397" s="19">
        <v>0</v>
      </c>
      <c r="AN397" s="19">
        <v>0</v>
      </c>
      <c r="AO397" s="19">
        <v>60226851.25</v>
      </c>
      <c r="AP397" s="19">
        <v>60226851.25</v>
      </c>
      <c r="AQ397" s="19">
        <v>1000</v>
      </c>
      <c r="AR397" s="19">
        <v>6164000</v>
      </c>
      <c r="AS397" s="19">
        <v>6164000</v>
      </c>
      <c r="AT397" s="19">
        <v>9391</v>
      </c>
      <c r="AU397" s="19">
        <v>57886124</v>
      </c>
      <c r="AV397" s="19">
        <v>51722124</v>
      </c>
      <c r="AW397" s="19">
        <v>2340727.25</v>
      </c>
      <c r="AX397" s="19">
        <v>758217</v>
      </c>
      <c r="AY397" s="19">
        <v>4673651800</v>
      </c>
      <c r="AZ397" s="19">
        <v>1930000</v>
      </c>
      <c r="BA397" s="19">
        <v>11896520000</v>
      </c>
      <c r="BB397" s="19">
        <v>5.1813E-4</v>
      </c>
      <c r="BC397" s="19">
        <v>7222868200</v>
      </c>
      <c r="BD397" s="19">
        <v>3742384.7</v>
      </c>
      <c r="BE397" s="19">
        <v>1071201</v>
      </c>
      <c r="BF397" s="19">
        <v>6602882964</v>
      </c>
      <c r="BG397" s="19">
        <v>7.8332599999999999E-3</v>
      </c>
      <c r="BH397" s="19">
        <v>1929231164</v>
      </c>
      <c r="BI397" s="19">
        <v>15112169.310000001</v>
      </c>
      <c r="BJ397" s="19">
        <v>531888</v>
      </c>
      <c r="BK397" s="19">
        <v>3278557632</v>
      </c>
      <c r="BL397" s="19">
        <v>7.1394999999999998E-4</v>
      </c>
      <c r="BM397" s="19">
        <v>-1395094168</v>
      </c>
      <c r="BN397" s="19">
        <v>-996027.48</v>
      </c>
      <c r="BO397" s="19">
        <v>17858527</v>
      </c>
      <c r="BP397" s="19">
        <v>0</v>
      </c>
      <c r="BQ397" s="19">
        <v>0</v>
      </c>
      <c r="BR397" s="19">
        <v>-277077</v>
      </c>
      <c r="BS397" s="19">
        <v>26360</v>
      </c>
      <c r="BT397" s="19">
        <v>0</v>
      </c>
      <c r="BU397" s="19">
        <v>17607810</v>
      </c>
      <c r="BV397" s="19">
        <v>1221254</v>
      </c>
      <c r="BW397" s="19">
        <v>0</v>
      </c>
      <c r="BX397" s="19">
        <v>-18948</v>
      </c>
      <c r="BY397" s="19">
        <v>0</v>
      </c>
      <c r="BZ397" s="19">
        <v>1202306</v>
      </c>
      <c r="CA397" s="19">
        <v>-386</v>
      </c>
      <c r="CB397" s="19">
        <v>18809730</v>
      </c>
      <c r="CC397" s="19">
        <v>0</v>
      </c>
      <c r="CD397" s="19">
        <v>18809730</v>
      </c>
      <c r="CE397" s="19">
        <v>6164</v>
      </c>
      <c r="CF397" s="19">
        <v>124.56</v>
      </c>
      <c r="CG397" s="19">
        <v>6288.56</v>
      </c>
      <c r="CH397" s="19">
        <v>59395958</v>
      </c>
      <c r="CI397" s="19">
        <v>830893.25</v>
      </c>
      <c r="CJ397" s="19">
        <v>1429612</v>
      </c>
      <c r="CK397" s="19">
        <v>61656463.25</v>
      </c>
      <c r="CL397" s="19">
        <v>9804.5400000000009</v>
      </c>
      <c r="CM397" s="19">
        <v>1221254</v>
      </c>
      <c r="CN397" s="19">
        <v>1221254</v>
      </c>
      <c r="CO397" s="19">
        <v>0</v>
      </c>
      <c r="CP397" s="19">
        <v>-18948</v>
      </c>
      <c r="CQ397" s="19">
        <v>0</v>
      </c>
      <c r="CR397" s="19">
        <v>1202306</v>
      </c>
      <c r="CS397" s="19">
        <v>2897.23</v>
      </c>
      <c r="CT397" s="19">
        <v>0</v>
      </c>
      <c r="CU397" s="19">
        <v>0</v>
      </c>
      <c r="CV397" s="19">
        <v>0</v>
      </c>
      <c r="CW397" s="19">
        <v>0</v>
      </c>
      <c r="CX397" s="19">
        <v>0</v>
      </c>
      <c r="CY397" s="19">
        <v>0</v>
      </c>
      <c r="CZ397" s="19">
        <v>0</v>
      </c>
      <c r="DA397" s="19">
        <v>18203624.890000001</v>
      </c>
      <c r="DB397" s="19">
        <v>0</v>
      </c>
      <c r="DC397" s="19">
        <v>1450868.18</v>
      </c>
      <c r="DD397" s="19">
        <v>0</v>
      </c>
      <c r="DE397" s="19">
        <v>10174</v>
      </c>
      <c r="DF397" s="19">
        <v>19644319.07</v>
      </c>
      <c r="DG397" s="19">
        <v>16697671.2095</v>
      </c>
      <c r="DH397" s="19">
        <v>1221253.5</v>
      </c>
      <c r="DI397" s="19">
        <v>19079780.030000001</v>
      </c>
      <c r="DJ397" s="19">
        <v>0</v>
      </c>
      <c r="DK397" s="19">
        <v>0</v>
      </c>
      <c r="DL397" s="19">
        <v>0</v>
      </c>
      <c r="DM397" s="19">
        <v>0</v>
      </c>
      <c r="DN397" s="19">
        <v>0</v>
      </c>
      <c r="DO397" s="19">
        <v>0</v>
      </c>
      <c r="DP397" s="19">
        <v>0</v>
      </c>
    </row>
    <row r="398" spans="1:120">
      <c r="A398" s="19">
        <v>6251</v>
      </c>
      <c r="B398" s="19" t="s">
        <v>547</v>
      </c>
      <c r="C398" s="19">
        <v>287</v>
      </c>
      <c r="D398" s="19">
        <v>295</v>
      </c>
      <c r="E398" s="19">
        <v>582</v>
      </c>
      <c r="F398" s="19">
        <v>291</v>
      </c>
      <c r="G398" s="19">
        <v>4</v>
      </c>
      <c r="H398" s="19">
        <v>0</v>
      </c>
      <c r="I398" s="19">
        <v>295</v>
      </c>
      <c r="J398" s="19">
        <v>4108146.67</v>
      </c>
      <c r="K398" s="19">
        <v>896216.99</v>
      </c>
      <c r="L398" s="19">
        <v>2550811.9500000002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661117.73</v>
      </c>
      <c r="S398" s="19">
        <v>4101739.34</v>
      </c>
      <c r="T398" s="19">
        <v>0</v>
      </c>
      <c r="U398" s="19">
        <v>0</v>
      </c>
      <c r="V398" s="19">
        <v>0</v>
      </c>
      <c r="W398" s="19">
        <v>4101739.34</v>
      </c>
      <c r="X398" s="19">
        <v>661117.73</v>
      </c>
      <c r="Y398" s="19">
        <v>0</v>
      </c>
      <c r="Z398" s="19">
        <v>3440621.61</v>
      </c>
      <c r="AA398" s="19">
        <v>44287.93</v>
      </c>
      <c r="AB398" s="19">
        <v>0</v>
      </c>
      <c r="AC398" s="19">
        <v>43382</v>
      </c>
      <c r="AD398" s="19">
        <v>0</v>
      </c>
      <c r="AE398" s="19">
        <v>0</v>
      </c>
      <c r="AF398" s="19">
        <v>905.93</v>
      </c>
      <c r="AG398" s="19">
        <v>31600</v>
      </c>
      <c r="AH398" s="19">
        <v>0</v>
      </c>
      <c r="AI398" s="19">
        <v>0</v>
      </c>
      <c r="AJ398" s="19">
        <v>0</v>
      </c>
      <c r="AK398" s="19">
        <v>30694.07</v>
      </c>
      <c r="AL398" s="19">
        <v>3471315.6799999997</v>
      </c>
      <c r="AM398" s="19">
        <v>0</v>
      </c>
      <c r="AN398" s="19">
        <v>0</v>
      </c>
      <c r="AO398" s="19">
        <v>3471315.6799999997</v>
      </c>
      <c r="AP398" s="19">
        <v>3471315.6799999997</v>
      </c>
      <c r="AQ398" s="19">
        <v>1000</v>
      </c>
      <c r="AR398" s="19">
        <v>295000</v>
      </c>
      <c r="AS398" s="19">
        <v>295000</v>
      </c>
      <c r="AT398" s="19">
        <v>9391</v>
      </c>
      <c r="AU398" s="19">
        <v>2770345</v>
      </c>
      <c r="AV398" s="19">
        <v>2475345</v>
      </c>
      <c r="AW398" s="19">
        <v>700970.6799999997</v>
      </c>
      <c r="AX398" s="19">
        <v>255708</v>
      </c>
      <c r="AY398" s="19">
        <v>75433987</v>
      </c>
      <c r="AZ398" s="19">
        <v>1930000</v>
      </c>
      <c r="BA398" s="19">
        <v>569350000</v>
      </c>
      <c r="BB398" s="19">
        <v>5.1813E-4</v>
      </c>
      <c r="BC398" s="19">
        <v>493916013</v>
      </c>
      <c r="BD398" s="19">
        <v>255912.7</v>
      </c>
      <c r="BE398" s="19">
        <v>1071201</v>
      </c>
      <c r="BF398" s="19">
        <v>316004295</v>
      </c>
      <c r="BG398" s="19">
        <v>7.8332599999999999E-3</v>
      </c>
      <c r="BH398" s="19">
        <v>240570308</v>
      </c>
      <c r="BI398" s="19">
        <v>1884449.77</v>
      </c>
      <c r="BJ398" s="19">
        <v>531888</v>
      </c>
      <c r="BK398" s="19">
        <v>156906960</v>
      </c>
      <c r="BL398" s="19">
        <v>4.4674299999999997E-3</v>
      </c>
      <c r="BM398" s="19">
        <v>81472973</v>
      </c>
      <c r="BN398" s="19">
        <v>363974.8</v>
      </c>
      <c r="BO398" s="19">
        <v>2504337</v>
      </c>
      <c r="BP398" s="19">
        <v>0</v>
      </c>
      <c r="BQ398" s="19">
        <v>0</v>
      </c>
      <c r="BR398" s="19">
        <v>-38855</v>
      </c>
      <c r="BS398" s="19">
        <v>80</v>
      </c>
      <c r="BT398" s="19">
        <v>0</v>
      </c>
      <c r="BU398" s="19">
        <v>2465562</v>
      </c>
      <c r="BV398" s="19">
        <v>0</v>
      </c>
      <c r="BW398" s="19">
        <v>0</v>
      </c>
      <c r="BX398" s="19">
        <v>0</v>
      </c>
      <c r="BY398" s="19">
        <v>0</v>
      </c>
      <c r="BZ398" s="19">
        <v>0</v>
      </c>
      <c r="CA398" s="19">
        <v>-1</v>
      </c>
      <c r="CB398" s="19">
        <v>2465561</v>
      </c>
      <c r="CC398" s="19">
        <v>0</v>
      </c>
      <c r="CD398" s="19">
        <v>2465561</v>
      </c>
      <c r="CE398" s="19">
        <v>295</v>
      </c>
      <c r="CF398" s="19">
        <v>0</v>
      </c>
      <c r="CG398" s="19">
        <v>295</v>
      </c>
      <c r="CH398" s="19">
        <v>3440621.61</v>
      </c>
      <c r="CI398" s="19">
        <v>30694.07</v>
      </c>
      <c r="CJ398" s="19">
        <v>0</v>
      </c>
      <c r="CK398" s="19">
        <v>3471315.6799999997</v>
      </c>
      <c r="CL398" s="19">
        <v>11767.17</v>
      </c>
      <c r="CM398" s="19">
        <v>0</v>
      </c>
      <c r="CN398" s="19">
        <v>0</v>
      </c>
      <c r="CO398" s="19">
        <v>0</v>
      </c>
      <c r="CP398" s="19">
        <v>0</v>
      </c>
      <c r="CQ398" s="19">
        <v>0</v>
      </c>
      <c r="CR398" s="19">
        <v>0</v>
      </c>
      <c r="CS398" s="19">
        <v>8489.2800000000007</v>
      </c>
      <c r="CT398" s="19">
        <v>0</v>
      </c>
      <c r="CU398" s="19">
        <v>0</v>
      </c>
      <c r="CV398" s="19">
        <v>0</v>
      </c>
      <c r="CW398" s="19">
        <v>0</v>
      </c>
      <c r="CX398" s="19">
        <v>0</v>
      </c>
      <c r="CY398" s="19">
        <v>0</v>
      </c>
      <c r="CZ398" s="19">
        <v>0</v>
      </c>
      <c r="DA398" s="19">
        <v>2564031.29</v>
      </c>
      <c r="DB398" s="19">
        <v>0</v>
      </c>
      <c r="DC398" s="19">
        <v>0</v>
      </c>
      <c r="DD398" s="19">
        <v>0</v>
      </c>
      <c r="DE398" s="19">
        <v>0</v>
      </c>
      <c r="DF398" s="19">
        <v>2564031.29</v>
      </c>
      <c r="DG398" s="19">
        <v>2179426.5965</v>
      </c>
      <c r="DH398" s="19">
        <v>0</v>
      </c>
      <c r="DI398" s="19">
        <v>2504337.27</v>
      </c>
      <c r="DJ398" s="19">
        <v>0</v>
      </c>
      <c r="DK398" s="19">
        <v>0</v>
      </c>
      <c r="DL398" s="19">
        <v>0</v>
      </c>
      <c r="DM398" s="19">
        <v>0</v>
      </c>
      <c r="DN398" s="19">
        <v>0</v>
      </c>
      <c r="DO398" s="19">
        <v>0</v>
      </c>
      <c r="DP398" s="19">
        <v>0</v>
      </c>
    </row>
    <row r="399" spans="1:120">
      <c r="A399" s="19">
        <v>6293</v>
      </c>
      <c r="B399" s="19" t="s">
        <v>548</v>
      </c>
      <c r="C399" s="19">
        <v>686</v>
      </c>
      <c r="D399" s="19">
        <v>680</v>
      </c>
      <c r="E399" s="19">
        <v>1366</v>
      </c>
      <c r="F399" s="19">
        <v>683</v>
      </c>
      <c r="G399" s="19">
        <v>7</v>
      </c>
      <c r="H399" s="19">
        <v>0</v>
      </c>
      <c r="I399" s="19">
        <v>690</v>
      </c>
      <c r="J399" s="19">
        <v>8126865</v>
      </c>
      <c r="K399" s="19">
        <v>6542280</v>
      </c>
      <c r="L399" s="19">
        <v>157584</v>
      </c>
      <c r="M399" s="19">
        <v>13671</v>
      </c>
      <c r="N399" s="19">
        <v>0</v>
      </c>
      <c r="O399" s="19">
        <v>0</v>
      </c>
      <c r="P399" s="19">
        <v>0</v>
      </c>
      <c r="Q399" s="19">
        <v>0</v>
      </c>
      <c r="R399" s="19">
        <v>1413330</v>
      </c>
      <c r="S399" s="19">
        <v>8176865</v>
      </c>
      <c r="T399" s="19">
        <v>89627.77</v>
      </c>
      <c r="U399" s="19">
        <v>0</v>
      </c>
      <c r="V399" s="19">
        <v>5000</v>
      </c>
      <c r="W399" s="19">
        <v>8082237.2300000004</v>
      </c>
      <c r="X399" s="19">
        <v>1413330</v>
      </c>
      <c r="Y399" s="19">
        <v>0</v>
      </c>
      <c r="Z399" s="19">
        <v>6668907.2300000004</v>
      </c>
      <c r="AA399" s="19">
        <v>959572.77</v>
      </c>
      <c r="AB399" s="19">
        <v>89627.77</v>
      </c>
      <c r="AC399" s="19">
        <v>869945</v>
      </c>
      <c r="AD399" s="19">
        <v>0</v>
      </c>
      <c r="AE399" s="19">
        <v>0</v>
      </c>
      <c r="AF399" s="19">
        <v>0</v>
      </c>
      <c r="AG399" s="19">
        <v>972372.77</v>
      </c>
      <c r="AH399" s="19">
        <v>0</v>
      </c>
      <c r="AI399" s="19">
        <v>0</v>
      </c>
      <c r="AJ399" s="19">
        <v>0</v>
      </c>
      <c r="AK399" s="19">
        <v>972372.77</v>
      </c>
      <c r="AL399" s="19">
        <v>7641280</v>
      </c>
      <c r="AM399" s="19">
        <v>0</v>
      </c>
      <c r="AN399" s="19">
        <v>13671</v>
      </c>
      <c r="AO399" s="19">
        <v>7627609</v>
      </c>
      <c r="AP399" s="19">
        <v>7627609</v>
      </c>
      <c r="AQ399" s="19">
        <v>1000</v>
      </c>
      <c r="AR399" s="19">
        <v>690000</v>
      </c>
      <c r="AS399" s="19">
        <v>690000</v>
      </c>
      <c r="AT399" s="19">
        <v>9391</v>
      </c>
      <c r="AU399" s="19">
        <v>6479790</v>
      </c>
      <c r="AV399" s="19">
        <v>5789790</v>
      </c>
      <c r="AW399" s="19">
        <v>1147819</v>
      </c>
      <c r="AX399" s="19">
        <v>1806198</v>
      </c>
      <c r="AY399" s="19">
        <v>1246276368</v>
      </c>
      <c r="AZ399" s="19">
        <v>1930000</v>
      </c>
      <c r="BA399" s="19">
        <v>1331700000</v>
      </c>
      <c r="BB399" s="19">
        <v>5.1813E-4</v>
      </c>
      <c r="BC399" s="19">
        <v>85423632</v>
      </c>
      <c r="BD399" s="19">
        <v>44260.55</v>
      </c>
      <c r="BE399" s="19">
        <v>1071201</v>
      </c>
      <c r="BF399" s="19">
        <v>739128690</v>
      </c>
      <c r="BG399" s="19">
        <v>7.8332599999999999E-3</v>
      </c>
      <c r="BH399" s="19">
        <v>-507147678</v>
      </c>
      <c r="BI399" s="19">
        <v>-3972619.62</v>
      </c>
      <c r="BJ399" s="19">
        <v>531888</v>
      </c>
      <c r="BK399" s="19">
        <v>367002720</v>
      </c>
      <c r="BL399" s="19">
        <v>3.1275500000000002E-3</v>
      </c>
      <c r="BM399" s="19">
        <v>-879273648</v>
      </c>
      <c r="BN399" s="19">
        <v>-2749972.3</v>
      </c>
      <c r="BO399" s="19">
        <v>44261</v>
      </c>
      <c r="BP399" s="19">
        <v>0</v>
      </c>
      <c r="BQ399" s="19">
        <v>0</v>
      </c>
      <c r="BR399" s="19">
        <v>-687</v>
      </c>
      <c r="BS399" s="19">
        <v>0</v>
      </c>
      <c r="BT399" s="19">
        <v>0</v>
      </c>
      <c r="BU399" s="19">
        <v>43574</v>
      </c>
      <c r="BV399" s="19">
        <v>55974</v>
      </c>
      <c r="BW399" s="19">
        <v>0</v>
      </c>
      <c r="BX399" s="19">
        <v>-868</v>
      </c>
      <c r="BY399" s="19">
        <v>0</v>
      </c>
      <c r="BZ399" s="19">
        <v>55106</v>
      </c>
      <c r="CA399" s="19">
        <v>0</v>
      </c>
      <c r="CB399" s="19">
        <v>98680</v>
      </c>
      <c r="CC399" s="19">
        <v>0</v>
      </c>
      <c r="CD399" s="19">
        <v>98680</v>
      </c>
      <c r="CE399" s="19">
        <v>690</v>
      </c>
      <c r="CF399" s="19">
        <v>0</v>
      </c>
      <c r="CG399" s="19">
        <v>690</v>
      </c>
      <c r="CH399" s="19">
        <v>6668907.2300000004</v>
      </c>
      <c r="CI399" s="19">
        <v>972372.77</v>
      </c>
      <c r="CJ399" s="19">
        <v>0</v>
      </c>
      <c r="CK399" s="19">
        <v>7641280</v>
      </c>
      <c r="CL399" s="19">
        <v>11074.32</v>
      </c>
      <c r="CM399" s="19">
        <v>0</v>
      </c>
      <c r="CN399" s="19">
        <v>0</v>
      </c>
      <c r="CO399" s="19">
        <v>0</v>
      </c>
      <c r="CP399" s="19">
        <v>0</v>
      </c>
      <c r="CQ399" s="19">
        <v>0</v>
      </c>
      <c r="CR399" s="19">
        <v>0</v>
      </c>
      <c r="CS399" s="19">
        <v>64.150000000000006</v>
      </c>
      <c r="CT399" s="19">
        <v>0</v>
      </c>
      <c r="CU399" s="19">
        <v>0</v>
      </c>
      <c r="CV399" s="19">
        <v>0</v>
      </c>
      <c r="CW399" s="19">
        <v>0</v>
      </c>
      <c r="CX399" s="19">
        <v>0</v>
      </c>
      <c r="CY399" s="19">
        <v>0</v>
      </c>
      <c r="CZ399" s="19">
        <v>0</v>
      </c>
      <c r="DA399" s="19">
        <v>54837.79</v>
      </c>
      <c r="DB399" s="19">
        <v>63085.66</v>
      </c>
      <c r="DC399" s="19">
        <v>0</v>
      </c>
      <c r="DD399" s="19">
        <v>0</v>
      </c>
      <c r="DE399" s="19">
        <v>0</v>
      </c>
      <c r="DF399" s="19">
        <v>117923.45000000001</v>
      </c>
      <c r="DG399" s="19">
        <v>100234.93250000001</v>
      </c>
      <c r="DH399" s="19">
        <v>0</v>
      </c>
      <c r="DI399" s="19">
        <v>100234.93250000001</v>
      </c>
      <c r="DJ399" s="19">
        <v>55974</v>
      </c>
      <c r="DK399" s="19">
        <v>55974</v>
      </c>
      <c r="DL399" s="19">
        <v>0</v>
      </c>
      <c r="DM399" s="19">
        <v>-868</v>
      </c>
      <c r="DN399" s="19">
        <v>0</v>
      </c>
      <c r="DO399" s="19">
        <v>55106</v>
      </c>
      <c r="DP399" s="19">
        <v>0</v>
      </c>
    </row>
    <row r="400" spans="1:120">
      <c r="A400" s="19">
        <v>6300</v>
      </c>
      <c r="B400" s="19" t="s">
        <v>549</v>
      </c>
      <c r="C400" s="19">
        <v>8567.25</v>
      </c>
      <c r="D400" s="19">
        <v>8593.25</v>
      </c>
      <c r="E400" s="19">
        <v>17160.5</v>
      </c>
      <c r="F400" s="19">
        <v>8580</v>
      </c>
      <c r="G400" s="19">
        <v>185</v>
      </c>
      <c r="H400" s="19">
        <v>0</v>
      </c>
      <c r="I400" s="19">
        <v>8765</v>
      </c>
      <c r="J400" s="19">
        <v>97661625</v>
      </c>
      <c r="K400" s="19">
        <v>37211139</v>
      </c>
      <c r="L400" s="19">
        <v>43885421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16565065</v>
      </c>
      <c r="S400" s="19">
        <v>97661625</v>
      </c>
      <c r="T400" s="19">
        <v>0</v>
      </c>
      <c r="U400" s="19">
        <v>0</v>
      </c>
      <c r="V400" s="19">
        <v>20000</v>
      </c>
      <c r="W400" s="19">
        <v>97641625</v>
      </c>
      <c r="X400" s="19">
        <v>16565065</v>
      </c>
      <c r="Y400" s="19">
        <v>0</v>
      </c>
      <c r="Z400" s="19">
        <v>81076560</v>
      </c>
      <c r="AA400" s="19">
        <v>4947710.6100000003</v>
      </c>
      <c r="AB400" s="19">
        <v>0</v>
      </c>
      <c r="AC400" s="19">
        <v>2767639</v>
      </c>
      <c r="AD400" s="19">
        <v>0</v>
      </c>
      <c r="AE400" s="19">
        <v>0</v>
      </c>
      <c r="AF400" s="19">
        <v>2180071.61</v>
      </c>
      <c r="AG400" s="19">
        <v>4964410.6100000003</v>
      </c>
      <c r="AH400" s="19">
        <v>0</v>
      </c>
      <c r="AI400" s="19">
        <v>0</v>
      </c>
      <c r="AJ400" s="19">
        <v>0</v>
      </c>
      <c r="AK400" s="19">
        <v>2784339</v>
      </c>
      <c r="AL400" s="19">
        <v>83860899</v>
      </c>
      <c r="AM400" s="19">
        <v>0</v>
      </c>
      <c r="AN400" s="19">
        <v>0</v>
      </c>
      <c r="AO400" s="19">
        <v>83860899</v>
      </c>
      <c r="AP400" s="19">
        <v>83860899</v>
      </c>
      <c r="AQ400" s="19">
        <v>1000</v>
      </c>
      <c r="AR400" s="19">
        <v>8765000</v>
      </c>
      <c r="AS400" s="19">
        <v>8765000</v>
      </c>
      <c r="AT400" s="19">
        <v>9391</v>
      </c>
      <c r="AU400" s="19">
        <v>82312115</v>
      </c>
      <c r="AV400" s="19">
        <v>73547115</v>
      </c>
      <c r="AW400" s="19">
        <v>1548784</v>
      </c>
      <c r="AX400" s="19">
        <v>483755</v>
      </c>
      <c r="AY400" s="19">
        <v>4240115747</v>
      </c>
      <c r="AZ400" s="19">
        <v>1930000</v>
      </c>
      <c r="BA400" s="19">
        <v>16916450000</v>
      </c>
      <c r="BB400" s="19">
        <v>5.1813E-4</v>
      </c>
      <c r="BC400" s="19">
        <v>12676334253</v>
      </c>
      <c r="BD400" s="19">
        <v>6567989.0700000003</v>
      </c>
      <c r="BE400" s="19">
        <v>1071201</v>
      </c>
      <c r="BF400" s="19">
        <v>9389076765</v>
      </c>
      <c r="BG400" s="19">
        <v>7.8332599999999999E-3</v>
      </c>
      <c r="BH400" s="19">
        <v>5148961018</v>
      </c>
      <c r="BI400" s="19">
        <v>40333150.380000003</v>
      </c>
      <c r="BJ400" s="19">
        <v>531888</v>
      </c>
      <c r="BK400" s="19">
        <v>4661998320</v>
      </c>
      <c r="BL400" s="19">
        <v>3.3220999999999999E-4</v>
      </c>
      <c r="BM400" s="19">
        <v>421882573</v>
      </c>
      <c r="BN400" s="19">
        <v>140153.60999999999</v>
      </c>
      <c r="BO400" s="19">
        <v>47041293</v>
      </c>
      <c r="BP400" s="19">
        <v>0</v>
      </c>
      <c r="BQ400" s="19">
        <v>0</v>
      </c>
      <c r="BR400" s="19">
        <v>-729851</v>
      </c>
      <c r="BS400" s="19">
        <v>4494</v>
      </c>
      <c r="BT400" s="19">
        <v>0</v>
      </c>
      <c r="BU400" s="19">
        <v>46315936</v>
      </c>
      <c r="BV400" s="19">
        <v>281721</v>
      </c>
      <c r="BW400" s="19">
        <v>0</v>
      </c>
      <c r="BX400" s="19">
        <v>-4371</v>
      </c>
      <c r="BY400" s="19">
        <v>0</v>
      </c>
      <c r="BZ400" s="19">
        <v>277350</v>
      </c>
      <c r="CA400" s="19">
        <v>-64</v>
      </c>
      <c r="CB400" s="19">
        <v>46593222</v>
      </c>
      <c r="CC400" s="19">
        <v>0</v>
      </c>
      <c r="CD400" s="19">
        <v>46593222</v>
      </c>
      <c r="CE400" s="19">
        <v>8765</v>
      </c>
      <c r="CF400" s="19">
        <v>29.39</v>
      </c>
      <c r="CG400" s="19">
        <v>8794.39</v>
      </c>
      <c r="CH400" s="19">
        <v>81076560</v>
      </c>
      <c r="CI400" s="19">
        <v>2784339</v>
      </c>
      <c r="CJ400" s="19">
        <v>438607</v>
      </c>
      <c r="CK400" s="19">
        <v>84299506</v>
      </c>
      <c r="CL400" s="19">
        <v>9585.6</v>
      </c>
      <c r="CM400" s="19">
        <v>281721</v>
      </c>
      <c r="CN400" s="19">
        <v>281721</v>
      </c>
      <c r="CO400" s="19">
        <v>0</v>
      </c>
      <c r="CP400" s="19">
        <v>-4371</v>
      </c>
      <c r="CQ400" s="19">
        <v>0</v>
      </c>
      <c r="CR400" s="19">
        <v>277350</v>
      </c>
      <c r="CS400" s="19">
        <v>5366.95</v>
      </c>
      <c r="CT400" s="19">
        <v>0</v>
      </c>
      <c r="CU400" s="19">
        <v>0</v>
      </c>
      <c r="CV400" s="19">
        <v>0</v>
      </c>
      <c r="CW400" s="19">
        <v>0</v>
      </c>
      <c r="CX400" s="19">
        <v>0</v>
      </c>
      <c r="CY400" s="19">
        <v>0</v>
      </c>
      <c r="CZ400" s="19">
        <v>0</v>
      </c>
      <c r="DA400" s="19">
        <v>44035810.460000001</v>
      </c>
      <c r="DB400" s="19">
        <v>0</v>
      </c>
      <c r="DC400" s="19">
        <v>445128.08</v>
      </c>
      <c r="DD400" s="19">
        <v>0</v>
      </c>
      <c r="DE400" s="19">
        <v>0</v>
      </c>
      <c r="DF400" s="19">
        <v>44480938.539999999</v>
      </c>
      <c r="DG400" s="19">
        <v>37808797.758999996</v>
      </c>
      <c r="DH400" s="19">
        <v>281720.78000000003</v>
      </c>
      <c r="DI400" s="19">
        <v>47323013.840000004</v>
      </c>
      <c r="DJ400" s="19">
        <v>0</v>
      </c>
      <c r="DK400" s="19">
        <v>0</v>
      </c>
      <c r="DL400" s="19">
        <v>0</v>
      </c>
      <c r="DM400" s="19">
        <v>0</v>
      </c>
      <c r="DN400" s="19">
        <v>0</v>
      </c>
      <c r="DO400" s="19">
        <v>0</v>
      </c>
      <c r="DP400" s="19">
        <v>0</v>
      </c>
    </row>
    <row r="401" spans="1:120">
      <c r="A401" s="19">
        <v>6307</v>
      </c>
      <c r="B401" s="19" t="s">
        <v>550</v>
      </c>
      <c r="C401" s="19">
        <v>6982</v>
      </c>
      <c r="D401" s="19">
        <v>6987</v>
      </c>
      <c r="E401" s="19">
        <v>13969</v>
      </c>
      <c r="F401" s="19">
        <v>6985</v>
      </c>
      <c r="G401" s="19">
        <v>112</v>
      </c>
      <c r="H401" s="19">
        <v>0.86</v>
      </c>
      <c r="I401" s="19">
        <v>7098</v>
      </c>
      <c r="J401" s="19">
        <v>65989755</v>
      </c>
      <c r="K401" s="19">
        <v>32310936</v>
      </c>
      <c r="L401" s="19">
        <v>29350210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4328609</v>
      </c>
      <c r="S401" s="19">
        <v>68822269.469999999</v>
      </c>
      <c r="T401" s="19">
        <v>0</v>
      </c>
      <c r="U401" s="19">
        <v>0</v>
      </c>
      <c r="V401" s="19">
        <v>5000</v>
      </c>
      <c r="W401" s="19">
        <v>68817269.469999999</v>
      </c>
      <c r="X401" s="19">
        <v>4328609</v>
      </c>
      <c r="Y401" s="19">
        <v>0</v>
      </c>
      <c r="Z401" s="19">
        <v>64488660.469999999</v>
      </c>
      <c r="AA401" s="19">
        <v>4817238</v>
      </c>
      <c r="AB401" s="19">
        <v>0</v>
      </c>
      <c r="AC401" s="19">
        <v>4812188</v>
      </c>
      <c r="AD401" s="19">
        <v>0</v>
      </c>
      <c r="AE401" s="19">
        <v>0</v>
      </c>
      <c r="AF401" s="19">
        <v>5050</v>
      </c>
      <c r="AG401" s="19">
        <v>4759627.3600000003</v>
      </c>
      <c r="AH401" s="19">
        <v>602037.16</v>
      </c>
      <c r="AI401" s="19">
        <v>0</v>
      </c>
      <c r="AJ401" s="19">
        <v>0</v>
      </c>
      <c r="AK401" s="19">
        <v>5356614.5199999996</v>
      </c>
      <c r="AL401" s="19">
        <v>69845274.989999995</v>
      </c>
      <c r="AM401" s="19">
        <v>0</v>
      </c>
      <c r="AN401" s="19">
        <v>0</v>
      </c>
      <c r="AO401" s="19">
        <v>69845274.989999995</v>
      </c>
      <c r="AP401" s="19">
        <v>69845274.989999995</v>
      </c>
      <c r="AQ401" s="19">
        <v>1000</v>
      </c>
      <c r="AR401" s="19">
        <v>7098000</v>
      </c>
      <c r="AS401" s="19">
        <v>7098000</v>
      </c>
      <c r="AT401" s="19">
        <v>9391</v>
      </c>
      <c r="AU401" s="19">
        <v>66657318</v>
      </c>
      <c r="AV401" s="19">
        <v>59559318</v>
      </c>
      <c r="AW401" s="19">
        <v>3187956.9899999946</v>
      </c>
      <c r="AX401" s="19">
        <v>588437</v>
      </c>
      <c r="AY401" s="19">
        <v>4176728455</v>
      </c>
      <c r="AZ401" s="19">
        <v>1930000</v>
      </c>
      <c r="BA401" s="19">
        <v>13699140000</v>
      </c>
      <c r="BB401" s="19">
        <v>5.1813E-4</v>
      </c>
      <c r="BC401" s="19">
        <v>9522411545</v>
      </c>
      <c r="BD401" s="19">
        <v>4933847.09</v>
      </c>
      <c r="BE401" s="19">
        <v>1071201</v>
      </c>
      <c r="BF401" s="19">
        <v>7603384698</v>
      </c>
      <c r="BG401" s="19">
        <v>7.8332599999999999E-3</v>
      </c>
      <c r="BH401" s="19">
        <v>3426656243</v>
      </c>
      <c r="BI401" s="19">
        <v>26841889.280000001</v>
      </c>
      <c r="BJ401" s="19">
        <v>531888</v>
      </c>
      <c r="BK401" s="19">
        <v>3775341024</v>
      </c>
      <c r="BL401" s="19">
        <v>8.4442000000000002E-4</v>
      </c>
      <c r="BM401" s="19">
        <v>-401387431</v>
      </c>
      <c r="BN401" s="19">
        <v>-338939.57</v>
      </c>
      <c r="BO401" s="19">
        <v>31436797</v>
      </c>
      <c r="BP401" s="19">
        <v>0</v>
      </c>
      <c r="BQ401" s="19">
        <v>0</v>
      </c>
      <c r="BR401" s="19">
        <v>-487745</v>
      </c>
      <c r="BS401" s="19">
        <v>4511</v>
      </c>
      <c r="BT401" s="19">
        <v>0</v>
      </c>
      <c r="BU401" s="19">
        <v>30953563</v>
      </c>
      <c r="BV401" s="19">
        <v>0</v>
      </c>
      <c r="BW401" s="19">
        <v>0</v>
      </c>
      <c r="BX401" s="19">
        <v>0</v>
      </c>
      <c r="BY401" s="19">
        <v>0</v>
      </c>
      <c r="BZ401" s="19">
        <v>0</v>
      </c>
      <c r="CA401" s="19">
        <v>-65</v>
      </c>
      <c r="CB401" s="19">
        <v>30953498</v>
      </c>
      <c r="CC401" s="19">
        <v>0</v>
      </c>
      <c r="CD401" s="19">
        <v>30953498</v>
      </c>
      <c r="CE401" s="19">
        <v>7098</v>
      </c>
      <c r="CF401" s="19">
        <v>0</v>
      </c>
      <c r="CG401" s="19">
        <v>7098</v>
      </c>
      <c r="CH401" s="19">
        <v>64488660.469999999</v>
      </c>
      <c r="CI401" s="19">
        <v>5356614.5199999996</v>
      </c>
      <c r="CJ401" s="19">
        <v>0</v>
      </c>
      <c r="CK401" s="19">
        <v>69845274.989999995</v>
      </c>
      <c r="CL401" s="19">
        <v>9840.1299999999992</v>
      </c>
      <c r="CM401" s="19">
        <v>0</v>
      </c>
      <c r="CN401" s="19">
        <v>0</v>
      </c>
      <c r="CO401" s="19">
        <v>0</v>
      </c>
      <c r="CP401" s="19">
        <v>0</v>
      </c>
      <c r="CQ401" s="19">
        <v>0</v>
      </c>
      <c r="CR401" s="19">
        <v>0</v>
      </c>
      <c r="CS401" s="19">
        <v>4428.97</v>
      </c>
      <c r="CT401" s="19">
        <v>0</v>
      </c>
      <c r="CU401" s="19">
        <v>0</v>
      </c>
      <c r="CV401" s="19">
        <v>0</v>
      </c>
      <c r="CW401" s="19">
        <v>0</v>
      </c>
      <c r="CX401" s="19">
        <v>0</v>
      </c>
      <c r="CY401" s="19">
        <v>0</v>
      </c>
      <c r="CZ401" s="19">
        <v>0</v>
      </c>
      <c r="DA401" s="19">
        <v>29792290.079999998</v>
      </c>
      <c r="DB401" s="19">
        <v>0</v>
      </c>
      <c r="DC401" s="19">
        <v>0</v>
      </c>
      <c r="DD401" s="19">
        <v>0</v>
      </c>
      <c r="DE401" s="19">
        <v>9125</v>
      </c>
      <c r="DF401" s="19">
        <v>29783165.079999998</v>
      </c>
      <c r="DG401" s="19">
        <v>25315690.317999996</v>
      </c>
      <c r="DH401" s="19">
        <v>0</v>
      </c>
      <c r="DI401" s="19">
        <v>31436796.800000001</v>
      </c>
      <c r="DJ401" s="19">
        <v>0</v>
      </c>
      <c r="DK401" s="19">
        <v>0</v>
      </c>
      <c r="DL401" s="19">
        <v>0</v>
      </c>
      <c r="DM401" s="19">
        <v>0</v>
      </c>
      <c r="DN401" s="19">
        <v>0</v>
      </c>
      <c r="DO401" s="19">
        <v>0</v>
      </c>
      <c r="DP401" s="19">
        <v>0</v>
      </c>
    </row>
    <row r="402" spans="1:120">
      <c r="A402" s="19">
        <v>6328</v>
      </c>
      <c r="B402" s="19" t="s">
        <v>551</v>
      </c>
      <c r="C402" s="19">
        <v>3063</v>
      </c>
      <c r="D402" s="19">
        <v>3086</v>
      </c>
      <c r="E402" s="19">
        <v>6149</v>
      </c>
      <c r="F402" s="19">
        <v>3075</v>
      </c>
      <c r="G402" s="19">
        <v>101</v>
      </c>
      <c r="H402" s="19">
        <v>0</v>
      </c>
      <c r="I402" s="19">
        <v>3176</v>
      </c>
      <c r="J402" s="19">
        <v>31678174.57</v>
      </c>
      <c r="K402" s="19">
        <v>15435114</v>
      </c>
      <c r="L402" s="19">
        <v>14235525</v>
      </c>
      <c r="M402" s="19">
        <v>21080</v>
      </c>
      <c r="N402" s="19">
        <v>0</v>
      </c>
      <c r="O402" s="19">
        <v>0</v>
      </c>
      <c r="P402" s="19">
        <v>0</v>
      </c>
      <c r="Q402" s="19">
        <v>0</v>
      </c>
      <c r="R402" s="19">
        <v>1986455.57</v>
      </c>
      <c r="S402" s="19">
        <v>31109774.129999999</v>
      </c>
      <c r="T402" s="19">
        <v>0</v>
      </c>
      <c r="U402" s="19">
        <v>0</v>
      </c>
      <c r="V402" s="19">
        <v>17105</v>
      </c>
      <c r="W402" s="19">
        <v>31092669.129999999</v>
      </c>
      <c r="X402" s="19">
        <v>1986455.57</v>
      </c>
      <c r="Y402" s="19">
        <v>0</v>
      </c>
      <c r="Z402" s="19">
        <v>29106213.559999999</v>
      </c>
      <c r="AA402" s="19">
        <v>4306040</v>
      </c>
      <c r="AB402" s="19">
        <v>0</v>
      </c>
      <c r="AC402" s="19">
        <v>4302940</v>
      </c>
      <c r="AD402" s="19">
        <v>0</v>
      </c>
      <c r="AE402" s="19">
        <v>0</v>
      </c>
      <c r="AF402" s="19">
        <v>3100</v>
      </c>
      <c r="AG402" s="19">
        <v>4158740</v>
      </c>
      <c r="AH402" s="19">
        <v>0</v>
      </c>
      <c r="AI402" s="19">
        <v>0</v>
      </c>
      <c r="AJ402" s="19">
        <v>0</v>
      </c>
      <c r="AK402" s="19">
        <v>4155640</v>
      </c>
      <c r="AL402" s="19">
        <v>33261853.559999999</v>
      </c>
      <c r="AM402" s="19">
        <v>0</v>
      </c>
      <c r="AN402" s="19">
        <v>21080</v>
      </c>
      <c r="AO402" s="19">
        <v>33240773.559999999</v>
      </c>
      <c r="AP402" s="19">
        <v>33240773.559999999</v>
      </c>
      <c r="AQ402" s="19">
        <v>1000</v>
      </c>
      <c r="AR402" s="19">
        <v>3176000</v>
      </c>
      <c r="AS402" s="19">
        <v>3176000</v>
      </c>
      <c r="AT402" s="19">
        <v>9391</v>
      </c>
      <c r="AU402" s="19">
        <v>29825816</v>
      </c>
      <c r="AV402" s="19">
        <v>26649816</v>
      </c>
      <c r="AW402" s="19">
        <v>3414957.5599999987</v>
      </c>
      <c r="AX402" s="19">
        <v>540631</v>
      </c>
      <c r="AY402" s="19">
        <v>1717043340</v>
      </c>
      <c r="AZ402" s="19">
        <v>1930000</v>
      </c>
      <c r="BA402" s="19">
        <v>6129680000</v>
      </c>
      <c r="BB402" s="19">
        <v>5.1813E-4</v>
      </c>
      <c r="BC402" s="19">
        <v>4412636660</v>
      </c>
      <c r="BD402" s="19">
        <v>2286319.4300000002</v>
      </c>
      <c r="BE402" s="19">
        <v>1071201</v>
      </c>
      <c r="BF402" s="19">
        <v>3402134376</v>
      </c>
      <c r="BG402" s="19">
        <v>7.8332599999999999E-3</v>
      </c>
      <c r="BH402" s="19">
        <v>1685091036</v>
      </c>
      <c r="BI402" s="19">
        <v>13199756.210000001</v>
      </c>
      <c r="BJ402" s="19">
        <v>531888</v>
      </c>
      <c r="BK402" s="19">
        <v>1689276288</v>
      </c>
      <c r="BL402" s="19">
        <v>2.02155E-3</v>
      </c>
      <c r="BM402" s="19">
        <v>-27767052</v>
      </c>
      <c r="BN402" s="19">
        <v>-56132.480000000003</v>
      </c>
      <c r="BO402" s="19">
        <v>15429943</v>
      </c>
      <c r="BP402" s="19">
        <v>0</v>
      </c>
      <c r="BQ402" s="19">
        <v>0</v>
      </c>
      <c r="BR402" s="19">
        <v>-239397</v>
      </c>
      <c r="BS402" s="19">
        <v>26144</v>
      </c>
      <c r="BT402" s="19">
        <v>0</v>
      </c>
      <c r="BU402" s="19">
        <v>15216690</v>
      </c>
      <c r="BV402" s="19">
        <v>0</v>
      </c>
      <c r="BW402" s="19">
        <v>0</v>
      </c>
      <c r="BX402" s="19">
        <v>0</v>
      </c>
      <c r="BY402" s="19">
        <v>0</v>
      </c>
      <c r="BZ402" s="19">
        <v>0</v>
      </c>
      <c r="CA402" s="19">
        <v>-383</v>
      </c>
      <c r="CB402" s="19">
        <v>15216307</v>
      </c>
      <c r="CC402" s="19">
        <v>0</v>
      </c>
      <c r="CD402" s="19">
        <v>15216307</v>
      </c>
      <c r="CE402" s="19">
        <v>3176</v>
      </c>
      <c r="CF402" s="19">
        <v>0</v>
      </c>
      <c r="CG402" s="19">
        <v>3176</v>
      </c>
      <c r="CH402" s="19">
        <v>29106213.559999999</v>
      </c>
      <c r="CI402" s="19">
        <v>4155640</v>
      </c>
      <c r="CJ402" s="19">
        <v>0</v>
      </c>
      <c r="CK402" s="19">
        <v>33261853.559999999</v>
      </c>
      <c r="CL402" s="19">
        <v>10472.879999999999</v>
      </c>
      <c r="CM402" s="19">
        <v>0</v>
      </c>
      <c r="CN402" s="19">
        <v>0</v>
      </c>
      <c r="CO402" s="19">
        <v>0</v>
      </c>
      <c r="CP402" s="19">
        <v>0</v>
      </c>
      <c r="CQ402" s="19">
        <v>0</v>
      </c>
      <c r="CR402" s="19">
        <v>0</v>
      </c>
      <c r="CS402" s="19">
        <v>4858.29</v>
      </c>
      <c r="CT402" s="19">
        <v>0</v>
      </c>
      <c r="CU402" s="19">
        <v>0</v>
      </c>
      <c r="CV402" s="19">
        <v>0</v>
      </c>
      <c r="CW402" s="19">
        <v>0</v>
      </c>
      <c r="CX402" s="19">
        <v>0</v>
      </c>
      <c r="CY402" s="19">
        <v>0</v>
      </c>
      <c r="CZ402" s="19">
        <v>0</v>
      </c>
      <c r="DA402" s="19">
        <v>14473775.529999999</v>
      </c>
      <c r="DB402" s="19">
        <v>0</v>
      </c>
      <c r="DC402" s="19">
        <v>0</v>
      </c>
      <c r="DD402" s="19">
        <v>0</v>
      </c>
      <c r="DE402" s="19">
        <v>0</v>
      </c>
      <c r="DF402" s="19">
        <v>14473775.529999999</v>
      </c>
      <c r="DG402" s="19">
        <v>12302709.200499998</v>
      </c>
      <c r="DH402" s="19">
        <v>0</v>
      </c>
      <c r="DI402" s="19">
        <v>15429943.16</v>
      </c>
      <c r="DJ402" s="19">
        <v>0</v>
      </c>
      <c r="DK402" s="19">
        <v>0</v>
      </c>
      <c r="DL402" s="19">
        <v>0</v>
      </c>
      <c r="DM402" s="19">
        <v>0</v>
      </c>
      <c r="DN402" s="19">
        <v>0</v>
      </c>
      <c r="DO402" s="19">
        <v>0</v>
      </c>
      <c r="DP402" s="19">
        <v>0</v>
      </c>
    </row>
    <row r="403" spans="1:120">
      <c r="A403" s="19">
        <v>6370</v>
      </c>
      <c r="B403" s="19" t="s">
        <v>552</v>
      </c>
      <c r="C403" s="19">
        <v>1723</v>
      </c>
      <c r="D403" s="19">
        <v>1718</v>
      </c>
      <c r="E403" s="19">
        <v>3441</v>
      </c>
      <c r="F403" s="19">
        <v>1721</v>
      </c>
      <c r="G403" s="19">
        <v>56</v>
      </c>
      <c r="H403" s="19">
        <v>0</v>
      </c>
      <c r="I403" s="19">
        <v>1777</v>
      </c>
      <c r="J403" s="19">
        <v>17387957</v>
      </c>
      <c r="K403" s="19">
        <v>5037500</v>
      </c>
      <c r="L403" s="19">
        <v>10720348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1630109</v>
      </c>
      <c r="S403" s="19">
        <v>17634911</v>
      </c>
      <c r="T403" s="19">
        <v>0</v>
      </c>
      <c r="U403" s="19">
        <v>0</v>
      </c>
      <c r="V403" s="19">
        <v>8500</v>
      </c>
      <c r="W403" s="19">
        <v>17626411</v>
      </c>
      <c r="X403" s="19">
        <v>1630109</v>
      </c>
      <c r="Y403" s="19">
        <v>0</v>
      </c>
      <c r="Z403" s="19">
        <v>15996302</v>
      </c>
      <c r="AA403" s="19">
        <v>2242170</v>
      </c>
      <c r="AB403" s="19">
        <v>0</v>
      </c>
      <c r="AC403" s="19">
        <v>2242145</v>
      </c>
      <c r="AD403" s="19">
        <v>0</v>
      </c>
      <c r="AE403" s="19">
        <v>0</v>
      </c>
      <c r="AF403" s="19">
        <v>25</v>
      </c>
      <c r="AG403" s="19">
        <v>2243627.5</v>
      </c>
      <c r="AH403" s="19">
        <v>81920.13</v>
      </c>
      <c r="AI403" s="19">
        <v>0</v>
      </c>
      <c r="AJ403" s="19">
        <v>0</v>
      </c>
      <c r="AK403" s="19">
        <v>2325522.63</v>
      </c>
      <c r="AL403" s="19">
        <v>18321824.629999999</v>
      </c>
      <c r="AM403" s="19">
        <v>0</v>
      </c>
      <c r="AN403" s="19">
        <v>0</v>
      </c>
      <c r="AO403" s="19">
        <v>18321824.629999999</v>
      </c>
      <c r="AP403" s="19">
        <v>18321824.629999999</v>
      </c>
      <c r="AQ403" s="19">
        <v>1000</v>
      </c>
      <c r="AR403" s="19">
        <v>1777000</v>
      </c>
      <c r="AS403" s="19">
        <v>1777000</v>
      </c>
      <c r="AT403" s="19">
        <v>9391</v>
      </c>
      <c r="AU403" s="19">
        <v>16687807</v>
      </c>
      <c r="AV403" s="19">
        <v>14910807</v>
      </c>
      <c r="AW403" s="19">
        <v>1634017.629999999</v>
      </c>
      <c r="AX403" s="19">
        <v>404921</v>
      </c>
      <c r="AY403" s="19">
        <v>719545005</v>
      </c>
      <c r="AZ403" s="19">
        <v>1930000</v>
      </c>
      <c r="BA403" s="19">
        <v>3429610000</v>
      </c>
      <c r="BB403" s="19">
        <v>5.1813E-4</v>
      </c>
      <c r="BC403" s="19">
        <v>2710064995</v>
      </c>
      <c r="BD403" s="19">
        <v>1404165.98</v>
      </c>
      <c r="BE403" s="19">
        <v>1071201</v>
      </c>
      <c r="BF403" s="19">
        <v>1903524177</v>
      </c>
      <c r="BG403" s="19">
        <v>7.8332599999999999E-3</v>
      </c>
      <c r="BH403" s="19">
        <v>1183979172</v>
      </c>
      <c r="BI403" s="19">
        <v>9274416.6899999995</v>
      </c>
      <c r="BJ403" s="19">
        <v>531888</v>
      </c>
      <c r="BK403" s="19">
        <v>945164976</v>
      </c>
      <c r="BL403" s="19">
        <v>1.7288200000000001E-3</v>
      </c>
      <c r="BM403" s="19">
        <v>225619971</v>
      </c>
      <c r="BN403" s="19">
        <v>390056.32</v>
      </c>
      <c r="BO403" s="19">
        <v>11068639</v>
      </c>
      <c r="BP403" s="19">
        <v>0</v>
      </c>
      <c r="BQ403" s="19">
        <v>0</v>
      </c>
      <c r="BR403" s="19">
        <v>-171731</v>
      </c>
      <c r="BS403" s="19">
        <v>760</v>
      </c>
      <c r="BT403" s="19">
        <v>0</v>
      </c>
      <c r="BU403" s="19">
        <v>10897668</v>
      </c>
      <c r="BV403" s="19">
        <v>0</v>
      </c>
      <c r="BW403" s="19">
        <v>0</v>
      </c>
      <c r="BX403" s="19">
        <v>0</v>
      </c>
      <c r="BY403" s="19">
        <v>0</v>
      </c>
      <c r="BZ403" s="19">
        <v>0</v>
      </c>
      <c r="CA403" s="19">
        <v>-11</v>
      </c>
      <c r="CB403" s="19">
        <v>10897657</v>
      </c>
      <c r="CC403" s="19">
        <v>0</v>
      </c>
      <c r="CD403" s="19">
        <v>10897657</v>
      </c>
      <c r="CE403" s="19">
        <v>1777</v>
      </c>
      <c r="CF403" s="19">
        <v>0</v>
      </c>
      <c r="CG403" s="19">
        <v>1777</v>
      </c>
      <c r="CH403" s="19">
        <v>15996302</v>
      </c>
      <c r="CI403" s="19">
        <v>2325522.63</v>
      </c>
      <c r="CJ403" s="19">
        <v>0</v>
      </c>
      <c r="CK403" s="19">
        <v>18321824.629999999</v>
      </c>
      <c r="CL403" s="19">
        <v>10310.540000000001</v>
      </c>
      <c r="CM403" s="19">
        <v>0</v>
      </c>
      <c r="CN403" s="19">
        <v>0</v>
      </c>
      <c r="CO403" s="19">
        <v>0</v>
      </c>
      <c r="CP403" s="19">
        <v>0</v>
      </c>
      <c r="CQ403" s="19">
        <v>0</v>
      </c>
      <c r="CR403" s="19">
        <v>0</v>
      </c>
      <c r="CS403" s="19">
        <v>6228.83</v>
      </c>
      <c r="CT403" s="19">
        <v>0</v>
      </c>
      <c r="CU403" s="19">
        <v>0</v>
      </c>
      <c r="CV403" s="19">
        <v>0</v>
      </c>
      <c r="CW403" s="19">
        <v>0</v>
      </c>
      <c r="CX403" s="19">
        <v>0</v>
      </c>
      <c r="CY403" s="19">
        <v>0</v>
      </c>
      <c r="CZ403" s="19">
        <v>0</v>
      </c>
      <c r="DA403" s="19">
        <v>10880688.84</v>
      </c>
      <c r="DB403" s="19">
        <v>0</v>
      </c>
      <c r="DC403" s="19">
        <v>0</v>
      </c>
      <c r="DD403" s="19">
        <v>0</v>
      </c>
      <c r="DE403" s="19">
        <v>0</v>
      </c>
      <c r="DF403" s="19">
        <v>10880688.84</v>
      </c>
      <c r="DG403" s="19">
        <v>9248585.5140000004</v>
      </c>
      <c r="DH403" s="19">
        <v>0</v>
      </c>
      <c r="DI403" s="19">
        <v>11068638.99</v>
      </c>
      <c r="DJ403" s="19">
        <v>0</v>
      </c>
      <c r="DK403" s="19">
        <v>0</v>
      </c>
      <c r="DL403" s="19">
        <v>0</v>
      </c>
      <c r="DM403" s="19">
        <v>0</v>
      </c>
      <c r="DN403" s="19">
        <v>0</v>
      </c>
      <c r="DO403" s="19">
        <v>0</v>
      </c>
      <c r="DP403" s="19">
        <v>0</v>
      </c>
    </row>
    <row r="404" spans="1:120">
      <c r="A404" s="19">
        <v>6321</v>
      </c>
      <c r="B404" s="19" t="s">
        <v>553</v>
      </c>
      <c r="C404" s="19">
        <v>1171</v>
      </c>
      <c r="D404" s="19">
        <v>1172</v>
      </c>
      <c r="E404" s="19">
        <v>2343</v>
      </c>
      <c r="F404" s="19">
        <v>1172</v>
      </c>
      <c r="G404" s="19">
        <v>33</v>
      </c>
      <c r="H404" s="19">
        <v>0.25</v>
      </c>
      <c r="I404" s="19">
        <v>1205</v>
      </c>
      <c r="J404" s="19">
        <v>11736533</v>
      </c>
      <c r="K404" s="19">
        <v>3201995</v>
      </c>
      <c r="L404" s="19">
        <v>7488109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1046429</v>
      </c>
      <c r="S404" s="19">
        <v>11736533</v>
      </c>
      <c r="T404" s="19">
        <v>0</v>
      </c>
      <c r="U404" s="19">
        <v>0</v>
      </c>
      <c r="V404" s="19">
        <v>0</v>
      </c>
      <c r="W404" s="19">
        <v>11736533</v>
      </c>
      <c r="X404" s="19">
        <v>1046429</v>
      </c>
      <c r="Y404" s="19">
        <v>0</v>
      </c>
      <c r="Z404" s="19">
        <v>10690104</v>
      </c>
      <c r="AA404" s="19">
        <v>1816043</v>
      </c>
      <c r="AB404" s="19">
        <v>0</v>
      </c>
      <c r="AC404" s="19">
        <v>1816043</v>
      </c>
      <c r="AD404" s="19">
        <v>0</v>
      </c>
      <c r="AE404" s="19">
        <v>0</v>
      </c>
      <c r="AF404" s="19">
        <v>0</v>
      </c>
      <c r="AG404" s="19">
        <v>1835180</v>
      </c>
      <c r="AH404" s="19">
        <v>0</v>
      </c>
      <c r="AI404" s="19">
        <v>0</v>
      </c>
      <c r="AJ404" s="19">
        <v>0</v>
      </c>
      <c r="AK404" s="19">
        <v>1835180</v>
      </c>
      <c r="AL404" s="19">
        <v>12525284</v>
      </c>
      <c r="AM404" s="19">
        <v>0</v>
      </c>
      <c r="AN404" s="19">
        <v>0</v>
      </c>
      <c r="AO404" s="19">
        <v>12525284</v>
      </c>
      <c r="AP404" s="19">
        <v>12525284</v>
      </c>
      <c r="AQ404" s="19">
        <v>1000</v>
      </c>
      <c r="AR404" s="19">
        <v>1205000</v>
      </c>
      <c r="AS404" s="19">
        <v>1205000</v>
      </c>
      <c r="AT404" s="19">
        <v>9391</v>
      </c>
      <c r="AU404" s="19">
        <v>11316155</v>
      </c>
      <c r="AV404" s="19">
        <v>10111155</v>
      </c>
      <c r="AW404" s="19">
        <v>1209129</v>
      </c>
      <c r="AX404" s="19">
        <v>381166</v>
      </c>
      <c r="AY404" s="19">
        <v>459304941</v>
      </c>
      <c r="AZ404" s="19">
        <v>1930000</v>
      </c>
      <c r="BA404" s="19">
        <v>2325650000</v>
      </c>
      <c r="BB404" s="19">
        <v>5.1813E-4</v>
      </c>
      <c r="BC404" s="19">
        <v>1866345059</v>
      </c>
      <c r="BD404" s="19">
        <v>967009.37</v>
      </c>
      <c r="BE404" s="19">
        <v>1071201</v>
      </c>
      <c r="BF404" s="19">
        <v>1290797205</v>
      </c>
      <c r="BG404" s="19">
        <v>7.8332599999999999E-3</v>
      </c>
      <c r="BH404" s="19">
        <v>831492264</v>
      </c>
      <c r="BI404" s="19">
        <v>6513295.0899999999</v>
      </c>
      <c r="BJ404" s="19">
        <v>531888</v>
      </c>
      <c r="BK404" s="19">
        <v>640925040</v>
      </c>
      <c r="BL404" s="19">
        <v>1.8865399999999999E-3</v>
      </c>
      <c r="BM404" s="19">
        <v>181620099</v>
      </c>
      <c r="BN404" s="19">
        <v>342633.58</v>
      </c>
      <c r="BO404" s="19">
        <v>7822938</v>
      </c>
      <c r="BP404" s="19">
        <v>0</v>
      </c>
      <c r="BQ404" s="19">
        <v>0</v>
      </c>
      <c r="BR404" s="19">
        <v>-121374</v>
      </c>
      <c r="BS404" s="19">
        <v>477</v>
      </c>
      <c r="BT404" s="19">
        <v>0</v>
      </c>
      <c r="BU404" s="19">
        <v>7702041</v>
      </c>
      <c r="BV404" s="19">
        <v>0</v>
      </c>
      <c r="BW404" s="19">
        <v>0</v>
      </c>
      <c r="BX404" s="19">
        <v>0</v>
      </c>
      <c r="BY404" s="19">
        <v>0</v>
      </c>
      <c r="BZ404" s="19">
        <v>0</v>
      </c>
      <c r="CA404" s="19">
        <v>-7</v>
      </c>
      <c r="CB404" s="19">
        <v>7702034</v>
      </c>
      <c r="CC404" s="19">
        <v>0</v>
      </c>
      <c r="CD404" s="19">
        <v>7702034</v>
      </c>
      <c r="CE404" s="19">
        <v>1205</v>
      </c>
      <c r="CF404" s="19">
        <v>0</v>
      </c>
      <c r="CG404" s="19">
        <v>1205</v>
      </c>
      <c r="CH404" s="19">
        <v>10690104</v>
      </c>
      <c r="CI404" s="19">
        <v>1835180</v>
      </c>
      <c r="CJ404" s="19">
        <v>0</v>
      </c>
      <c r="CK404" s="19">
        <v>12525284</v>
      </c>
      <c r="CL404" s="19">
        <v>10394.43</v>
      </c>
      <c r="CM404" s="19">
        <v>0</v>
      </c>
      <c r="CN404" s="19">
        <v>0</v>
      </c>
      <c r="CO404" s="19">
        <v>0</v>
      </c>
      <c r="CP404" s="19">
        <v>0</v>
      </c>
      <c r="CQ404" s="19">
        <v>0</v>
      </c>
      <c r="CR404" s="19">
        <v>0</v>
      </c>
      <c r="CS404" s="19">
        <v>6492.06</v>
      </c>
      <c r="CT404" s="19">
        <v>0</v>
      </c>
      <c r="CU404" s="19">
        <v>0</v>
      </c>
      <c r="CV404" s="19">
        <v>0</v>
      </c>
      <c r="CW404" s="19">
        <v>0</v>
      </c>
      <c r="CX404" s="19">
        <v>0</v>
      </c>
      <c r="CY404" s="19">
        <v>0</v>
      </c>
      <c r="CZ404" s="19">
        <v>0</v>
      </c>
      <c r="DA404" s="19">
        <v>7600038.5800000001</v>
      </c>
      <c r="DB404" s="19">
        <v>0</v>
      </c>
      <c r="DC404" s="19">
        <v>0</v>
      </c>
      <c r="DD404" s="19">
        <v>0</v>
      </c>
      <c r="DE404" s="19">
        <v>9206</v>
      </c>
      <c r="DF404" s="19">
        <v>7590832.5800000001</v>
      </c>
      <c r="DG404" s="19">
        <v>6452207.693</v>
      </c>
      <c r="DH404" s="19">
        <v>0</v>
      </c>
      <c r="DI404" s="19">
        <v>7822938.04</v>
      </c>
      <c r="DJ404" s="19">
        <v>0</v>
      </c>
      <c r="DK404" s="19">
        <v>0</v>
      </c>
      <c r="DL404" s="19">
        <v>0</v>
      </c>
      <c r="DM404" s="19">
        <v>0</v>
      </c>
      <c r="DN404" s="19">
        <v>0</v>
      </c>
      <c r="DO404" s="19">
        <v>0</v>
      </c>
      <c r="DP404" s="19">
        <v>0</v>
      </c>
    </row>
    <row r="405" spans="1:120">
      <c r="A405" s="19">
        <v>6335</v>
      </c>
      <c r="B405" s="19" t="s">
        <v>554</v>
      </c>
      <c r="C405" s="19">
        <v>1155</v>
      </c>
      <c r="D405" s="19">
        <v>1136</v>
      </c>
      <c r="E405" s="19">
        <v>2291</v>
      </c>
      <c r="F405" s="19">
        <v>1146</v>
      </c>
      <c r="G405" s="19">
        <v>16</v>
      </c>
      <c r="H405" s="19">
        <v>0</v>
      </c>
      <c r="I405" s="19">
        <v>1162</v>
      </c>
      <c r="J405" s="19">
        <v>12707366</v>
      </c>
      <c r="K405" s="19">
        <v>8650122</v>
      </c>
      <c r="L405" s="19">
        <v>2471267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1585977</v>
      </c>
      <c r="S405" s="19">
        <v>12707366</v>
      </c>
      <c r="T405" s="19">
        <v>0</v>
      </c>
      <c r="U405" s="19">
        <v>0</v>
      </c>
      <c r="V405" s="19">
        <v>0</v>
      </c>
      <c r="W405" s="19">
        <v>12707366</v>
      </c>
      <c r="X405" s="19">
        <v>1585977</v>
      </c>
      <c r="Y405" s="19">
        <v>0</v>
      </c>
      <c r="Z405" s="19">
        <v>11121389</v>
      </c>
      <c r="AA405" s="19">
        <v>627040</v>
      </c>
      <c r="AB405" s="19">
        <v>0</v>
      </c>
      <c r="AC405" s="19">
        <v>627040</v>
      </c>
      <c r="AD405" s="19">
        <v>0</v>
      </c>
      <c r="AE405" s="19">
        <v>0</v>
      </c>
      <c r="AF405" s="19">
        <v>0</v>
      </c>
      <c r="AG405" s="19">
        <v>626370</v>
      </c>
      <c r="AH405" s="19">
        <v>0</v>
      </c>
      <c r="AI405" s="19">
        <v>0</v>
      </c>
      <c r="AJ405" s="19">
        <v>0</v>
      </c>
      <c r="AK405" s="19">
        <v>626370</v>
      </c>
      <c r="AL405" s="19">
        <v>11747759</v>
      </c>
      <c r="AM405" s="19">
        <v>0</v>
      </c>
      <c r="AN405" s="19">
        <v>0</v>
      </c>
      <c r="AO405" s="19">
        <v>11747759</v>
      </c>
      <c r="AP405" s="19">
        <v>11747759</v>
      </c>
      <c r="AQ405" s="19">
        <v>1000</v>
      </c>
      <c r="AR405" s="19">
        <v>1162000</v>
      </c>
      <c r="AS405" s="19">
        <v>1162000</v>
      </c>
      <c r="AT405" s="19">
        <v>9391</v>
      </c>
      <c r="AU405" s="19">
        <v>10912342</v>
      </c>
      <c r="AV405" s="19">
        <v>9750342</v>
      </c>
      <c r="AW405" s="19">
        <v>835417</v>
      </c>
      <c r="AX405" s="19">
        <v>860930</v>
      </c>
      <c r="AY405" s="19">
        <v>1000400372</v>
      </c>
      <c r="AZ405" s="19">
        <v>1930000</v>
      </c>
      <c r="BA405" s="19">
        <v>2242660000</v>
      </c>
      <c r="BB405" s="19">
        <v>5.1813E-4</v>
      </c>
      <c r="BC405" s="19">
        <v>1242259628</v>
      </c>
      <c r="BD405" s="19">
        <v>643651.98</v>
      </c>
      <c r="BE405" s="19">
        <v>1071201</v>
      </c>
      <c r="BF405" s="19">
        <v>1244735562</v>
      </c>
      <c r="BG405" s="19">
        <v>7.8332599999999999E-3</v>
      </c>
      <c r="BH405" s="19">
        <v>244335190</v>
      </c>
      <c r="BI405" s="19">
        <v>1913941.07</v>
      </c>
      <c r="BJ405" s="19">
        <v>531888</v>
      </c>
      <c r="BK405" s="19">
        <v>618053856</v>
      </c>
      <c r="BL405" s="19">
        <v>1.35169E-3</v>
      </c>
      <c r="BM405" s="19">
        <v>-382346516</v>
      </c>
      <c r="BN405" s="19">
        <v>-516813.96</v>
      </c>
      <c r="BO405" s="19">
        <v>2040779</v>
      </c>
      <c r="BP405" s="19">
        <v>0</v>
      </c>
      <c r="BQ405" s="19">
        <v>0</v>
      </c>
      <c r="BR405" s="19">
        <v>-31663</v>
      </c>
      <c r="BS405" s="19">
        <v>1068</v>
      </c>
      <c r="BT405" s="19">
        <v>0</v>
      </c>
      <c r="BU405" s="19">
        <v>2010184</v>
      </c>
      <c r="BV405" s="19">
        <v>76409</v>
      </c>
      <c r="BW405" s="19">
        <v>0</v>
      </c>
      <c r="BX405" s="19">
        <v>-1185</v>
      </c>
      <c r="BY405" s="19">
        <v>0</v>
      </c>
      <c r="BZ405" s="19">
        <v>75224</v>
      </c>
      <c r="CA405" s="19">
        <v>-15</v>
      </c>
      <c r="CB405" s="19">
        <v>2085393</v>
      </c>
      <c r="CC405" s="19">
        <v>0</v>
      </c>
      <c r="CD405" s="19">
        <v>2085393</v>
      </c>
      <c r="CE405" s="19">
        <v>1162</v>
      </c>
      <c r="CF405" s="19">
        <v>0</v>
      </c>
      <c r="CG405" s="19">
        <v>1162</v>
      </c>
      <c r="CH405" s="19">
        <v>11121389</v>
      </c>
      <c r="CI405" s="19">
        <v>626370</v>
      </c>
      <c r="CJ405" s="19">
        <v>0</v>
      </c>
      <c r="CK405" s="19">
        <v>11747759</v>
      </c>
      <c r="CL405" s="19">
        <v>10109.950000000001</v>
      </c>
      <c r="CM405" s="19">
        <v>0</v>
      </c>
      <c r="CN405" s="19">
        <v>0</v>
      </c>
      <c r="CO405" s="19">
        <v>0</v>
      </c>
      <c r="CP405" s="19">
        <v>0</v>
      </c>
      <c r="CQ405" s="19">
        <v>0</v>
      </c>
      <c r="CR405" s="19">
        <v>0</v>
      </c>
      <c r="CS405" s="19">
        <v>1756.26</v>
      </c>
      <c r="CT405" s="19">
        <v>0</v>
      </c>
      <c r="CU405" s="19">
        <v>0</v>
      </c>
      <c r="CV405" s="19">
        <v>0</v>
      </c>
      <c r="CW405" s="19">
        <v>0</v>
      </c>
      <c r="CX405" s="19">
        <v>0</v>
      </c>
      <c r="CY405" s="19">
        <v>0</v>
      </c>
      <c r="CZ405" s="19">
        <v>0</v>
      </c>
      <c r="DA405" s="19">
        <v>2509078.94</v>
      </c>
      <c r="DB405" s="19">
        <v>0</v>
      </c>
      <c r="DC405" s="19">
        <v>0</v>
      </c>
      <c r="DD405" s="19">
        <v>0</v>
      </c>
      <c r="DE405" s="19">
        <v>18270</v>
      </c>
      <c r="DF405" s="19">
        <v>2490808.94</v>
      </c>
      <c r="DG405" s="19">
        <v>2117187.5989999999</v>
      </c>
      <c r="DH405" s="19">
        <v>0</v>
      </c>
      <c r="DI405" s="19">
        <v>2117187.5989999999</v>
      </c>
      <c r="DJ405" s="19">
        <v>76409</v>
      </c>
      <c r="DK405" s="19">
        <v>76409</v>
      </c>
      <c r="DL405" s="19">
        <v>0</v>
      </c>
      <c r="DM405" s="19">
        <v>-1185</v>
      </c>
      <c r="DN405" s="19">
        <v>0</v>
      </c>
      <c r="DO405" s="19">
        <v>75224</v>
      </c>
      <c r="DP405" s="19">
        <v>0</v>
      </c>
    </row>
    <row r="406" spans="1:120">
      <c r="A406" s="19">
        <v>6354</v>
      </c>
      <c r="B406" s="19" t="s">
        <v>555</v>
      </c>
      <c r="C406" s="19">
        <v>301</v>
      </c>
      <c r="D406" s="19">
        <v>303</v>
      </c>
      <c r="E406" s="19">
        <v>604</v>
      </c>
      <c r="F406" s="19">
        <v>302</v>
      </c>
      <c r="G406" s="19">
        <v>11</v>
      </c>
      <c r="H406" s="19">
        <v>0</v>
      </c>
      <c r="I406" s="19">
        <v>313</v>
      </c>
      <c r="J406" s="19">
        <v>4383395</v>
      </c>
      <c r="K406" s="19">
        <v>1786369</v>
      </c>
      <c r="L406" s="19">
        <v>1849317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747709</v>
      </c>
      <c r="S406" s="19">
        <v>4383315</v>
      </c>
      <c r="T406" s="19">
        <v>0</v>
      </c>
      <c r="U406" s="19">
        <v>0</v>
      </c>
      <c r="V406" s="19">
        <v>0</v>
      </c>
      <c r="W406" s="19">
        <v>4383315</v>
      </c>
      <c r="X406" s="19">
        <v>747709</v>
      </c>
      <c r="Y406" s="19">
        <v>0</v>
      </c>
      <c r="Z406" s="19">
        <v>3635606</v>
      </c>
      <c r="AA406" s="19">
        <v>63324.11</v>
      </c>
      <c r="AB406" s="19">
        <v>0</v>
      </c>
      <c r="AC406" s="19">
        <v>39315</v>
      </c>
      <c r="AD406" s="19">
        <v>0</v>
      </c>
      <c r="AE406" s="19">
        <v>0</v>
      </c>
      <c r="AF406" s="19">
        <v>24009.11</v>
      </c>
      <c r="AG406" s="19">
        <v>60958.96</v>
      </c>
      <c r="AH406" s="19">
        <v>0</v>
      </c>
      <c r="AI406" s="19">
        <v>0</v>
      </c>
      <c r="AJ406" s="19">
        <v>0</v>
      </c>
      <c r="AK406" s="19">
        <v>36949.85</v>
      </c>
      <c r="AL406" s="19">
        <v>3672555.85</v>
      </c>
      <c r="AM406" s="19">
        <v>0</v>
      </c>
      <c r="AN406" s="19">
        <v>0</v>
      </c>
      <c r="AO406" s="19">
        <v>3672555.85</v>
      </c>
      <c r="AP406" s="19">
        <v>3672555.85</v>
      </c>
      <c r="AQ406" s="19">
        <v>1000</v>
      </c>
      <c r="AR406" s="19">
        <v>313000</v>
      </c>
      <c r="AS406" s="19">
        <v>313000</v>
      </c>
      <c r="AT406" s="19">
        <v>9391</v>
      </c>
      <c r="AU406" s="19">
        <v>2939383</v>
      </c>
      <c r="AV406" s="19">
        <v>2626383</v>
      </c>
      <c r="AW406" s="19">
        <v>733172.85000000009</v>
      </c>
      <c r="AX406" s="19">
        <v>460008</v>
      </c>
      <c r="AY406" s="19">
        <v>143982350</v>
      </c>
      <c r="AZ406" s="19">
        <v>1930000</v>
      </c>
      <c r="BA406" s="19">
        <v>604090000</v>
      </c>
      <c r="BB406" s="19">
        <v>5.1813E-4</v>
      </c>
      <c r="BC406" s="19">
        <v>460107650</v>
      </c>
      <c r="BD406" s="19">
        <v>238395.58</v>
      </c>
      <c r="BE406" s="19">
        <v>1071201</v>
      </c>
      <c r="BF406" s="19">
        <v>335285913</v>
      </c>
      <c r="BG406" s="19">
        <v>7.8332599999999999E-3</v>
      </c>
      <c r="BH406" s="19">
        <v>191303563</v>
      </c>
      <c r="BI406" s="19">
        <v>1498530.55</v>
      </c>
      <c r="BJ406" s="19">
        <v>531888</v>
      </c>
      <c r="BK406" s="19">
        <v>166480944</v>
      </c>
      <c r="BL406" s="19">
        <v>4.4039400000000003E-3</v>
      </c>
      <c r="BM406" s="19">
        <v>22498594</v>
      </c>
      <c r="BN406" s="19">
        <v>99082.46</v>
      </c>
      <c r="BO406" s="19">
        <v>1836009</v>
      </c>
      <c r="BP406" s="19">
        <v>0</v>
      </c>
      <c r="BQ406" s="19">
        <v>0</v>
      </c>
      <c r="BR406" s="19">
        <v>-28486</v>
      </c>
      <c r="BS406" s="19">
        <v>155</v>
      </c>
      <c r="BT406" s="19">
        <v>0</v>
      </c>
      <c r="BU406" s="19">
        <v>1807678</v>
      </c>
      <c r="BV406" s="19">
        <v>0</v>
      </c>
      <c r="BW406" s="19">
        <v>0</v>
      </c>
      <c r="BX406" s="19">
        <v>0</v>
      </c>
      <c r="BY406" s="19">
        <v>0</v>
      </c>
      <c r="BZ406" s="19">
        <v>0</v>
      </c>
      <c r="CA406" s="19">
        <v>-2</v>
      </c>
      <c r="CB406" s="19">
        <v>1807676</v>
      </c>
      <c r="CC406" s="19">
        <v>0</v>
      </c>
      <c r="CD406" s="19">
        <v>1807676</v>
      </c>
      <c r="CE406" s="19">
        <v>313</v>
      </c>
      <c r="CF406" s="19">
        <v>0</v>
      </c>
      <c r="CG406" s="19">
        <v>313</v>
      </c>
      <c r="CH406" s="19">
        <v>3635606</v>
      </c>
      <c r="CI406" s="19">
        <v>36949.85</v>
      </c>
      <c r="CJ406" s="19">
        <v>0</v>
      </c>
      <c r="CK406" s="19">
        <v>3672555.85</v>
      </c>
      <c r="CL406" s="19">
        <v>11733.41</v>
      </c>
      <c r="CM406" s="19">
        <v>0</v>
      </c>
      <c r="CN406" s="19">
        <v>0</v>
      </c>
      <c r="CO406" s="19">
        <v>0</v>
      </c>
      <c r="CP406" s="19">
        <v>0</v>
      </c>
      <c r="CQ406" s="19">
        <v>0</v>
      </c>
      <c r="CR406" s="19">
        <v>0</v>
      </c>
      <c r="CS406" s="19">
        <v>5865.84</v>
      </c>
      <c r="CT406" s="19">
        <v>0</v>
      </c>
      <c r="CU406" s="19">
        <v>0</v>
      </c>
      <c r="CV406" s="19">
        <v>0</v>
      </c>
      <c r="CW406" s="19">
        <v>0</v>
      </c>
      <c r="CX406" s="19">
        <v>0</v>
      </c>
      <c r="CY406" s="19">
        <v>0</v>
      </c>
      <c r="CZ406" s="19">
        <v>0</v>
      </c>
      <c r="DA406" s="19">
        <v>1854682.69</v>
      </c>
      <c r="DB406" s="19">
        <v>0</v>
      </c>
      <c r="DC406" s="19">
        <v>0</v>
      </c>
      <c r="DD406" s="19">
        <v>0</v>
      </c>
      <c r="DE406" s="19">
        <v>0</v>
      </c>
      <c r="DF406" s="19">
        <v>1854682.69</v>
      </c>
      <c r="DG406" s="19">
        <v>1576480.2864999999</v>
      </c>
      <c r="DH406" s="19">
        <v>0</v>
      </c>
      <c r="DI406" s="19">
        <v>1836008.59</v>
      </c>
      <c r="DJ406" s="19">
        <v>0</v>
      </c>
      <c r="DK406" s="19">
        <v>0</v>
      </c>
      <c r="DL406" s="19">
        <v>0</v>
      </c>
      <c r="DM406" s="19">
        <v>0</v>
      </c>
      <c r="DN406" s="19">
        <v>0</v>
      </c>
      <c r="DO406" s="19">
        <v>0</v>
      </c>
      <c r="DP406" s="19">
        <v>0</v>
      </c>
    </row>
    <row r="407" spans="1:120">
      <c r="A407" s="19">
        <v>6384</v>
      </c>
      <c r="B407" s="19" t="s">
        <v>556</v>
      </c>
      <c r="C407" s="19">
        <v>867</v>
      </c>
      <c r="D407" s="19">
        <v>864</v>
      </c>
      <c r="E407" s="19">
        <v>1731</v>
      </c>
      <c r="F407" s="19">
        <v>866</v>
      </c>
      <c r="G407" s="19">
        <v>38</v>
      </c>
      <c r="H407" s="19">
        <v>0.11</v>
      </c>
      <c r="I407" s="19">
        <v>904</v>
      </c>
      <c r="J407" s="19">
        <v>9362342</v>
      </c>
      <c r="K407" s="19">
        <v>5027878</v>
      </c>
      <c r="L407" s="19">
        <v>3320551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1013913</v>
      </c>
      <c r="S407" s="19">
        <v>9348830</v>
      </c>
      <c r="T407" s="19">
        <v>0</v>
      </c>
      <c r="U407" s="19">
        <v>0</v>
      </c>
      <c r="V407" s="19">
        <v>0</v>
      </c>
      <c r="W407" s="19">
        <v>9348830</v>
      </c>
      <c r="X407" s="19">
        <v>1013913</v>
      </c>
      <c r="Y407" s="19">
        <v>0</v>
      </c>
      <c r="Z407" s="19">
        <v>8334917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8334917</v>
      </c>
      <c r="AM407" s="19">
        <v>0</v>
      </c>
      <c r="AN407" s="19">
        <v>0</v>
      </c>
      <c r="AO407" s="19">
        <v>8334917</v>
      </c>
      <c r="AP407" s="19">
        <v>8334917</v>
      </c>
      <c r="AQ407" s="19">
        <v>1000</v>
      </c>
      <c r="AR407" s="19">
        <v>904000</v>
      </c>
      <c r="AS407" s="19">
        <v>904000</v>
      </c>
      <c r="AT407" s="19">
        <v>9391</v>
      </c>
      <c r="AU407" s="19">
        <v>8489464</v>
      </c>
      <c r="AV407" s="19">
        <v>7430917</v>
      </c>
      <c r="AW407" s="19">
        <v>0</v>
      </c>
      <c r="AX407" s="19">
        <v>654942</v>
      </c>
      <c r="AY407" s="19">
        <v>592067321</v>
      </c>
      <c r="AZ407" s="19">
        <v>1930000</v>
      </c>
      <c r="BA407" s="19">
        <v>1744720000</v>
      </c>
      <c r="BB407" s="19">
        <v>5.1813E-4</v>
      </c>
      <c r="BC407" s="19">
        <v>1152652679</v>
      </c>
      <c r="BD407" s="19">
        <v>597223.93000000005</v>
      </c>
      <c r="BE407" s="19">
        <v>1071201</v>
      </c>
      <c r="BF407" s="19">
        <v>968365704</v>
      </c>
      <c r="BG407" s="19">
        <v>7.6736699999999996E-3</v>
      </c>
      <c r="BH407" s="19">
        <v>376298383</v>
      </c>
      <c r="BI407" s="19">
        <v>2887589.61</v>
      </c>
      <c r="BJ407" s="19">
        <v>531888</v>
      </c>
      <c r="BK407" s="19">
        <v>480826752</v>
      </c>
      <c r="BL407" s="19">
        <v>0</v>
      </c>
      <c r="BM407" s="19">
        <v>-111240569</v>
      </c>
      <c r="BN407" s="19">
        <v>0</v>
      </c>
      <c r="BO407" s="19">
        <v>3484814</v>
      </c>
      <c r="BP407" s="19">
        <v>0</v>
      </c>
      <c r="BQ407" s="19">
        <v>0</v>
      </c>
      <c r="BR407" s="19">
        <v>-54067</v>
      </c>
      <c r="BS407" s="19">
        <v>3245</v>
      </c>
      <c r="BT407" s="19">
        <v>0</v>
      </c>
      <c r="BU407" s="19">
        <v>3433992</v>
      </c>
      <c r="BV407" s="19">
        <v>0</v>
      </c>
      <c r="BW407" s="19">
        <v>0</v>
      </c>
      <c r="BX407" s="19">
        <v>0</v>
      </c>
      <c r="BY407" s="19">
        <v>0</v>
      </c>
      <c r="BZ407" s="19">
        <v>0</v>
      </c>
      <c r="CA407" s="19">
        <v>-47</v>
      </c>
      <c r="CB407" s="19">
        <v>3433945</v>
      </c>
      <c r="CC407" s="19">
        <v>0</v>
      </c>
      <c r="CD407" s="19">
        <v>3433945</v>
      </c>
      <c r="CE407" s="19">
        <v>904</v>
      </c>
      <c r="CF407" s="19">
        <v>0</v>
      </c>
      <c r="CG407" s="19">
        <v>904</v>
      </c>
      <c r="CH407" s="19">
        <v>8334917</v>
      </c>
      <c r="CI407" s="19">
        <v>0</v>
      </c>
      <c r="CJ407" s="19">
        <v>0</v>
      </c>
      <c r="CK407" s="19">
        <v>8334917</v>
      </c>
      <c r="CL407" s="19">
        <v>9220.0400000000009</v>
      </c>
      <c r="CM407" s="19">
        <v>0</v>
      </c>
      <c r="CN407" s="19">
        <v>0</v>
      </c>
      <c r="CO407" s="19">
        <v>0</v>
      </c>
      <c r="CP407" s="19">
        <v>0</v>
      </c>
      <c r="CQ407" s="19">
        <v>0</v>
      </c>
      <c r="CR407" s="19">
        <v>0</v>
      </c>
      <c r="CS407" s="19">
        <v>3854.88</v>
      </c>
      <c r="CT407" s="19">
        <v>0</v>
      </c>
      <c r="CU407" s="19">
        <v>0</v>
      </c>
      <c r="CV407" s="19">
        <v>0</v>
      </c>
      <c r="CW407" s="19">
        <v>0</v>
      </c>
      <c r="CX407" s="19">
        <v>0</v>
      </c>
      <c r="CY407" s="19">
        <v>0</v>
      </c>
      <c r="CZ407" s="19">
        <v>0</v>
      </c>
      <c r="DA407" s="19">
        <v>3373166.77</v>
      </c>
      <c r="DB407" s="19">
        <v>0</v>
      </c>
      <c r="DC407" s="19">
        <v>0</v>
      </c>
      <c r="DD407" s="19">
        <v>0</v>
      </c>
      <c r="DE407" s="19">
        <v>0</v>
      </c>
      <c r="DF407" s="19">
        <v>3373166.77</v>
      </c>
      <c r="DG407" s="19">
        <v>2867191.7544999998</v>
      </c>
      <c r="DH407" s="19">
        <v>0</v>
      </c>
      <c r="DI407" s="19">
        <v>3484813.54</v>
      </c>
      <c r="DJ407" s="19">
        <v>0</v>
      </c>
      <c r="DK407" s="19">
        <v>0</v>
      </c>
      <c r="DL407" s="19">
        <v>0</v>
      </c>
      <c r="DM407" s="19">
        <v>0</v>
      </c>
      <c r="DN407" s="19">
        <v>0</v>
      </c>
      <c r="DO407" s="19">
        <v>0</v>
      </c>
      <c r="DP407" s="19">
        <v>0</v>
      </c>
    </row>
    <row r="408" spans="1:120">
      <c r="A408" s="19">
        <v>6412</v>
      </c>
      <c r="B408" s="19" t="s">
        <v>557</v>
      </c>
      <c r="C408" s="19">
        <v>434</v>
      </c>
      <c r="D408" s="19">
        <v>435</v>
      </c>
      <c r="E408" s="19">
        <v>869</v>
      </c>
      <c r="F408" s="19">
        <v>435</v>
      </c>
      <c r="G408" s="19">
        <v>17</v>
      </c>
      <c r="H408" s="19">
        <v>0</v>
      </c>
      <c r="I408" s="19">
        <v>452</v>
      </c>
      <c r="J408" s="19">
        <v>5465026</v>
      </c>
      <c r="K408" s="19">
        <v>2856104</v>
      </c>
      <c r="L408" s="19">
        <v>1784057</v>
      </c>
      <c r="M408" s="19">
        <v>0</v>
      </c>
      <c r="N408" s="19">
        <v>0</v>
      </c>
      <c r="O408" s="19">
        <v>0</v>
      </c>
      <c r="P408" s="19">
        <v>0</v>
      </c>
      <c r="Q408" s="19">
        <v>0</v>
      </c>
      <c r="R408" s="19">
        <v>824865</v>
      </c>
      <c r="S408" s="19">
        <v>5683959</v>
      </c>
      <c r="T408" s="19">
        <v>0</v>
      </c>
      <c r="U408" s="19">
        <v>0</v>
      </c>
      <c r="V408" s="19">
        <v>0</v>
      </c>
      <c r="W408" s="19">
        <v>5683959</v>
      </c>
      <c r="X408" s="19">
        <v>824865</v>
      </c>
      <c r="Y408" s="19">
        <v>0</v>
      </c>
      <c r="Z408" s="19">
        <v>4859094</v>
      </c>
      <c r="AA408" s="19">
        <v>458998</v>
      </c>
      <c r="AB408" s="19">
        <v>0</v>
      </c>
      <c r="AC408" s="19">
        <v>442331</v>
      </c>
      <c r="AD408" s="19">
        <v>0</v>
      </c>
      <c r="AE408" s="19">
        <v>0</v>
      </c>
      <c r="AF408" s="19">
        <v>16667</v>
      </c>
      <c r="AG408" s="19">
        <v>448338</v>
      </c>
      <c r="AH408" s="19">
        <v>0</v>
      </c>
      <c r="AI408" s="19">
        <v>0</v>
      </c>
      <c r="AJ408" s="19">
        <v>0</v>
      </c>
      <c r="AK408" s="19">
        <v>431671</v>
      </c>
      <c r="AL408" s="19">
        <v>5290765</v>
      </c>
      <c r="AM408" s="19">
        <v>0</v>
      </c>
      <c r="AN408" s="19">
        <v>0</v>
      </c>
      <c r="AO408" s="19">
        <v>5290765</v>
      </c>
      <c r="AP408" s="19">
        <v>5290765</v>
      </c>
      <c r="AQ408" s="19">
        <v>1000</v>
      </c>
      <c r="AR408" s="19">
        <v>452000</v>
      </c>
      <c r="AS408" s="19">
        <v>452000</v>
      </c>
      <c r="AT408" s="19">
        <v>9391</v>
      </c>
      <c r="AU408" s="19">
        <v>4244732</v>
      </c>
      <c r="AV408" s="19">
        <v>3792732</v>
      </c>
      <c r="AW408" s="19">
        <v>1046033</v>
      </c>
      <c r="AX408" s="19">
        <v>798232</v>
      </c>
      <c r="AY408" s="19">
        <v>360800879</v>
      </c>
      <c r="AZ408" s="19">
        <v>2895000</v>
      </c>
      <c r="BA408" s="19">
        <v>1308540000</v>
      </c>
      <c r="BB408" s="19">
        <v>3.4541999999999998E-4</v>
      </c>
      <c r="BC408" s="19">
        <v>947739121</v>
      </c>
      <c r="BD408" s="19">
        <v>327368.05</v>
      </c>
      <c r="BE408" s="19">
        <v>1606801</v>
      </c>
      <c r="BF408" s="19">
        <v>726274052</v>
      </c>
      <c r="BG408" s="19">
        <v>5.2221799999999999E-3</v>
      </c>
      <c r="BH408" s="19">
        <v>365473173</v>
      </c>
      <c r="BI408" s="19">
        <v>1908566.69</v>
      </c>
      <c r="BJ408" s="19">
        <v>797832</v>
      </c>
      <c r="BK408" s="19">
        <v>360620064</v>
      </c>
      <c r="BL408" s="19">
        <v>2.9006499999999998E-3</v>
      </c>
      <c r="BM408" s="19">
        <v>-180815</v>
      </c>
      <c r="BN408" s="19">
        <v>-524.48</v>
      </c>
      <c r="BO408" s="19">
        <v>2235410</v>
      </c>
      <c r="BP408" s="19">
        <v>0</v>
      </c>
      <c r="BQ408" s="19">
        <v>0</v>
      </c>
      <c r="BR408" s="19">
        <v>-34683</v>
      </c>
      <c r="BS408" s="19">
        <v>4849</v>
      </c>
      <c r="BT408" s="19">
        <v>0</v>
      </c>
      <c r="BU408" s="19">
        <v>2205576</v>
      </c>
      <c r="BV408" s="19">
        <v>0</v>
      </c>
      <c r="BW408" s="19">
        <v>0</v>
      </c>
      <c r="BX408" s="19">
        <v>0</v>
      </c>
      <c r="BY408" s="19">
        <v>0</v>
      </c>
      <c r="BZ408" s="19">
        <v>0</v>
      </c>
      <c r="CA408" s="19">
        <v>-71</v>
      </c>
      <c r="CB408" s="19">
        <v>2205505</v>
      </c>
      <c r="CC408" s="19">
        <v>0</v>
      </c>
      <c r="CD408" s="19">
        <v>2205505</v>
      </c>
      <c r="CE408" s="19">
        <v>452</v>
      </c>
      <c r="CF408" s="19">
        <v>0</v>
      </c>
      <c r="CG408" s="19">
        <v>452</v>
      </c>
      <c r="CH408" s="19">
        <v>4859094</v>
      </c>
      <c r="CI408" s="19">
        <v>431671</v>
      </c>
      <c r="CJ408" s="19">
        <v>0</v>
      </c>
      <c r="CK408" s="19">
        <v>5290765</v>
      </c>
      <c r="CL408" s="19">
        <v>11705.23</v>
      </c>
      <c r="CM408" s="19">
        <v>0</v>
      </c>
      <c r="CN408" s="19">
        <v>0</v>
      </c>
      <c r="CO408" s="19">
        <v>0</v>
      </c>
      <c r="CP408" s="19">
        <v>0</v>
      </c>
      <c r="CQ408" s="19">
        <v>0</v>
      </c>
      <c r="CR408" s="19">
        <v>0</v>
      </c>
      <c r="CS408" s="19">
        <v>4945.6000000000004</v>
      </c>
      <c r="CT408" s="19">
        <v>0</v>
      </c>
      <c r="CU408" s="19">
        <v>0</v>
      </c>
      <c r="CV408" s="19">
        <v>0</v>
      </c>
      <c r="CW408" s="19">
        <v>0</v>
      </c>
      <c r="CX408" s="19">
        <v>0</v>
      </c>
      <c r="CY408" s="19">
        <v>0</v>
      </c>
      <c r="CZ408" s="19">
        <v>0</v>
      </c>
      <c r="DA408" s="19">
        <v>1824543.58</v>
      </c>
      <c r="DB408" s="19">
        <v>0</v>
      </c>
      <c r="DC408" s="19">
        <v>0</v>
      </c>
      <c r="DD408" s="19">
        <v>0</v>
      </c>
      <c r="DE408" s="19">
        <v>0</v>
      </c>
      <c r="DF408" s="19">
        <v>1824543.58</v>
      </c>
      <c r="DG408" s="19">
        <v>1550862.0430000001</v>
      </c>
      <c r="DH408" s="19">
        <v>0</v>
      </c>
      <c r="DI408" s="19">
        <v>2235410.2599999998</v>
      </c>
      <c r="DJ408" s="19">
        <v>0</v>
      </c>
      <c r="DK408" s="19">
        <v>0</v>
      </c>
      <c r="DL408" s="19">
        <v>0</v>
      </c>
      <c r="DM408" s="19">
        <v>0</v>
      </c>
      <c r="DN408" s="19">
        <v>0</v>
      </c>
      <c r="DO408" s="19">
        <v>0</v>
      </c>
      <c r="DP408" s="19">
        <v>0</v>
      </c>
    </row>
    <row r="409" spans="1:120">
      <c r="A409" s="19">
        <v>6440</v>
      </c>
      <c r="B409" s="19" t="s">
        <v>558</v>
      </c>
      <c r="C409" s="19">
        <v>202</v>
      </c>
      <c r="D409" s="19">
        <v>184</v>
      </c>
      <c r="E409" s="19">
        <v>386</v>
      </c>
      <c r="F409" s="19">
        <v>193</v>
      </c>
      <c r="G409" s="19">
        <v>2</v>
      </c>
      <c r="H409" s="19">
        <v>0</v>
      </c>
      <c r="I409" s="19">
        <v>195</v>
      </c>
      <c r="J409" s="19">
        <v>2597686</v>
      </c>
      <c r="K409" s="19">
        <v>1664747</v>
      </c>
      <c r="L409" s="19">
        <v>475974</v>
      </c>
      <c r="M409" s="19">
        <v>0</v>
      </c>
      <c r="N409" s="19">
        <v>0</v>
      </c>
      <c r="O409" s="19">
        <v>0</v>
      </c>
      <c r="P409" s="19">
        <v>0</v>
      </c>
      <c r="Q409" s="19">
        <v>0</v>
      </c>
      <c r="R409" s="19">
        <v>456965</v>
      </c>
      <c r="S409" s="19">
        <v>2827686</v>
      </c>
      <c r="T409" s="19">
        <v>0</v>
      </c>
      <c r="U409" s="19">
        <v>0</v>
      </c>
      <c r="V409" s="19">
        <v>0</v>
      </c>
      <c r="W409" s="19">
        <v>2827686</v>
      </c>
      <c r="X409" s="19">
        <v>456965</v>
      </c>
      <c r="Y409" s="19">
        <v>0</v>
      </c>
      <c r="Z409" s="19">
        <v>2370721</v>
      </c>
      <c r="AA409" s="19">
        <v>208594</v>
      </c>
      <c r="AB409" s="19">
        <v>0</v>
      </c>
      <c r="AC409" s="19">
        <v>208594</v>
      </c>
      <c r="AD409" s="19">
        <v>0</v>
      </c>
      <c r="AE409" s="19">
        <v>0</v>
      </c>
      <c r="AF409" s="19">
        <v>0</v>
      </c>
      <c r="AG409" s="19">
        <v>210226</v>
      </c>
      <c r="AH409" s="19">
        <v>0</v>
      </c>
      <c r="AI409" s="19">
        <v>0</v>
      </c>
      <c r="AJ409" s="19">
        <v>0</v>
      </c>
      <c r="AK409" s="19">
        <v>210226</v>
      </c>
      <c r="AL409" s="19">
        <v>2580947</v>
      </c>
      <c r="AM409" s="19">
        <v>0</v>
      </c>
      <c r="AN409" s="19">
        <v>0</v>
      </c>
      <c r="AO409" s="19">
        <v>2580947</v>
      </c>
      <c r="AP409" s="19">
        <v>2580947</v>
      </c>
      <c r="AQ409" s="19">
        <v>1000</v>
      </c>
      <c r="AR409" s="19">
        <v>195000</v>
      </c>
      <c r="AS409" s="19">
        <v>195000</v>
      </c>
      <c r="AT409" s="19">
        <v>9391</v>
      </c>
      <c r="AU409" s="19">
        <v>1831245</v>
      </c>
      <c r="AV409" s="19">
        <v>1636245</v>
      </c>
      <c r="AW409" s="19">
        <v>749702</v>
      </c>
      <c r="AX409" s="19">
        <v>836968</v>
      </c>
      <c r="AY409" s="19">
        <v>163208686</v>
      </c>
      <c r="AZ409" s="19">
        <v>1930000</v>
      </c>
      <c r="BA409" s="19">
        <v>376350000</v>
      </c>
      <c r="BB409" s="19">
        <v>5.1813E-4</v>
      </c>
      <c r="BC409" s="19">
        <v>213141314</v>
      </c>
      <c r="BD409" s="19">
        <v>110434.91</v>
      </c>
      <c r="BE409" s="19">
        <v>1071201</v>
      </c>
      <c r="BF409" s="19">
        <v>208884195</v>
      </c>
      <c r="BG409" s="19">
        <v>7.8332599999999999E-3</v>
      </c>
      <c r="BH409" s="19">
        <v>45675509</v>
      </c>
      <c r="BI409" s="19">
        <v>357788.14</v>
      </c>
      <c r="BJ409" s="19">
        <v>531888</v>
      </c>
      <c r="BK409" s="19">
        <v>103718160</v>
      </c>
      <c r="BL409" s="19">
        <v>7.2282600000000002E-3</v>
      </c>
      <c r="BM409" s="19">
        <v>-59490526</v>
      </c>
      <c r="BN409" s="19">
        <v>-430012.99</v>
      </c>
      <c r="BO409" s="19">
        <v>110435</v>
      </c>
      <c r="BP409" s="19">
        <v>0</v>
      </c>
      <c r="BQ409" s="19">
        <v>0</v>
      </c>
      <c r="BR409" s="19">
        <v>-1713</v>
      </c>
      <c r="BS409" s="19">
        <v>-11000</v>
      </c>
      <c r="BT409" s="19">
        <v>0</v>
      </c>
      <c r="BU409" s="19">
        <v>97722</v>
      </c>
      <c r="BV409" s="19">
        <v>289986</v>
      </c>
      <c r="BW409" s="19">
        <v>0</v>
      </c>
      <c r="BX409" s="19">
        <v>-4499</v>
      </c>
      <c r="BY409" s="19">
        <v>11000</v>
      </c>
      <c r="BZ409" s="19">
        <v>296487</v>
      </c>
      <c r="CA409" s="19">
        <v>-1</v>
      </c>
      <c r="CB409" s="19">
        <v>394208</v>
      </c>
      <c r="CC409" s="19">
        <v>0</v>
      </c>
      <c r="CD409" s="19">
        <v>394208</v>
      </c>
      <c r="CE409" s="19">
        <v>195</v>
      </c>
      <c r="CF409" s="19">
        <v>0</v>
      </c>
      <c r="CG409" s="19">
        <v>195</v>
      </c>
      <c r="CH409" s="19">
        <v>2370721</v>
      </c>
      <c r="CI409" s="19">
        <v>210226</v>
      </c>
      <c r="CJ409" s="19">
        <v>0</v>
      </c>
      <c r="CK409" s="19">
        <v>2580947</v>
      </c>
      <c r="CL409" s="19">
        <v>13235.63</v>
      </c>
      <c r="CM409" s="19">
        <v>0</v>
      </c>
      <c r="CN409" s="19">
        <v>0</v>
      </c>
      <c r="CO409" s="19">
        <v>0</v>
      </c>
      <c r="CP409" s="19">
        <v>0</v>
      </c>
      <c r="CQ409" s="19">
        <v>0</v>
      </c>
      <c r="CR409" s="19">
        <v>0</v>
      </c>
      <c r="CS409" s="19">
        <v>566.33000000000004</v>
      </c>
      <c r="CT409" s="19">
        <v>0</v>
      </c>
      <c r="CU409" s="19">
        <v>0</v>
      </c>
      <c r="CV409" s="19">
        <v>0</v>
      </c>
      <c r="CW409" s="19">
        <v>0</v>
      </c>
      <c r="CX409" s="19">
        <v>0</v>
      </c>
      <c r="CY409" s="19">
        <v>0</v>
      </c>
      <c r="CZ409" s="19">
        <v>0</v>
      </c>
      <c r="DA409" s="19">
        <v>112148.21</v>
      </c>
      <c r="DB409" s="19">
        <v>358935.64</v>
      </c>
      <c r="DC409" s="19">
        <v>0</v>
      </c>
      <c r="DD409" s="19">
        <v>0</v>
      </c>
      <c r="DE409" s="19">
        <v>0</v>
      </c>
      <c r="DF409" s="19">
        <v>471083.85000000003</v>
      </c>
      <c r="DG409" s="19">
        <v>400421.27250000002</v>
      </c>
      <c r="DH409" s="19">
        <v>0</v>
      </c>
      <c r="DI409" s="19">
        <v>400421.27250000008</v>
      </c>
      <c r="DJ409" s="19">
        <v>289986</v>
      </c>
      <c r="DK409" s="19">
        <v>289986</v>
      </c>
      <c r="DL409" s="19">
        <v>0</v>
      </c>
      <c r="DM409" s="19">
        <v>-4499</v>
      </c>
      <c r="DN409" s="19">
        <v>11000</v>
      </c>
      <c r="DO409" s="19">
        <v>296487</v>
      </c>
      <c r="DP409" s="19">
        <v>0</v>
      </c>
    </row>
    <row r="410" spans="1:120">
      <c r="A410" s="19">
        <v>6419</v>
      </c>
      <c r="B410" s="19" t="s">
        <v>559</v>
      </c>
      <c r="C410" s="19">
        <v>2778.6</v>
      </c>
      <c r="D410" s="19">
        <v>2766.6</v>
      </c>
      <c r="E410" s="19">
        <v>5545.2</v>
      </c>
      <c r="F410" s="19">
        <v>2773</v>
      </c>
      <c r="G410" s="19">
        <v>6</v>
      </c>
      <c r="H410" s="19">
        <v>0</v>
      </c>
      <c r="I410" s="19">
        <v>2779</v>
      </c>
      <c r="J410" s="19">
        <v>32044910</v>
      </c>
      <c r="K410" s="19">
        <v>19140911</v>
      </c>
      <c r="L410" s="19">
        <v>9101827</v>
      </c>
      <c r="M410" s="19">
        <v>0</v>
      </c>
      <c r="N410" s="19">
        <v>0</v>
      </c>
      <c r="O410" s="19">
        <v>0</v>
      </c>
      <c r="P410" s="19">
        <v>0</v>
      </c>
      <c r="Q410" s="19">
        <v>0</v>
      </c>
      <c r="R410" s="19">
        <v>3802172</v>
      </c>
      <c r="S410" s="19">
        <v>32044910</v>
      </c>
      <c r="T410" s="19">
        <v>0</v>
      </c>
      <c r="U410" s="19">
        <v>0</v>
      </c>
      <c r="V410" s="19">
        <v>1413</v>
      </c>
      <c r="W410" s="19">
        <v>32043497</v>
      </c>
      <c r="X410" s="19">
        <v>3802172</v>
      </c>
      <c r="Y410" s="19">
        <v>0</v>
      </c>
      <c r="Z410" s="19">
        <v>28241325</v>
      </c>
      <c r="AA410" s="19">
        <v>1893906</v>
      </c>
      <c r="AB410" s="19">
        <v>0</v>
      </c>
      <c r="AC410" s="19">
        <v>1429920</v>
      </c>
      <c r="AD410" s="19">
        <v>0</v>
      </c>
      <c r="AE410" s="19">
        <v>0</v>
      </c>
      <c r="AF410" s="19">
        <v>463986</v>
      </c>
      <c r="AG410" s="19">
        <v>1906476</v>
      </c>
      <c r="AH410" s="19">
        <v>0</v>
      </c>
      <c r="AI410" s="19">
        <v>25802.13</v>
      </c>
      <c r="AJ410" s="19">
        <v>0</v>
      </c>
      <c r="AK410" s="19">
        <v>1416687.87</v>
      </c>
      <c r="AL410" s="19">
        <v>29658012.870000001</v>
      </c>
      <c r="AM410" s="19">
        <v>0</v>
      </c>
      <c r="AN410" s="19">
        <v>0</v>
      </c>
      <c r="AO410" s="19">
        <v>29658012.870000001</v>
      </c>
      <c r="AP410" s="19">
        <v>29658012.870000001</v>
      </c>
      <c r="AQ410" s="19">
        <v>1000</v>
      </c>
      <c r="AR410" s="19">
        <v>2779000</v>
      </c>
      <c r="AS410" s="19">
        <v>2779000</v>
      </c>
      <c r="AT410" s="19">
        <v>9391</v>
      </c>
      <c r="AU410" s="19">
        <v>26097589</v>
      </c>
      <c r="AV410" s="19">
        <v>23318589</v>
      </c>
      <c r="AW410" s="19">
        <v>3560423.870000001</v>
      </c>
      <c r="AX410" s="19">
        <v>682276</v>
      </c>
      <c r="AY410" s="19">
        <v>1896043754</v>
      </c>
      <c r="AZ410" s="19">
        <v>1930000</v>
      </c>
      <c r="BA410" s="19">
        <v>5363470000</v>
      </c>
      <c r="BB410" s="19">
        <v>5.1813E-4</v>
      </c>
      <c r="BC410" s="19">
        <v>3467426246</v>
      </c>
      <c r="BD410" s="19">
        <v>1796577.56</v>
      </c>
      <c r="BE410" s="19">
        <v>1071201</v>
      </c>
      <c r="BF410" s="19">
        <v>2976867579</v>
      </c>
      <c r="BG410" s="19">
        <v>7.8332599999999999E-3</v>
      </c>
      <c r="BH410" s="19">
        <v>1080823825</v>
      </c>
      <c r="BI410" s="19">
        <v>8466374.0399999991</v>
      </c>
      <c r="BJ410" s="19">
        <v>531888</v>
      </c>
      <c r="BK410" s="19">
        <v>1478116752</v>
      </c>
      <c r="BL410" s="19">
        <v>2.4087599999999998E-3</v>
      </c>
      <c r="BM410" s="19">
        <v>-417927002</v>
      </c>
      <c r="BN410" s="19">
        <v>-1006685.85</v>
      </c>
      <c r="BO410" s="19">
        <v>9256266</v>
      </c>
      <c r="BP410" s="19">
        <v>0</v>
      </c>
      <c r="BQ410" s="19">
        <v>0</v>
      </c>
      <c r="BR410" s="19">
        <v>-143612</v>
      </c>
      <c r="BS410" s="19">
        <v>2014</v>
      </c>
      <c r="BT410" s="19">
        <v>0</v>
      </c>
      <c r="BU410" s="19">
        <v>9114668</v>
      </c>
      <c r="BV410" s="19">
        <v>2194874</v>
      </c>
      <c r="BW410" s="19">
        <v>0</v>
      </c>
      <c r="BX410" s="19">
        <v>-34054</v>
      </c>
      <c r="BY410" s="19">
        <v>0</v>
      </c>
      <c r="BZ410" s="19">
        <v>2160820</v>
      </c>
      <c r="CA410" s="19">
        <v>-29</v>
      </c>
      <c r="CB410" s="19">
        <v>11275459</v>
      </c>
      <c r="CC410" s="19">
        <v>0</v>
      </c>
      <c r="CD410" s="19">
        <v>11275459</v>
      </c>
      <c r="CE410" s="19">
        <v>2779</v>
      </c>
      <c r="CF410" s="19">
        <v>206.21</v>
      </c>
      <c r="CG410" s="19">
        <v>2985.21</v>
      </c>
      <c r="CH410" s="19">
        <v>28241325</v>
      </c>
      <c r="CI410" s="19">
        <v>1416687.87</v>
      </c>
      <c r="CJ410" s="19">
        <v>2116208</v>
      </c>
      <c r="CK410" s="19">
        <v>31774220.870000001</v>
      </c>
      <c r="CL410" s="19">
        <v>10643.88</v>
      </c>
      <c r="CM410" s="19">
        <v>2194874</v>
      </c>
      <c r="CN410" s="19">
        <v>2194874</v>
      </c>
      <c r="CO410" s="19">
        <v>0</v>
      </c>
      <c r="CP410" s="19">
        <v>-34054</v>
      </c>
      <c r="CQ410" s="19">
        <v>0</v>
      </c>
      <c r="CR410" s="19">
        <v>2160820</v>
      </c>
      <c r="CS410" s="19">
        <v>3330.79</v>
      </c>
      <c r="CT410" s="19">
        <v>0</v>
      </c>
      <c r="CU410" s="19">
        <v>0</v>
      </c>
      <c r="CV410" s="19">
        <v>0</v>
      </c>
      <c r="CW410" s="19">
        <v>0</v>
      </c>
      <c r="CX410" s="19">
        <v>0</v>
      </c>
      <c r="CY410" s="19">
        <v>0</v>
      </c>
      <c r="CZ410" s="19">
        <v>0</v>
      </c>
      <c r="DA410" s="19">
        <v>9239695.0099999998</v>
      </c>
      <c r="DB410" s="19">
        <v>0</v>
      </c>
      <c r="DC410" s="19">
        <v>2147672.15</v>
      </c>
      <c r="DD410" s="19">
        <v>0</v>
      </c>
      <c r="DE410" s="19">
        <v>0</v>
      </c>
      <c r="DF410" s="19">
        <v>11387367.16</v>
      </c>
      <c r="DG410" s="19">
        <v>9679262.0859999992</v>
      </c>
      <c r="DH410" s="19">
        <v>2194874.4900000002</v>
      </c>
      <c r="DI410" s="19">
        <v>11451140.24</v>
      </c>
      <c r="DJ410" s="19">
        <v>0</v>
      </c>
      <c r="DK410" s="19">
        <v>0</v>
      </c>
      <c r="DL410" s="19">
        <v>0</v>
      </c>
      <c r="DM410" s="19">
        <v>0</v>
      </c>
      <c r="DN410" s="19">
        <v>0</v>
      </c>
      <c r="DO410" s="19">
        <v>0</v>
      </c>
      <c r="DP410" s="19">
        <v>0</v>
      </c>
    </row>
    <row r="411" spans="1:120">
      <c r="A411" s="19">
        <v>6426</v>
      </c>
      <c r="B411" s="19" t="s">
        <v>560</v>
      </c>
      <c r="C411" s="19">
        <v>757</v>
      </c>
      <c r="D411" s="19">
        <v>761</v>
      </c>
      <c r="E411" s="19">
        <v>1518</v>
      </c>
      <c r="F411" s="19">
        <v>759</v>
      </c>
      <c r="G411" s="19">
        <v>12</v>
      </c>
      <c r="H411" s="19">
        <v>0</v>
      </c>
      <c r="I411" s="19">
        <v>771</v>
      </c>
      <c r="J411" s="19">
        <v>8100175</v>
      </c>
      <c r="K411" s="19">
        <v>2163590</v>
      </c>
      <c r="L411" s="19">
        <v>4973984</v>
      </c>
      <c r="M411" s="19">
        <v>0</v>
      </c>
      <c r="N411" s="19">
        <v>0</v>
      </c>
      <c r="O411" s="19">
        <v>0</v>
      </c>
      <c r="P411" s="19">
        <v>0</v>
      </c>
      <c r="Q411" s="19">
        <v>0</v>
      </c>
      <c r="R411" s="19">
        <v>962601</v>
      </c>
      <c r="S411" s="19">
        <v>8129188</v>
      </c>
      <c r="T411" s="19">
        <v>153795</v>
      </c>
      <c r="U411" s="19">
        <v>0</v>
      </c>
      <c r="V411" s="19">
        <v>500</v>
      </c>
      <c r="W411" s="19">
        <v>7974893</v>
      </c>
      <c r="X411" s="19">
        <v>962601</v>
      </c>
      <c r="Y411" s="19">
        <v>0</v>
      </c>
      <c r="Z411" s="19">
        <v>7012292</v>
      </c>
      <c r="AA411" s="19">
        <v>10768385</v>
      </c>
      <c r="AB411" s="19">
        <v>153795</v>
      </c>
      <c r="AC411" s="19">
        <v>346536</v>
      </c>
      <c r="AD411" s="19">
        <v>0</v>
      </c>
      <c r="AE411" s="19">
        <v>10267979</v>
      </c>
      <c r="AF411" s="19">
        <v>75</v>
      </c>
      <c r="AG411" s="19">
        <v>10577723</v>
      </c>
      <c r="AH411" s="19">
        <v>0</v>
      </c>
      <c r="AI411" s="19">
        <v>10215006</v>
      </c>
      <c r="AJ411" s="19">
        <v>0</v>
      </c>
      <c r="AK411" s="19">
        <v>362642</v>
      </c>
      <c r="AL411" s="19">
        <v>7374934</v>
      </c>
      <c r="AM411" s="19">
        <v>0</v>
      </c>
      <c r="AN411" s="19">
        <v>0</v>
      </c>
      <c r="AO411" s="19">
        <v>7374934</v>
      </c>
      <c r="AP411" s="19">
        <v>7374934</v>
      </c>
      <c r="AQ411" s="19">
        <v>1000</v>
      </c>
      <c r="AR411" s="19">
        <v>771000</v>
      </c>
      <c r="AS411" s="19">
        <v>771000</v>
      </c>
      <c r="AT411" s="19">
        <v>9391</v>
      </c>
      <c r="AU411" s="19">
        <v>7240461</v>
      </c>
      <c r="AV411" s="19">
        <v>6469461</v>
      </c>
      <c r="AW411" s="19">
        <v>134473</v>
      </c>
      <c r="AX411" s="19">
        <v>340022</v>
      </c>
      <c r="AY411" s="19">
        <v>262157332</v>
      </c>
      <c r="AZ411" s="19">
        <v>1930000</v>
      </c>
      <c r="BA411" s="19">
        <v>1488030000</v>
      </c>
      <c r="BB411" s="19">
        <v>5.1813E-4</v>
      </c>
      <c r="BC411" s="19">
        <v>1225872668</v>
      </c>
      <c r="BD411" s="19">
        <v>635161.41</v>
      </c>
      <c r="BE411" s="19">
        <v>1071201</v>
      </c>
      <c r="BF411" s="19">
        <v>825895971</v>
      </c>
      <c r="BG411" s="19">
        <v>7.8332599999999999E-3</v>
      </c>
      <c r="BH411" s="19">
        <v>563738639</v>
      </c>
      <c r="BI411" s="19">
        <v>4415911.33</v>
      </c>
      <c r="BJ411" s="19">
        <v>531888</v>
      </c>
      <c r="BK411" s="19">
        <v>410085648</v>
      </c>
      <c r="BL411" s="19">
        <v>3.2791E-4</v>
      </c>
      <c r="BM411" s="19">
        <v>147928316</v>
      </c>
      <c r="BN411" s="19">
        <v>48507.17</v>
      </c>
      <c r="BO411" s="19">
        <v>5099580</v>
      </c>
      <c r="BP411" s="19">
        <v>0</v>
      </c>
      <c r="BQ411" s="19">
        <v>0</v>
      </c>
      <c r="BR411" s="19">
        <v>-79121</v>
      </c>
      <c r="BS411" s="19">
        <v>274</v>
      </c>
      <c r="BT411" s="19">
        <v>0</v>
      </c>
      <c r="BU411" s="19">
        <v>5020733</v>
      </c>
      <c r="BV411" s="19">
        <v>0</v>
      </c>
      <c r="BW411" s="19">
        <v>0</v>
      </c>
      <c r="BX411" s="19">
        <v>0</v>
      </c>
      <c r="BY411" s="19">
        <v>0</v>
      </c>
      <c r="BZ411" s="19">
        <v>0</v>
      </c>
      <c r="CA411" s="19">
        <v>-4</v>
      </c>
      <c r="CB411" s="19">
        <v>5020729</v>
      </c>
      <c r="CC411" s="19">
        <v>0</v>
      </c>
      <c r="CD411" s="19">
        <v>5020729</v>
      </c>
      <c r="CE411" s="19">
        <v>771</v>
      </c>
      <c r="CF411" s="19">
        <v>0</v>
      </c>
      <c r="CG411" s="19">
        <v>771</v>
      </c>
      <c r="CH411" s="19">
        <v>7012292</v>
      </c>
      <c r="CI411" s="19">
        <v>362642</v>
      </c>
      <c r="CJ411" s="19">
        <v>0</v>
      </c>
      <c r="CK411" s="19">
        <v>7374934</v>
      </c>
      <c r="CL411" s="19">
        <v>9565.41</v>
      </c>
      <c r="CM411" s="19">
        <v>0</v>
      </c>
      <c r="CN411" s="19">
        <v>0</v>
      </c>
      <c r="CO411" s="19">
        <v>0</v>
      </c>
      <c r="CP411" s="19">
        <v>0</v>
      </c>
      <c r="CQ411" s="19">
        <v>0</v>
      </c>
      <c r="CR411" s="19">
        <v>0</v>
      </c>
      <c r="CS411" s="19">
        <v>6614.24</v>
      </c>
      <c r="CT411" s="19">
        <v>0</v>
      </c>
      <c r="CU411" s="19">
        <v>0</v>
      </c>
      <c r="CV411" s="19">
        <v>0</v>
      </c>
      <c r="CW411" s="19">
        <v>0</v>
      </c>
      <c r="CX411" s="19">
        <v>0</v>
      </c>
      <c r="CY411" s="19">
        <v>0</v>
      </c>
      <c r="CZ411" s="19">
        <v>0</v>
      </c>
      <c r="DA411" s="19">
        <v>5002607.45</v>
      </c>
      <c r="DB411" s="19">
        <v>0</v>
      </c>
      <c r="DC411" s="19">
        <v>0</v>
      </c>
      <c r="DD411" s="19">
        <v>0</v>
      </c>
      <c r="DE411" s="19">
        <v>0</v>
      </c>
      <c r="DF411" s="19">
        <v>5002607.45</v>
      </c>
      <c r="DG411" s="19">
        <v>4252216.3325000005</v>
      </c>
      <c r="DH411" s="19">
        <v>0</v>
      </c>
      <c r="DI411" s="19">
        <v>5099579.91</v>
      </c>
      <c r="DJ411" s="19">
        <v>0</v>
      </c>
      <c r="DK411" s="19">
        <v>0</v>
      </c>
      <c r="DL411" s="19">
        <v>0</v>
      </c>
      <c r="DM411" s="19">
        <v>0</v>
      </c>
      <c r="DN411" s="19">
        <v>0</v>
      </c>
      <c r="DO411" s="19">
        <v>0</v>
      </c>
      <c r="DP411" s="19">
        <v>0</v>
      </c>
    </row>
    <row r="412" spans="1:120">
      <c r="A412" s="19">
        <v>6461</v>
      </c>
      <c r="B412" s="19" t="s">
        <v>561</v>
      </c>
      <c r="C412" s="19">
        <v>1901</v>
      </c>
      <c r="D412" s="19">
        <v>1899</v>
      </c>
      <c r="E412" s="19">
        <v>3800</v>
      </c>
      <c r="F412" s="19">
        <v>1900</v>
      </c>
      <c r="G412" s="19">
        <v>37</v>
      </c>
      <c r="H412" s="19">
        <v>0</v>
      </c>
      <c r="I412" s="19">
        <v>1937</v>
      </c>
      <c r="J412" s="19">
        <v>21608664</v>
      </c>
      <c r="K412" s="19">
        <v>12785342</v>
      </c>
      <c r="L412" s="19">
        <v>6628852</v>
      </c>
      <c r="M412" s="19">
        <v>0</v>
      </c>
      <c r="N412" s="19">
        <v>0</v>
      </c>
      <c r="O412" s="19">
        <v>0</v>
      </c>
      <c r="P412" s="19">
        <v>0</v>
      </c>
      <c r="Q412" s="19">
        <v>0</v>
      </c>
      <c r="R412" s="19">
        <v>2194470</v>
      </c>
      <c r="S412" s="19">
        <v>21608664</v>
      </c>
      <c r="T412" s="19">
        <v>0</v>
      </c>
      <c r="U412" s="19">
        <v>0</v>
      </c>
      <c r="V412" s="19">
        <v>5000</v>
      </c>
      <c r="W412" s="19">
        <v>21603664</v>
      </c>
      <c r="X412" s="19">
        <v>2194470</v>
      </c>
      <c r="Y412" s="19">
        <v>0</v>
      </c>
      <c r="Z412" s="19">
        <v>19409194</v>
      </c>
      <c r="AA412" s="19">
        <v>1901000</v>
      </c>
      <c r="AB412" s="19">
        <v>0</v>
      </c>
      <c r="AC412" s="19">
        <v>1900000</v>
      </c>
      <c r="AD412" s="19">
        <v>0</v>
      </c>
      <c r="AE412" s="19">
        <v>0</v>
      </c>
      <c r="AF412" s="19">
        <v>1000</v>
      </c>
      <c r="AG412" s="19">
        <v>1930061</v>
      </c>
      <c r="AH412" s="19">
        <v>33322.720000000001</v>
      </c>
      <c r="AI412" s="19">
        <v>0</v>
      </c>
      <c r="AJ412" s="19">
        <v>0</v>
      </c>
      <c r="AK412" s="19">
        <v>1962383.72</v>
      </c>
      <c r="AL412" s="19">
        <v>21371577.719999999</v>
      </c>
      <c r="AM412" s="19">
        <v>0</v>
      </c>
      <c r="AN412" s="19">
        <v>0</v>
      </c>
      <c r="AO412" s="19">
        <v>21371577.719999999</v>
      </c>
      <c r="AP412" s="19">
        <v>21371577.719999999</v>
      </c>
      <c r="AQ412" s="19">
        <v>1000</v>
      </c>
      <c r="AR412" s="19">
        <v>1937000</v>
      </c>
      <c r="AS412" s="19">
        <v>1937000</v>
      </c>
      <c r="AT412" s="19">
        <v>9391</v>
      </c>
      <c r="AU412" s="19">
        <v>18190367</v>
      </c>
      <c r="AV412" s="19">
        <v>16253367</v>
      </c>
      <c r="AW412" s="19">
        <v>3181210.7199999988</v>
      </c>
      <c r="AX412" s="19">
        <v>684822</v>
      </c>
      <c r="AY412" s="19">
        <v>1326499426</v>
      </c>
      <c r="AZ412" s="19">
        <v>1930000</v>
      </c>
      <c r="BA412" s="19">
        <v>3738410000</v>
      </c>
      <c r="BB412" s="19">
        <v>5.1813E-4</v>
      </c>
      <c r="BC412" s="19">
        <v>2411910574</v>
      </c>
      <c r="BD412" s="19">
        <v>1249683.23</v>
      </c>
      <c r="BE412" s="19">
        <v>1071201</v>
      </c>
      <c r="BF412" s="19">
        <v>2074916337</v>
      </c>
      <c r="BG412" s="19">
        <v>7.8332599999999999E-3</v>
      </c>
      <c r="BH412" s="19">
        <v>748416911</v>
      </c>
      <c r="BI412" s="19">
        <v>5862544.25</v>
      </c>
      <c r="BJ412" s="19">
        <v>531888</v>
      </c>
      <c r="BK412" s="19">
        <v>1030267056</v>
      </c>
      <c r="BL412" s="19">
        <v>3.0877500000000002E-3</v>
      </c>
      <c r="BM412" s="19">
        <v>-296232370</v>
      </c>
      <c r="BN412" s="19">
        <v>-914691.5</v>
      </c>
      <c r="BO412" s="19">
        <v>6197536</v>
      </c>
      <c r="BP412" s="19">
        <v>0</v>
      </c>
      <c r="BQ412" s="19">
        <v>0</v>
      </c>
      <c r="BR412" s="19">
        <v>-96155</v>
      </c>
      <c r="BS412" s="19">
        <v>1410</v>
      </c>
      <c r="BT412" s="19">
        <v>0</v>
      </c>
      <c r="BU412" s="19">
        <v>6102791</v>
      </c>
      <c r="BV412" s="19">
        <v>0</v>
      </c>
      <c r="BW412" s="19">
        <v>0</v>
      </c>
      <c r="BX412" s="19">
        <v>0</v>
      </c>
      <c r="BY412" s="19">
        <v>0</v>
      </c>
      <c r="BZ412" s="19">
        <v>0</v>
      </c>
      <c r="CA412" s="19">
        <v>-21</v>
      </c>
      <c r="CB412" s="19">
        <v>6102770</v>
      </c>
      <c r="CC412" s="19">
        <v>0</v>
      </c>
      <c r="CD412" s="19">
        <v>6102770</v>
      </c>
      <c r="CE412" s="19">
        <v>1937</v>
      </c>
      <c r="CF412" s="19">
        <v>0</v>
      </c>
      <c r="CG412" s="19">
        <v>1937</v>
      </c>
      <c r="CH412" s="19">
        <v>19409194</v>
      </c>
      <c r="CI412" s="19">
        <v>1962383.72</v>
      </c>
      <c r="CJ412" s="19">
        <v>0</v>
      </c>
      <c r="CK412" s="19">
        <v>21371577.719999999</v>
      </c>
      <c r="CL412" s="19">
        <v>11033.34</v>
      </c>
      <c r="CM412" s="19">
        <v>0</v>
      </c>
      <c r="CN412" s="19">
        <v>0</v>
      </c>
      <c r="CO412" s="19">
        <v>0</v>
      </c>
      <c r="CP412" s="19">
        <v>0</v>
      </c>
      <c r="CQ412" s="19">
        <v>0</v>
      </c>
      <c r="CR412" s="19">
        <v>0</v>
      </c>
      <c r="CS412" s="19">
        <v>3199.55</v>
      </c>
      <c r="CT412" s="19">
        <v>0</v>
      </c>
      <c r="CU412" s="19">
        <v>0</v>
      </c>
      <c r="CV412" s="19">
        <v>0</v>
      </c>
      <c r="CW412" s="19">
        <v>0</v>
      </c>
      <c r="CX412" s="19">
        <v>0</v>
      </c>
      <c r="CY412" s="19">
        <v>0</v>
      </c>
      <c r="CZ412" s="19">
        <v>0</v>
      </c>
      <c r="DA412" s="19">
        <v>6729188.4000000004</v>
      </c>
      <c r="DB412" s="19">
        <v>0</v>
      </c>
      <c r="DC412" s="19">
        <v>0</v>
      </c>
      <c r="DD412" s="19">
        <v>0</v>
      </c>
      <c r="DE412" s="19">
        <v>9357</v>
      </c>
      <c r="DF412" s="19">
        <v>6719831.4000000004</v>
      </c>
      <c r="DG412" s="19">
        <v>5711856.6900000004</v>
      </c>
      <c r="DH412" s="19">
        <v>0</v>
      </c>
      <c r="DI412" s="19">
        <v>6197535.9800000004</v>
      </c>
      <c r="DJ412" s="19">
        <v>0</v>
      </c>
      <c r="DK412" s="19">
        <v>0</v>
      </c>
      <c r="DL412" s="19">
        <v>0</v>
      </c>
      <c r="DM412" s="19">
        <v>0</v>
      </c>
      <c r="DN412" s="19">
        <v>0</v>
      </c>
      <c r="DO412" s="19">
        <v>0</v>
      </c>
      <c r="DP412" s="19">
        <v>0</v>
      </c>
    </row>
    <row r="413" spans="1:120">
      <c r="A413" s="19">
        <v>6470</v>
      </c>
      <c r="B413" s="19" t="s">
        <v>562</v>
      </c>
      <c r="C413" s="19">
        <v>2039</v>
      </c>
      <c r="D413" s="19">
        <v>2051</v>
      </c>
      <c r="E413" s="19">
        <v>4090</v>
      </c>
      <c r="F413" s="19">
        <v>2045</v>
      </c>
      <c r="G413" s="19">
        <v>12</v>
      </c>
      <c r="H413" s="19">
        <v>0.87</v>
      </c>
      <c r="I413" s="19">
        <v>2058</v>
      </c>
      <c r="J413" s="19">
        <v>25328732</v>
      </c>
      <c r="K413" s="19">
        <v>15799892</v>
      </c>
      <c r="L413" s="19">
        <v>5711906</v>
      </c>
      <c r="M413" s="19">
        <v>0</v>
      </c>
      <c r="N413" s="19">
        <v>0</v>
      </c>
      <c r="O413" s="19">
        <v>0</v>
      </c>
      <c r="P413" s="19">
        <v>0</v>
      </c>
      <c r="Q413" s="19">
        <v>0</v>
      </c>
      <c r="R413" s="19">
        <v>3816934</v>
      </c>
      <c r="S413" s="19">
        <v>25228990</v>
      </c>
      <c r="T413" s="19">
        <v>0</v>
      </c>
      <c r="U413" s="19">
        <v>0</v>
      </c>
      <c r="V413" s="19">
        <v>0</v>
      </c>
      <c r="W413" s="19">
        <v>25228990</v>
      </c>
      <c r="X413" s="19">
        <v>3816934</v>
      </c>
      <c r="Y413" s="19">
        <v>0</v>
      </c>
      <c r="Z413" s="19">
        <v>21412056</v>
      </c>
      <c r="AA413" s="19">
        <v>55000</v>
      </c>
      <c r="AB413" s="19">
        <v>0</v>
      </c>
      <c r="AC413" s="19">
        <v>55000</v>
      </c>
      <c r="AD413" s="19">
        <v>0</v>
      </c>
      <c r="AE413" s="19">
        <v>0</v>
      </c>
      <c r="AF413" s="19">
        <v>0</v>
      </c>
      <c r="AG413" s="19">
        <v>55000</v>
      </c>
      <c r="AH413" s="19">
        <v>317955.11</v>
      </c>
      <c r="AI413" s="19">
        <v>0</v>
      </c>
      <c r="AJ413" s="19">
        <v>0</v>
      </c>
      <c r="AK413" s="19">
        <v>372955.11</v>
      </c>
      <c r="AL413" s="19">
        <v>21785011.109999999</v>
      </c>
      <c r="AM413" s="19">
        <v>0</v>
      </c>
      <c r="AN413" s="19">
        <v>0</v>
      </c>
      <c r="AO413" s="19">
        <v>21785011.109999999</v>
      </c>
      <c r="AP413" s="19">
        <v>21785011.109999999</v>
      </c>
      <c r="AQ413" s="19">
        <v>1000</v>
      </c>
      <c r="AR413" s="19">
        <v>2058000</v>
      </c>
      <c r="AS413" s="19">
        <v>2058000</v>
      </c>
      <c r="AT413" s="19">
        <v>9391</v>
      </c>
      <c r="AU413" s="19">
        <v>19326678</v>
      </c>
      <c r="AV413" s="19">
        <v>17268678</v>
      </c>
      <c r="AW413" s="19">
        <v>2458333.1099999994</v>
      </c>
      <c r="AX413" s="19">
        <v>757518</v>
      </c>
      <c r="AY413" s="19">
        <v>1558971729</v>
      </c>
      <c r="AZ413" s="19">
        <v>1930000</v>
      </c>
      <c r="BA413" s="19">
        <v>3971940000</v>
      </c>
      <c r="BB413" s="19">
        <v>5.1813E-4</v>
      </c>
      <c r="BC413" s="19">
        <v>2412968271</v>
      </c>
      <c r="BD413" s="19">
        <v>1250231.25</v>
      </c>
      <c r="BE413" s="19">
        <v>1071201</v>
      </c>
      <c r="BF413" s="19">
        <v>2204531658</v>
      </c>
      <c r="BG413" s="19">
        <v>7.8332599999999999E-3</v>
      </c>
      <c r="BH413" s="19">
        <v>645559929</v>
      </c>
      <c r="BI413" s="19">
        <v>5056838.7699999996</v>
      </c>
      <c r="BJ413" s="19">
        <v>531888</v>
      </c>
      <c r="BK413" s="19">
        <v>1094625504</v>
      </c>
      <c r="BL413" s="19">
        <v>2.2458199999999999E-3</v>
      </c>
      <c r="BM413" s="19">
        <v>-464346225</v>
      </c>
      <c r="BN413" s="19">
        <v>-1042838.04</v>
      </c>
      <c r="BO413" s="19">
        <v>5264232</v>
      </c>
      <c r="BP413" s="19">
        <v>0</v>
      </c>
      <c r="BQ413" s="19">
        <v>0</v>
      </c>
      <c r="BR413" s="19">
        <v>-81675</v>
      </c>
      <c r="BS413" s="19">
        <v>1646</v>
      </c>
      <c r="BT413" s="19">
        <v>0</v>
      </c>
      <c r="BU413" s="19">
        <v>5184203</v>
      </c>
      <c r="BV413" s="19">
        <v>424789</v>
      </c>
      <c r="BW413" s="19">
        <v>0</v>
      </c>
      <c r="BX413" s="19">
        <v>-6591</v>
      </c>
      <c r="BY413" s="19">
        <v>0</v>
      </c>
      <c r="BZ413" s="19">
        <v>418198</v>
      </c>
      <c r="CA413" s="19">
        <v>-24</v>
      </c>
      <c r="CB413" s="19">
        <v>5602377</v>
      </c>
      <c r="CC413" s="19">
        <v>0</v>
      </c>
      <c r="CD413" s="19">
        <v>5602377</v>
      </c>
      <c r="CE413" s="19">
        <v>2058</v>
      </c>
      <c r="CF413" s="19">
        <v>40.159999999999997</v>
      </c>
      <c r="CG413" s="19">
        <v>2098.16</v>
      </c>
      <c r="CH413" s="19">
        <v>21412056</v>
      </c>
      <c r="CI413" s="19">
        <v>372955.11</v>
      </c>
      <c r="CJ413" s="19">
        <v>408078</v>
      </c>
      <c r="CK413" s="19">
        <v>22193089.109999999</v>
      </c>
      <c r="CL413" s="19">
        <v>10577.41</v>
      </c>
      <c r="CM413" s="19">
        <v>424789</v>
      </c>
      <c r="CN413" s="19">
        <v>424789</v>
      </c>
      <c r="CO413" s="19">
        <v>0</v>
      </c>
      <c r="CP413" s="19">
        <v>-6591</v>
      </c>
      <c r="CQ413" s="19">
        <v>0</v>
      </c>
      <c r="CR413" s="19">
        <v>418198</v>
      </c>
      <c r="CS413" s="19">
        <v>2557.94</v>
      </c>
      <c r="CT413" s="19">
        <v>0</v>
      </c>
      <c r="CU413" s="19">
        <v>0</v>
      </c>
      <c r="CV413" s="19">
        <v>0</v>
      </c>
      <c r="CW413" s="19">
        <v>0</v>
      </c>
      <c r="CX413" s="19">
        <v>0</v>
      </c>
      <c r="CY413" s="19">
        <v>0</v>
      </c>
      <c r="CZ413" s="19">
        <v>0</v>
      </c>
      <c r="DA413" s="19">
        <v>5798478.0700000003</v>
      </c>
      <c r="DB413" s="19">
        <v>0</v>
      </c>
      <c r="DC413" s="19">
        <v>414145.44</v>
      </c>
      <c r="DD413" s="19">
        <v>0</v>
      </c>
      <c r="DE413" s="19">
        <v>0</v>
      </c>
      <c r="DF413" s="19">
        <v>6212623.5100000007</v>
      </c>
      <c r="DG413" s="19">
        <v>5280729.9835000001</v>
      </c>
      <c r="DH413" s="19">
        <v>424788.79</v>
      </c>
      <c r="DI413" s="19">
        <v>5689020.7699999996</v>
      </c>
      <c r="DJ413" s="19">
        <v>0</v>
      </c>
      <c r="DK413" s="19">
        <v>0</v>
      </c>
      <c r="DL413" s="19">
        <v>0</v>
      </c>
      <c r="DM413" s="19">
        <v>0</v>
      </c>
      <c r="DN413" s="19">
        <v>0</v>
      </c>
      <c r="DO413" s="19">
        <v>0</v>
      </c>
      <c r="DP413" s="19">
        <v>0</v>
      </c>
    </row>
    <row r="414" spans="1:120">
      <c r="A414" s="19">
        <v>6475</v>
      </c>
      <c r="B414" s="19" t="s">
        <v>563</v>
      </c>
      <c r="C414" s="19">
        <v>591</v>
      </c>
      <c r="D414" s="19">
        <v>570</v>
      </c>
      <c r="E414" s="19">
        <v>1161</v>
      </c>
      <c r="F414" s="19">
        <v>581</v>
      </c>
      <c r="G414" s="19">
        <v>0</v>
      </c>
      <c r="H414" s="19">
        <v>0.12</v>
      </c>
      <c r="I414" s="19">
        <v>581</v>
      </c>
      <c r="J414" s="19">
        <v>7195056</v>
      </c>
      <c r="K414" s="19">
        <v>5443743</v>
      </c>
      <c r="L414" s="19">
        <v>674291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1077022</v>
      </c>
      <c r="S414" s="19">
        <v>7195056</v>
      </c>
      <c r="T414" s="19">
        <v>0</v>
      </c>
      <c r="U414" s="19">
        <v>0</v>
      </c>
      <c r="V414" s="19">
        <v>2697</v>
      </c>
      <c r="W414" s="19">
        <v>7192359</v>
      </c>
      <c r="X414" s="19">
        <v>1077022</v>
      </c>
      <c r="Y414" s="19">
        <v>0</v>
      </c>
      <c r="Z414" s="19">
        <v>6115337</v>
      </c>
      <c r="AA414" s="19">
        <v>775415</v>
      </c>
      <c r="AB414" s="19">
        <v>0</v>
      </c>
      <c r="AC414" s="19">
        <v>774915</v>
      </c>
      <c r="AD414" s="19">
        <v>0</v>
      </c>
      <c r="AE414" s="19">
        <v>0</v>
      </c>
      <c r="AF414" s="19">
        <v>500</v>
      </c>
      <c r="AG414" s="19">
        <v>808415</v>
      </c>
      <c r="AH414" s="19">
        <v>0</v>
      </c>
      <c r="AI414" s="19">
        <v>0</v>
      </c>
      <c r="AJ414" s="19">
        <v>0</v>
      </c>
      <c r="AK414" s="19">
        <v>807915</v>
      </c>
      <c r="AL414" s="19">
        <v>6923252</v>
      </c>
      <c r="AM414" s="19">
        <v>0</v>
      </c>
      <c r="AN414" s="19">
        <v>0</v>
      </c>
      <c r="AO414" s="19">
        <v>6923252</v>
      </c>
      <c r="AP414" s="19">
        <v>6923252</v>
      </c>
      <c r="AQ414" s="19">
        <v>1000</v>
      </c>
      <c r="AR414" s="19">
        <v>581000</v>
      </c>
      <c r="AS414" s="19">
        <v>581000</v>
      </c>
      <c r="AT414" s="19">
        <v>9391</v>
      </c>
      <c r="AU414" s="19">
        <v>5456171</v>
      </c>
      <c r="AV414" s="19">
        <v>4875171</v>
      </c>
      <c r="AW414" s="19">
        <v>1467081</v>
      </c>
      <c r="AX414" s="19">
        <v>1190854</v>
      </c>
      <c r="AY414" s="19">
        <v>691886106</v>
      </c>
      <c r="AZ414" s="19">
        <v>1930000</v>
      </c>
      <c r="BA414" s="19">
        <v>1121330000</v>
      </c>
      <c r="BB414" s="19">
        <v>5.1813E-4</v>
      </c>
      <c r="BC414" s="19">
        <v>429443894</v>
      </c>
      <c r="BD414" s="19">
        <v>222507.76</v>
      </c>
      <c r="BE414" s="19">
        <v>1071201</v>
      </c>
      <c r="BF414" s="19">
        <v>622367781</v>
      </c>
      <c r="BG414" s="19">
        <v>7.8332599999999999E-3</v>
      </c>
      <c r="BH414" s="19">
        <v>-69518325</v>
      </c>
      <c r="BI414" s="19">
        <v>-544555.11</v>
      </c>
      <c r="BJ414" s="19">
        <v>531888</v>
      </c>
      <c r="BK414" s="19">
        <v>309026928</v>
      </c>
      <c r="BL414" s="19">
        <v>4.7474199999999996E-3</v>
      </c>
      <c r="BM414" s="19">
        <v>-382859178</v>
      </c>
      <c r="BN414" s="19">
        <v>-1817593.32</v>
      </c>
      <c r="BO414" s="19">
        <v>222508</v>
      </c>
      <c r="BP414" s="19">
        <v>0</v>
      </c>
      <c r="BQ414" s="19">
        <v>0</v>
      </c>
      <c r="BR414" s="19">
        <v>-3452</v>
      </c>
      <c r="BS414" s="19">
        <v>0</v>
      </c>
      <c r="BT414" s="19">
        <v>0</v>
      </c>
      <c r="BU414" s="19">
        <v>219056</v>
      </c>
      <c r="BV414" s="19">
        <v>359162</v>
      </c>
      <c r="BW414" s="19">
        <v>0</v>
      </c>
      <c r="BX414" s="19">
        <v>-5572</v>
      </c>
      <c r="BY414" s="19">
        <v>0</v>
      </c>
      <c r="BZ414" s="19">
        <v>353590</v>
      </c>
      <c r="CA414" s="19">
        <v>0</v>
      </c>
      <c r="CB414" s="19">
        <v>572646</v>
      </c>
      <c r="CC414" s="19">
        <v>0</v>
      </c>
      <c r="CD414" s="19">
        <v>572646</v>
      </c>
      <c r="CE414" s="19">
        <v>581</v>
      </c>
      <c r="CF414" s="19">
        <v>0</v>
      </c>
      <c r="CG414" s="19">
        <v>581</v>
      </c>
      <c r="CH414" s="19">
        <v>6115337</v>
      </c>
      <c r="CI414" s="19">
        <v>807915</v>
      </c>
      <c r="CJ414" s="19">
        <v>0</v>
      </c>
      <c r="CK414" s="19">
        <v>6923252</v>
      </c>
      <c r="CL414" s="19">
        <v>11916.1</v>
      </c>
      <c r="CM414" s="19">
        <v>0</v>
      </c>
      <c r="CN414" s="19">
        <v>0</v>
      </c>
      <c r="CO414" s="19">
        <v>0</v>
      </c>
      <c r="CP414" s="19">
        <v>0</v>
      </c>
      <c r="CQ414" s="19">
        <v>0</v>
      </c>
      <c r="CR414" s="19">
        <v>0</v>
      </c>
      <c r="CS414" s="19">
        <v>382.97</v>
      </c>
      <c r="CT414" s="19">
        <v>0</v>
      </c>
      <c r="CU414" s="19">
        <v>0</v>
      </c>
      <c r="CV414" s="19">
        <v>0</v>
      </c>
      <c r="CW414" s="19">
        <v>0</v>
      </c>
      <c r="CX414" s="19">
        <v>0</v>
      </c>
      <c r="CY414" s="19">
        <v>0</v>
      </c>
      <c r="CZ414" s="19">
        <v>0</v>
      </c>
      <c r="DA414" s="19">
        <v>239913.65</v>
      </c>
      <c r="DB414" s="19">
        <v>444403.18</v>
      </c>
      <c r="DC414" s="19">
        <v>0</v>
      </c>
      <c r="DD414" s="19">
        <v>0</v>
      </c>
      <c r="DE414" s="19">
        <v>0</v>
      </c>
      <c r="DF414" s="19">
        <v>684316.83</v>
      </c>
      <c r="DG414" s="19">
        <v>581669.3054999999</v>
      </c>
      <c r="DH414" s="19">
        <v>0</v>
      </c>
      <c r="DI414" s="19">
        <v>581669.3054999999</v>
      </c>
      <c r="DJ414" s="19">
        <v>359162</v>
      </c>
      <c r="DK414" s="19">
        <v>359162</v>
      </c>
      <c r="DL414" s="19">
        <v>0</v>
      </c>
      <c r="DM414" s="19">
        <v>-5572</v>
      </c>
      <c r="DN414" s="19">
        <v>0</v>
      </c>
      <c r="DO414" s="19">
        <v>353590</v>
      </c>
      <c r="DP414" s="19">
        <v>0</v>
      </c>
    </row>
    <row r="415" spans="1:120">
      <c r="A415" s="19">
        <v>6482</v>
      </c>
      <c r="B415" s="19" t="s">
        <v>564</v>
      </c>
      <c r="C415" s="19">
        <v>533</v>
      </c>
      <c r="D415" s="19">
        <v>538</v>
      </c>
      <c r="E415" s="19">
        <v>1071</v>
      </c>
      <c r="F415" s="19">
        <v>536</v>
      </c>
      <c r="G415" s="19">
        <v>0</v>
      </c>
      <c r="H415" s="19">
        <v>0</v>
      </c>
      <c r="I415" s="19">
        <v>536</v>
      </c>
      <c r="J415" s="19">
        <v>7486913</v>
      </c>
      <c r="K415" s="19">
        <v>6299757</v>
      </c>
      <c r="L415" s="19">
        <v>36773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1150383</v>
      </c>
      <c r="S415" s="19">
        <v>7486913</v>
      </c>
      <c r="T415" s="19">
        <v>0</v>
      </c>
      <c r="U415" s="19">
        <v>0</v>
      </c>
      <c r="V415" s="19">
        <v>0</v>
      </c>
      <c r="W415" s="19">
        <v>7486913</v>
      </c>
      <c r="X415" s="19">
        <v>1150383</v>
      </c>
      <c r="Y415" s="19">
        <v>0</v>
      </c>
      <c r="Z415" s="19">
        <v>6336530</v>
      </c>
      <c r="AA415" s="19">
        <v>388381</v>
      </c>
      <c r="AB415" s="19">
        <v>0</v>
      </c>
      <c r="AC415" s="19">
        <v>385381</v>
      </c>
      <c r="AD415" s="19">
        <v>0</v>
      </c>
      <c r="AE415" s="19">
        <v>0</v>
      </c>
      <c r="AF415" s="19">
        <v>3000</v>
      </c>
      <c r="AG415" s="19">
        <v>390825</v>
      </c>
      <c r="AH415" s="19">
        <v>0</v>
      </c>
      <c r="AI415" s="19">
        <v>0</v>
      </c>
      <c r="AJ415" s="19">
        <v>0</v>
      </c>
      <c r="AK415" s="19">
        <v>387825</v>
      </c>
      <c r="AL415" s="19">
        <v>6724355</v>
      </c>
      <c r="AM415" s="19">
        <v>0</v>
      </c>
      <c r="AN415" s="19">
        <v>0</v>
      </c>
      <c r="AO415" s="19">
        <v>6724355</v>
      </c>
      <c r="AP415" s="19">
        <v>6724355</v>
      </c>
      <c r="AQ415" s="19">
        <v>1000</v>
      </c>
      <c r="AR415" s="19">
        <v>536000</v>
      </c>
      <c r="AS415" s="19">
        <v>536000</v>
      </c>
      <c r="AT415" s="19">
        <v>9391</v>
      </c>
      <c r="AU415" s="19">
        <v>5033576</v>
      </c>
      <c r="AV415" s="19">
        <v>4497576</v>
      </c>
      <c r="AW415" s="19">
        <v>1690779</v>
      </c>
      <c r="AX415" s="19">
        <v>1833266</v>
      </c>
      <c r="AY415" s="19">
        <v>982630554</v>
      </c>
      <c r="AZ415" s="19">
        <v>1930000</v>
      </c>
      <c r="BA415" s="19">
        <v>1034480000</v>
      </c>
      <c r="BB415" s="19">
        <v>5.1813E-4</v>
      </c>
      <c r="BC415" s="19">
        <v>51849446</v>
      </c>
      <c r="BD415" s="19">
        <v>26864.75</v>
      </c>
      <c r="BE415" s="19">
        <v>1071201</v>
      </c>
      <c r="BF415" s="19">
        <v>574163736</v>
      </c>
      <c r="BG415" s="19">
        <v>7.8332599999999999E-3</v>
      </c>
      <c r="BH415" s="19">
        <v>-408466818</v>
      </c>
      <c r="BI415" s="19">
        <v>-3199626.79</v>
      </c>
      <c r="BJ415" s="19">
        <v>531888</v>
      </c>
      <c r="BK415" s="19">
        <v>285091968</v>
      </c>
      <c r="BL415" s="19">
        <v>5.93064E-3</v>
      </c>
      <c r="BM415" s="19">
        <v>-697538586</v>
      </c>
      <c r="BN415" s="19">
        <v>-4136850.24</v>
      </c>
      <c r="BO415" s="19">
        <v>26865</v>
      </c>
      <c r="BP415" s="19">
        <v>0</v>
      </c>
      <c r="BQ415" s="19">
        <v>0</v>
      </c>
      <c r="BR415" s="19">
        <v>-417</v>
      </c>
      <c r="BS415" s="19">
        <v>0</v>
      </c>
      <c r="BT415" s="19">
        <v>0</v>
      </c>
      <c r="BU415" s="19">
        <v>26448</v>
      </c>
      <c r="BV415" s="19">
        <v>0</v>
      </c>
      <c r="BW415" s="19">
        <v>0</v>
      </c>
      <c r="BX415" s="19">
        <v>0</v>
      </c>
      <c r="BY415" s="19">
        <v>0</v>
      </c>
      <c r="BZ415" s="19">
        <v>0</v>
      </c>
      <c r="CA415" s="19">
        <v>0</v>
      </c>
      <c r="CB415" s="19">
        <v>26448</v>
      </c>
      <c r="CC415" s="19">
        <v>0</v>
      </c>
      <c r="CD415" s="19">
        <v>26448</v>
      </c>
      <c r="CE415" s="19">
        <v>536</v>
      </c>
      <c r="CF415" s="19">
        <v>0</v>
      </c>
      <c r="CG415" s="19">
        <v>536</v>
      </c>
      <c r="CH415" s="19">
        <v>6336530</v>
      </c>
      <c r="CI415" s="19">
        <v>387825</v>
      </c>
      <c r="CJ415" s="19">
        <v>0</v>
      </c>
      <c r="CK415" s="19">
        <v>6724355</v>
      </c>
      <c r="CL415" s="19">
        <v>12545.44</v>
      </c>
      <c r="CM415" s="19">
        <v>0</v>
      </c>
      <c r="CN415" s="19">
        <v>0</v>
      </c>
      <c r="CO415" s="19">
        <v>0</v>
      </c>
      <c r="CP415" s="19">
        <v>0</v>
      </c>
      <c r="CQ415" s="19">
        <v>0</v>
      </c>
      <c r="CR415" s="19">
        <v>0</v>
      </c>
      <c r="CS415" s="19">
        <v>50.12</v>
      </c>
      <c r="CT415" s="19">
        <v>0</v>
      </c>
      <c r="CU415" s="19">
        <v>0</v>
      </c>
      <c r="CV415" s="19">
        <v>0</v>
      </c>
      <c r="CW415" s="19">
        <v>0</v>
      </c>
      <c r="CX415" s="19">
        <v>0</v>
      </c>
      <c r="CY415" s="19">
        <v>0</v>
      </c>
      <c r="CZ415" s="19">
        <v>0</v>
      </c>
      <c r="DA415" s="19">
        <v>0</v>
      </c>
      <c r="DB415" s="19">
        <v>37319.94</v>
      </c>
      <c r="DC415" s="19">
        <v>0</v>
      </c>
      <c r="DD415" s="19">
        <v>0</v>
      </c>
      <c r="DE415" s="19">
        <v>6502</v>
      </c>
      <c r="DF415" s="19">
        <v>30817.940000000002</v>
      </c>
      <c r="DG415" s="19">
        <v>26195.249</v>
      </c>
      <c r="DH415" s="19">
        <v>0</v>
      </c>
      <c r="DI415" s="19">
        <v>26864.75</v>
      </c>
      <c r="DJ415" s="19">
        <v>0</v>
      </c>
      <c r="DK415" s="19">
        <v>0</v>
      </c>
      <c r="DL415" s="19">
        <v>0</v>
      </c>
      <c r="DM415" s="19">
        <v>0</v>
      </c>
      <c r="DN415" s="19">
        <v>0</v>
      </c>
      <c r="DO415" s="19">
        <v>0</v>
      </c>
      <c r="DP415" s="19">
        <v>0</v>
      </c>
    </row>
    <row r="416" spans="1:120">
      <c r="A416" s="19">
        <v>6545</v>
      </c>
      <c r="B416" s="19" t="s">
        <v>565</v>
      </c>
      <c r="C416" s="19">
        <v>1081</v>
      </c>
      <c r="D416" s="19">
        <v>1068</v>
      </c>
      <c r="E416" s="19">
        <v>2149</v>
      </c>
      <c r="F416" s="19">
        <v>1075</v>
      </c>
      <c r="G416" s="19">
        <v>52</v>
      </c>
      <c r="H416" s="19">
        <v>0.12</v>
      </c>
      <c r="I416" s="19">
        <v>1127</v>
      </c>
      <c r="J416" s="19">
        <v>14183718</v>
      </c>
      <c r="K416" s="19">
        <v>7817994</v>
      </c>
      <c r="L416" s="19">
        <v>5231054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1134670</v>
      </c>
      <c r="S416" s="19">
        <v>14183718</v>
      </c>
      <c r="T416" s="19">
        <v>0</v>
      </c>
      <c r="U416" s="19">
        <v>0</v>
      </c>
      <c r="V416" s="19">
        <v>0</v>
      </c>
      <c r="W416" s="19">
        <v>14183718</v>
      </c>
      <c r="X416" s="19">
        <v>1134670</v>
      </c>
      <c r="Y416" s="19">
        <v>0</v>
      </c>
      <c r="Z416" s="19">
        <v>13049048</v>
      </c>
      <c r="AA416" s="19">
        <v>3712657</v>
      </c>
      <c r="AB416" s="19">
        <v>0</v>
      </c>
      <c r="AC416" s="19">
        <v>3712157</v>
      </c>
      <c r="AD416" s="19">
        <v>0</v>
      </c>
      <c r="AE416" s="19">
        <v>0</v>
      </c>
      <c r="AF416" s="19">
        <v>500</v>
      </c>
      <c r="AG416" s="19">
        <v>3506985</v>
      </c>
      <c r="AH416" s="19">
        <v>0</v>
      </c>
      <c r="AI416" s="19">
        <v>0</v>
      </c>
      <c r="AJ416" s="19">
        <v>0</v>
      </c>
      <c r="AK416" s="19">
        <v>3506485</v>
      </c>
      <c r="AL416" s="19">
        <v>16555533</v>
      </c>
      <c r="AM416" s="19">
        <v>0</v>
      </c>
      <c r="AN416" s="19">
        <v>0</v>
      </c>
      <c r="AO416" s="19">
        <v>16555533</v>
      </c>
      <c r="AP416" s="19">
        <v>16555533</v>
      </c>
      <c r="AQ416" s="19">
        <v>1000</v>
      </c>
      <c r="AR416" s="19">
        <v>1127000</v>
      </c>
      <c r="AS416" s="19">
        <v>1127000</v>
      </c>
      <c r="AT416" s="19">
        <v>9391</v>
      </c>
      <c r="AU416" s="19">
        <v>10583657</v>
      </c>
      <c r="AV416" s="19">
        <v>9456657</v>
      </c>
      <c r="AW416" s="19">
        <v>5971876</v>
      </c>
      <c r="AX416" s="19">
        <v>1655924</v>
      </c>
      <c r="AY416" s="19">
        <v>1866225826</v>
      </c>
      <c r="AZ416" s="19">
        <v>5790000</v>
      </c>
      <c r="BA416" s="19">
        <v>6525330000</v>
      </c>
      <c r="BB416" s="19">
        <v>1.7270999999999999E-4</v>
      </c>
      <c r="BC416" s="19">
        <v>4659104174</v>
      </c>
      <c r="BD416" s="19">
        <v>804673.88</v>
      </c>
      <c r="BE416" s="19">
        <v>3213603</v>
      </c>
      <c r="BF416" s="19">
        <v>3621730581</v>
      </c>
      <c r="BG416" s="19">
        <v>2.6110899999999999E-3</v>
      </c>
      <c r="BH416" s="19">
        <v>1755504755</v>
      </c>
      <c r="BI416" s="19">
        <v>4583780.91</v>
      </c>
      <c r="BJ416" s="19">
        <v>1595664</v>
      </c>
      <c r="BK416" s="19">
        <v>1798313328</v>
      </c>
      <c r="BL416" s="19">
        <v>3.3208199999999999E-3</v>
      </c>
      <c r="BM416" s="19">
        <v>-67912498</v>
      </c>
      <c r="BN416" s="19">
        <v>-225525.18</v>
      </c>
      <c r="BO416" s="19">
        <v>5162930</v>
      </c>
      <c r="BP416" s="19">
        <v>0</v>
      </c>
      <c r="BQ416" s="19">
        <v>0</v>
      </c>
      <c r="BR416" s="19">
        <v>-80103</v>
      </c>
      <c r="BS416" s="19">
        <v>722</v>
      </c>
      <c r="BT416" s="19">
        <v>0</v>
      </c>
      <c r="BU416" s="19">
        <v>5083549</v>
      </c>
      <c r="BV416" s="19">
        <v>0</v>
      </c>
      <c r="BW416" s="19">
        <v>0</v>
      </c>
      <c r="BX416" s="19">
        <v>0</v>
      </c>
      <c r="BY416" s="19">
        <v>0</v>
      </c>
      <c r="BZ416" s="19">
        <v>0</v>
      </c>
      <c r="CA416" s="19">
        <v>-10</v>
      </c>
      <c r="CB416" s="19">
        <v>5083539</v>
      </c>
      <c r="CC416" s="19">
        <v>0</v>
      </c>
      <c r="CD416" s="19">
        <v>5083539</v>
      </c>
      <c r="CE416" s="19">
        <v>1127</v>
      </c>
      <c r="CF416" s="19">
        <v>0</v>
      </c>
      <c r="CG416" s="19">
        <v>1127</v>
      </c>
      <c r="CH416" s="19">
        <v>13049048</v>
      </c>
      <c r="CI416" s="19">
        <v>3506485</v>
      </c>
      <c r="CJ416" s="19">
        <v>0</v>
      </c>
      <c r="CK416" s="19">
        <v>16555533</v>
      </c>
      <c r="CL416" s="19">
        <v>14689.91</v>
      </c>
      <c r="CM416" s="19">
        <v>0</v>
      </c>
      <c r="CN416" s="19">
        <v>0</v>
      </c>
      <c r="CO416" s="19">
        <v>0</v>
      </c>
      <c r="CP416" s="19">
        <v>0</v>
      </c>
      <c r="CQ416" s="19">
        <v>0</v>
      </c>
      <c r="CR416" s="19">
        <v>0</v>
      </c>
      <c r="CS416" s="19">
        <v>4581.13</v>
      </c>
      <c r="CT416" s="19">
        <v>0</v>
      </c>
      <c r="CU416" s="19">
        <v>0</v>
      </c>
      <c r="CV416" s="19">
        <v>0</v>
      </c>
      <c r="CW416" s="19">
        <v>0</v>
      </c>
      <c r="CX416" s="19">
        <v>0</v>
      </c>
      <c r="CY416" s="19">
        <v>0</v>
      </c>
      <c r="CZ416" s="19">
        <v>0</v>
      </c>
      <c r="DA416" s="19">
        <v>5309746.66</v>
      </c>
      <c r="DB416" s="19">
        <v>0</v>
      </c>
      <c r="DC416" s="19">
        <v>0</v>
      </c>
      <c r="DD416" s="19">
        <v>0</v>
      </c>
      <c r="DE416" s="19">
        <v>0</v>
      </c>
      <c r="DF416" s="19">
        <v>5309746.66</v>
      </c>
      <c r="DG416" s="19">
        <v>4513284.6610000003</v>
      </c>
      <c r="DH416" s="19">
        <v>0</v>
      </c>
      <c r="DI416" s="19">
        <v>5162929.6100000003</v>
      </c>
      <c r="DJ416" s="19">
        <v>0</v>
      </c>
      <c r="DK416" s="19">
        <v>0</v>
      </c>
      <c r="DL416" s="19">
        <v>0</v>
      </c>
      <c r="DM416" s="19">
        <v>0</v>
      </c>
      <c r="DN416" s="19">
        <v>0</v>
      </c>
      <c r="DO416" s="19">
        <v>0</v>
      </c>
      <c r="DP416" s="19">
        <v>0</v>
      </c>
    </row>
    <row r="417" spans="1:120">
      <c r="A417" s="19">
        <v>6608</v>
      </c>
      <c r="B417" s="19" t="s">
        <v>566</v>
      </c>
      <c r="C417" s="19">
        <v>1435</v>
      </c>
      <c r="D417" s="19">
        <v>1435</v>
      </c>
      <c r="E417" s="19">
        <v>2870</v>
      </c>
      <c r="F417" s="19">
        <v>1435</v>
      </c>
      <c r="G417" s="19">
        <v>25</v>
      </c>
      <c r="H417" s="19">
        <v>0.39</v>
      </c>
      <c r="I417" s="19">
        <v>1460</v>
      </c>
      <c r="J417" s="19">
        <v>14840245</v>
      </c>
      <c r="K417" s="19">
        <v>7668542</v>
      </c>
      <c r="L417" s="19">
        <v>5857769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1313934</v>
      </c>
      <c r="S417" s="19">
        <v>14718257.58</v>
      </c>
      <c r="T417" s="19">
        <v>363</v>
      </c>
      <c r="U417" s="19">
        <v>0</v>
      </c>
      <c r="V417" s="19">
        <v>0</v>
      </c>
      <c r="W417" s="19">
        <v>14717894.58</v>
      </c>
      <c r="X417" s="19">
        <v>1313934</v>
      </c>
      <c r="Y417" s="19">
        <v>0</v>
      </c>
      <c r="Z417" s="19">
        <v>13403960.58</v>
      </c>
      <c r="AA417" s="19">
        <v>1466561</v>
      </c>
      <c r="AB417" s="19">
        <v>363</v>
      </c>
      <c r="AC417" s="19">
        <v>1465198</v>
      </c>
      <c r="AD417" s="19">
        <v>0</v>
      </c>
      <c r="AE417" s="19">
        <v>0</v>
      </c>
      <c r="AF417" s="19">
        <v>1000</v>
      </c>
      <c r="AG417" s="19">
        <v>1485017</v>
      </c>
      <c r="AH417" s="19">
        <v>0</v>
      </c>
      <c r="AI417" s="19">
        <v>0</v>
      </c>
      <c r="AJ417" s="19">
        <v>0</v>
      </c>
      <c r="AK417" s="19">
        <v>1484017</v>
      </c>
      <c r="AL417" s="19">
        <v>14887977.58</v>
      </c>
      <c r="AM417" s="19">
        <v>0</v>
      </c>
      <c r="AN417" s="19">
        <v>0</v>
      </c>
      <c r="AO417" s="19">
        <v>14887977.58</v>
      </c>
      <c r="AP417" s="19">
        <v>14887977.58</v>
      </c>
      <c r="AQ417" s="19">
        <v>1000</v>
      </c>
      <c r="AR417" s="19">
        <v>1460000</v>
      </c>
      <c r="AS417" s="19">
        <v>1460000</v>
      </c>
      <c r="AT417" s="19">
        <v>9391</v>
      </c>
      <c r="AU417" s="19">
        <v>13710860</v>
      </c>
      <c r="AV417" s="19">
        <v>12250860</v>
      </c>
      <c r="AW417" s="19">
        <v>1177117.58</v>
      </c>
      <c r="AX417" s="19">
        <v>649310</v>
      </c>
      <c r="AY417" s="19">
        <v>947992875</v>
      </c>
      <c r="AZ417" s="19">
        <v>1930000</v>
      </c>
      <c r="BA417" s="19">
        <v>2817800000</v>
      </c>
      <c r="BB417" s="19">
        <v>5.1813E-4</v>
      </c>
      <c r="BC417" s="19">
        <v>1869807125</v>
      </c>
      <c r="BD417" s="19">
        <v>968803.17</v>
      </c>
      <c r="BE417" s="19">
        <v>1071201</v>
      </c>
      <c r="BF417" s="19">
        <v>1563953460</v>
      </c>
      <c r="BG417" s="19">
        <v>7.8332599999999999E-3</v>
      </c>
      <c r="BH417" s="19">
        <v>615960585</v>
      </c>
      <c r="BI417" s="19">
        <v>4824979.41</v>
      </c>
      <c r="BJ417" s="19">
        <v>531888</v>
      </c>
      <c r="BK417" s="19">
        <v>776556480</v>
      </c>
      <c r="BL417" s="19">
        <v>1.51582E-3</v>
      </c>
      <c r="BM417" s="19">
        <v>-171436395</v>
      </c>
      <c r="BN417" s="19">
        <v>-259866.72</v>
      </c>
      <c r="BO417" s="19">
        <v>5533916</v>
      </c>
      <c r="BP417" s="19">
        <v>0</v>
      </c>
      <c r="BQ417" s="19">
        <v>0</v>
      </c>
      <c r="BR417" s="19">
        <v>-85859</v>
      </c>
      <c r="BS417" s="19">
        <v>988</v>
      </c>
      <c r="BT417" s="19">
        <v>0</v>
      </c>
      <c r="BU417" s="19">
        <v>5449045</v>
      </c>
      <c r="BV417" s="19">
        <v>0</v>
      </c>
      <c r="BW417" s="19">
        <v>0</v>
      </c>
      <c r="BX417" s="19">
        <v>0</v>
      </c>
      <c r="BY417" s="19">
        <v>0</v>
      </c>
      <c r="BZ417" s="19">
        <v>0</v>
      </c>
      <c r="CA417" s="19">
        <v>-14</v>
      </c>
      <c r="CB417" s="19">
        <v>5449031</v>
      </c>
      <c r="CC417" s="19">
        <v>0</v>
      </c>
      <c r="CD417" s="19">
        <v>5449031</v>
      </c>
      <c r="CE417" s="19">
        <v>1460</v>
      </c>
      <c r="CF417" s="19">
        <v>0</v>
      </c>
      <c r="CG417" s="19">
        <v>1460</v>
      </c>
      <c r="CH417" s="19">
        <v>13403960.58</v>
      </c>
      <c r="CI417" s="19">
        <v>1484017</v>
      </c>
      <c r="CJ417" s="19">
        <v>0</v>
      </c>
      <c r="CK417" s="19">
        <v>14887977.58</v>
      </c>
      <c r="CL417" s="19">
        <v>10197.24</v>
      </c>
      <c r="CM417" s="19">
        <v>0</v>
      </c>
      <c r="CN417" s="19">
        <v>0</v>
      </c>
      <c r="CO417" s="19">
        <v>0</v>
      </c>
      <c r="CP417" s="19">
        <v>0</v>
      </c>
      <c r="CQ417" s="19">
        <v>0</v>
      </c>
      <c r="CR417" s="19">
        <v>0</v>
      </c>
      <c r="CS417" s="19">
        <v>3790.35</v>
      </c>
      <c r="CT417" s="19">
        <v>0</v>
      </c>
      <c r="CU417" s="19">
        <v>0</v>
      </c>
      <c r="CV417" s="19">
        <v>0</v>
      </c>
      <c r="CW417" s="19">
        <v>0</v>
      </c>
      <c r="CX417" s="19">
        <v>0</v>
      </c>
      <c r="CY417" s="19">
        <v>0</v>
      </c>
      <c r="CZ417" s="19">
        <v>0</v>
      </c>
      <c r="DA417" s="19">
        <v>5948687.96</v>
      </c>
      <c r="DB417" s="19">
        <v>0</v>
      </c>
      <c r="DC417" s="19">
        <v>0</v>
      </c>
      <c r="DD417" s="19">
        <v>0</v>
      </c>
      <c r="DE417" s="19">
        <v>0</v>
      </c>
      <c r="DF417" s="19">
        <v>5948687.96</v>
      </c>
      <c r="DG417" s="19">
        <v>5056384.7659999998</v>
      </c>
      <c r="DH417" s="19">
        <v>0</v>
      </c>
      <c r="DI417" s="19">
        <v>5533915.8600000003</v>
      </c>
      <c r="DJ417" s="19">
        <v>0</v>
      </c>
      <c r="DK417" s="19">
        <v>0</v>
      </c>
      <c r="DL417" s="19">
        <v>0</v>
      </c>
      <c r="DM417" s="19">
        <v>0</v>
      </c>
      <c r="DN417" s="19">
        <v>0</v>
      </c>
      <c r="DO417" s="19">
        <v>0</v>
      </c>
      <c r="DP417" s="19">
        <v>0</v>
      </c>
    </row>
    <row r="418" spans="1:120">
      <c r="A418" s="19">
        <v>6615</v>
      </c>
      <c r="B418" s="19" t="s">
        <v>567</v>
      </c>
      <c r="C418" s="19">
        <v>318</v>
      </c>
      <c r="D418" s="19">
        <v>323</v>
      </c>
      <c r="E418" s="19">
        <v>641</v>
      </c>
      <c r="F418" s="19">
        <v>321</v>
      </c>
      <c r="G418" s="19">
        <v>0</v>
      </c>
      <c r="H418" s="19">
        <v>0</v>
      </c>
      <c r="I418" s="19">
        <v>321</v>
      </c>
      <c r="J418" s="19">
        <v>4092586</v>
      </c>
      <c r="K418" s="19">
        <v>3327446</v>
      </c>
      <c r="L418" s="19">
        <v>180937</v>
      </c>
      <c r="M418" s="19">
        <v>1870</v>
      </c>
      <c r="N418" s="19">
        <v>0</v>
      </c>
      <c r="O418" s="19">
        <v>0</v>
      </c>
      <c r="P418" s="19">
        <v>0</v>
      </c>
      <c r="Q418" s="19">
        <v>0</v>
      </c>
      <c r="R418" s="19">
        <v>582333</v>
      </c>
      <c r="S418" s="19">
        <v>4092586</v>
      </c>
      <c r="T418" s="19">
        <v>0</v>
      </c>
      <c r="U418" s="19">
        <v>0</v>
      </c>
      <c r="V418" s="19">
        <v>1500</v>
      </c>
      <c r="W418" s="19">
        <v>4091086</v>
      </c>
      <c r="X418" s="19">
        <v>582333</v>
      </c>
      <c r="Y418" s="19">
        <v>0</v>
      </c>
      <c r="Z418" s="19">
        <v>3508753</v>
      </c>
      <c r="AA418" s="19">
        <v>335850</v>
      </c>
      <c r="AB418" s="19">
        <v>0</v>
      </c>
      <c r="AC418" s="19">
        <v>334450</v>
      </c>
      <c r="AD418" s="19">
        <v>0</v>
      </c>
      <c r="AE418" s="19">
        <v>0</v>
      </c>
      <c r="AF418" s="19">
        <v>1400</v>
      </c>
      <c r="AG418" s="19">
        <v>335850</v>
      </c>
      <c r="AH418" s="19">
        <v>0</v>
      </c>
      <c r="AI418" s="19">
        <v>0</v>
      </c>
      <c r="AJ418" s="19">
        <v>0</v>
      </c>
      <c r="AK418" s="19">
        <v>334450</v>
      </c>
      <c r="AL418" s="19">
        <v>3843203</v>
      </c>
      <c r="AM418" s="19">
        <v>0</v>
      </c>
      <c r="AN418" s="19">
        <v>1870</v>
      </c>
      <c r="AO418" s="19">
        <v>3841333</v>
      </c>
      <c r="AP418" s="19">
        <v>3841333</v>
      </c>
      <c r="AQ418" s="19">
        <v>1000</v>
      </c>
      <c r="AR418" s="19">
        <v>321000</v>
      </c>
      <c r="AS418" s="19">
        <v>321000</v>
      </c>
      <c r="AT418" s="19">
        <v>9391</v>
      </c>
      <c r="AU418" s="19">
        <v>3014511</v>
      </c>
      <c r="AV418" s="19">
        <v>2693511</v>
      </c>
      <c r="AW418" s="19">
        <v>826822</v>
      </c>
      <c r="AX418" s="19">
        <v>1377423</v>
      </c>
      <c r="AY418" s="19">
        <v>442152783</v>
      </c>
      <c r="AZ418" s="19">
        <v>1930000</v>
      </c>
      <c r="BA418" s="19">
        <v>619530000</v>
      </c>
      <c r="BB418" s="19">
        <v>5.1813E-4</v>
      </c>
      <c r="BC418" s="19">
        <v>177377217</v>
      </c>
      <c r="BD418" s="19">
        <v>91904.46</v>
      </c>
      <c r="BE418" s="19">
        <v>1071201</v>
      </c>
      <c r="BF418" s="19">
        <v>343855521</v>
      </c>
      <c r="BG418" s="19">
        <v>7.8332599999999999E-3</v>
      </c>
      <c r="BH418" s="19">
        <v>-98297262</v>
      </c>
      <c r="BI418" s="19">
        <v>-769988.01</v>
      </c>
      <c r="BJ418" s="19">
        <v>531888</v>
      </c>
      <c r="BK418" s="19">
        <v>170736048</v>
      </c>
      <c r="BL418" s="19">
        <v>4.8426900000000002E-3</v>
      </c>
      <c r="BM418" s="19">
        <v>-271416735</v>
      </c>
      <c r="BN418" s="19">
        <v>-1314387.1100000001</v>
      </c>
      <c r="BO418" s="19">
        <v>91904</v>
      </c>
      <c r="BP418" s="19">
        <v>0</v>
      </c>
      <c r="BQ418" s="19">
        <v>0</v>
      </c>
      <c r="BR418" s="19">
        <v>-1426</v>
      </c>
      <c r="BS418" s="19">
        <v>0</v>
      </c>
      <c r="BT418" s="19">
        <v>0</v>
      </c>
      <c r="BU418" s="19">
        <v>90478</v>
      </c>
      <c r="BV418" s="19">
        <v>64179</v>
      </c>
      <c r="BW418" s="19">
        <v>0</v>
      </c>
      <c r="BX418" s="19">
        <v>-996</v>
      </c>
      <c r="BY418" s="19">
        <v>0</v>
      </c>
      <c r="BZ418" s="19">
        <v>63183</v>
      </c>
      <c r="CA418" s="19">
        <v>0</v>
      </c>
      <c r="CB418" s="19">
        <v>153661</v>
      </c>
      <c r="CC418" s="19">
        <v>0</v>
      </c>
      <c r="CD418" s="19">
        <v>153661</v>
      </c>
      <c r="CE418" s="19">
        <v>321</v>
      </c>
      <c r="CF418" s="19">
        <v>0</v>
      </c>
      <c r="CG418" s="19">
        <v>321</v>
      </c>
      <c r="CH418" s="19">
        <v>3508753</v>
      </c>
      <c r="CI418" s="19">
        <v>334450</v>
      </c>
      <c r="CJ418" s="19">
        <v>0</v>
      </c>
      <c r="CK418" s="19">
        <v>3843203</v>
      </c>
      <c r="CL418" s="19">
        <v>11972.6</v>
      </c>
      <c r="CM418" s="19">
        <v>0</v>
      </c>
      <c r="CN418" s="19">
        <v>0</v>
      </c>
      <c r="CO418" s="19">
        <v>0</v>
      </c>
      <c r="CP418" s="19">
        <v>0</v>
      </c>
      <c r="CQ418" s="19">
        <v>0</v>
      </c>
      <c r="CR418" s="19">
        <v>0</v>
      </c>
      <c r="CS418" s="19">
        <v>286.31</v>
      </c>
      <c r="CT418" s="19">
        <v>0</v>
      </c>
      <c r="CU418" s="19">
        <v>0</v>
      </c>
      <c r="CV418" s="19">
        <v>0</v>
      </c>
      <c r="CW418" s="19">
        <v>0</v>
      </c>
      <c r="CX418" s="19">
        <v>0</v>
      </c>
      <c r="CY418" s="19">
        <v>0</v>
      </c>
      <c r="CZ418" s="19">
        <v>0</v>
      </c>
      <c r="DA418" s="19">
        <v>84179.36</v>
      </c>
      <c r="DB418" s="19">
        <v>99448.47</v>
      </c>
      <c r="DC418" s="19">
        <v>0</v>
      </c>
      <c r="DD418" s="19">
        <v>0</v>
      </c>
      <c r="DE418" s="19">
        <v>0</v>
      </c>
      <c r="DF418" s="19">
        <v>183627.83000000002</v>
      </c>
      <c r="DG418" s="19">
        <v>156083.65550000002</v>
      </c>
      <c r="DH418" s="19">
        <v>0</v>
      </c>
      <c r="DI418" s="19">
        <v>156083.65550000002</v>
      </c>
      <c r="DJ418" s="19">
        <v>64179</v>
      </c>
      <c r="DK418" s="19">
        <v>64179</v>
      </c>
      <c r="DL418" s="19">
        <v>0</v>
      </c>
      <c r="DM418" s="19">
        <v>-996</v>
      </c>
      <c r="DN418" s="19">
        <v>0</v>
      </c>
      <c r="DO418" s="19">
        <v>63183</v>
      </c>
      <c r="DP418" s="19">
        <v>0</v>
      </c>
    </row>
    <row r="419" spans="1:120">
      <c r="A419" s="19">
        <v>6678</v>
      </c>
      <c r="B419" s="19" t="s">
        <v>568</v>
      </c>
      <c r="C419" s="19">
        <v>1764</v>
      </c>
      <c r="D419" s="19">
        <v>1752</v>
      </c>
      <c r="E419" s="19">
        <v>3516</v>
      </c>
      <c r="F419" s="19">
        <v>1758</v>
      </c>
      <c r="G419" s="19">
        <v>12</v>
      </c>
      <c r="H419" s="19">
        <v>0</v>
      </c>
      <c r="I419" s="19">
        <v>1770</v>
      </c>
      <c r="J419" s="19">
        <v>19410142</v>
      </c>
      <c r="K419" s="19">
        <v>16277800</v>
      </c>
      <c r="L419" s="19">
        <v>789437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2342905</v>
      </c>
      <c r="S419" s="19">
        <v>19410142</v>
      </c>
      <c r="T419" s="19">
        <v>0</v>
      </c>
      <c r="U419" s="19">
        <v>0</v>
      </c>
      <c r="V419" s="19">
        <v>5000</v>
      </c>
      <c r="W419" s="19">
        <v>19405142</v>
      </c>
      <c r="X419" s="19">
        <v>2342905</v>
      </c>
      <c r="Y419" s="19">
        <v>0</v>
      </c>
      <c r="Z419" s="19">
        <v>17062237</v>
      </c>
      <c r="AA419" s="19">
        <v>387548</v>
      </c>
      <c r="AB419" s="19">
        <v>0</v>
      </c>
      <c r="AC419" s="19">
        <v>344030</v>
      </c>
      <c r="AD419" s="19">
        <v>0</v>
      </c>
      <c r="AE419" s="19">
        <v>0</v>
      </c>
      <c r="AF419" s="19">
        <v>43518</v>
      </c>
      <c r="AG419" s="19">
        <v>428714</v>
      </c>
      <c r="AH419" s="19">
        <v>0</v>
      </c>
      <c r="AI419" s="19">
        <v>0</v>
      </c>
      <c r="AJ419" s="19">
        <v>0</v>
      </c>
      <c r="AK419" s="19">
        <v>385196</v>
      </c>
      <c r="AL419" s="19">
        <v>17447433</v>
      </c>
      <c r="AM419" s="19">
        <v>0</v>
      </c>
      <c r="AN419" s="19">
        <v>0</v>
      </c>
      <c r="AO419" s="19">
        <v>17447433</v>
      </c>
      <c r="AP419" s="19">
        <v>17447433</v>
      </c>
      <c r="AQ419" s="19">
        <v>1000</v>
      </c>
      <c r="AR419" s="19">
        <v>1770000</v>
      </c>
      <c r="AS419" s="19">
        <v>1770000</v>
      </c>
      <c r="AT419" s="19">
        <v>9391</v>
      </c>
      <c r="AU419" s="19">
        <v>16622070</v>
      </c>
      <c r="AV419" s="19">
        <v>14852070</v>
      </c>
      <c r="AW419" s="19">
        <v>825363</v>
      </c>
      <c r="AX419" s="19">
        <v>1154984</v>
      </c>
      <c r="AY419" s="19">
        <v>2044322372</v>
      </c>
      <c r="AZ419" s="19">
        <v>1930000</v>
      </c>
      <c r="BA419" s="19">
        <v>3416100000</v>
      </c>
      <c r="BB419" s="19">
        <v>5.1813E-4</v>
      </c>
      <c r="BC419" s="19">
        <v>1371777628</v>
      </c>
      <c r="BD419" s="19">
        <v>710759.14</v>
      </c>
      <c r="BE419" s="19">
        <v>1071201</v>
      </c>
      <c r="BF419" s="19">
        <v>1896025770</v>
      </c>
      <c r="BG419" s="19">
        <v>7.8332599999999999E-3</v>
      </c>
      <c r="BH419" s="19">
        <v>-148296602</v>
      </c>
      <c r="BI419" s="19">
        <v>-1161645.8400000001</v>
      </c>
      <c r="BJ419" s="19">
        <v>531888</v>
      </c>
      <c r="BK419" s="19">
        <v>941441760</v>
      </c>
      <c r="BL419" s="19">
        <v>8.7670000000000001E-4</v>
      </c>
      <c r="BM419" s="19">
        <v>-1102880612</v>
      </c>
      <c r="BN419" s="19">
        <v>-966895.43</v>
      </c>
      <c r="BO419" s="19">
        <v>710759</v>
      </c>
      <c r="BP419" s="19">
        <v>0</v>
      </c>
      <c r="BQ419" s="19">
        <v>0</v>
      </c>
      <c r="BR419" s="19">
        <v>-11028</v>
      </c>
      <c r="BS419" s="19">
        <v>0</v>
      </c>
      <c r="BT419" s="19">
        <v>0</v>
      </c>
      <c r="BU419" s="19">
        <v>699731</v>
      </c>
      <c r="BV419" s="19">
        <v>0</v>
      </c>
      <c r="BW419" s="19">
        <v>0</v>
      </c>
      <c r="BX419" s="19">
        <v>0</v>
      </c>
      <c r="BY419" s="19">
        <v>0</v>
      </c>
      <c r="BZ419" s="19">
        <v>0</v>
      </c>
      <c r="CA419" s="19">
        <v>0</v>
      </c>
      <c r="CB419" s="19">
        <v>699731</v>
      </c>
      <c r="CC419" s="19">
        <v>0</v>
      </c>
      <c r="CD419" s="19">
        <v>699731</v>
      </c>
      <c r="CE419" s="19">
        <v>1770</v>
      </c>
      <c r="CF419" s="19">
        <v>0</v>
      </c>
      <c r="CG419" s="19">
        <v>1770</v>
      </c>
      <c r="CH419" s="19">
        <v>17062237</v>
      </c>
      <c r="CI419" s="19">
        <v>385196</v>
      </c>
      <c r="CJ419" s="19">
        <v>0</v>
      </c>
      <c r="CK419" s="19">
        <v>17447433</v>
      </c>
      <c r="CL419" s="19">
        <v>9857.31</v>
      </c>
      <c r="CM419" s="19">
        <v>0</v>
      </c>
      <c r="CN419" s="19">
        <v>0</v>
      </c>
      <c r="CO419" s="19">
        <v>0</v>
      </c>
      <c r="CP419" s="19">
        <v>0</v>
      </c>
      <c r="CQ419" s="19">
        <v>0</v>
      </c>
      <c r="CR419" s="19">
        <v>0</v>
      </c>
      <c r="CS419" s="19">
        <v>401.56</v>
      </c>
      <c r="CT419" s="19">
        <v>0</v>
      </c>
      <c r="CU419" s="19">
        <v>0</v>
      </c>
      <c r="CV419" s="19">
        <v>0</v>
      </c>
      <c r="CW419" s="19">
        <v>0</v>
      </c>
      <c r="CX419" s="19">
        <v>0</v>
      </c>
      <c r="CY419" s="19">
        <v>0</v>
      </c>
      <c r="CZ419" s="19">
        <v>0</v>
      </c>
      <c r="DA419" s="19">
        <v>695191.5</v>
      </c>
      <c r="DB419" s="19">
        <v>0</v>
      </c>
      <c r="DC419" s="19">
        <v>0</v>
      </c>
      <c r="DD419" s="19">
        <v>0</v>
      </c>
      <c r="DE419" s="19">
        <v>0</v>
      </c>
      <c r="DF419" s="19">
        <v>695191.5</v>
      </c>
      <c r="DG419" s="19">
        <v>590912.77500000002</v>
      </c>
      <c r="DH419" s="19">
        <v>0</v>
      </c>
      <c r="DI419" s="19">
        <v>710759.14</v>
      </c>
      <c r="DJ419" s="19">
        <v>0</v>
      </c>
      <c r="DK419" s="19">
        <v>0</v>
      </c>
      <c r="DL419" s="19">
        <v>0</v>
      </c>
      <c r="DM419" s="19">
        <v>0</v>
      </c>
      <c r="DN419" s="19">
        <v>0</v>
      </c>
      <c r="DO419" s="19">
        <v>0</v>
      </c>
      <c r="DP419" s="19">
        <v>0</v>
      </c>
    </row>
    <row r="420" spans="1:120">
      <c r="A420" s="19">
        <v>469</v>
      </c>
      <c r="B420" s="19" t="s">
        <v>569</v>
      </c>
      <c r="C420" s="19">
        <v>774</v>
      </c>
      <c r="D420" s="19">
        <v>781</v>
      </c>
      <c r="E420" s="19">
        <v>1555</v>
      </c>
      <c r="F420" s="19">
        <v>778</v>
      </c>
      <c r="G420" s="19">
        <v>9</v>
      </c>
      <c r="H420" s="19">
        <v>0</v>
      </c>
      <c r="I420" s="19">
        <v>787</v>
      </c>
      <c r="J420" s="19">
        <v>9574009</v>
      </c>
      <c r="K420" s="19">
        <v>6660711</v>
      </c>
      <c r="L420" s="19">
        <v>2041371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871927</v>
      </c>
      <c r="S420" s="19">
        <v>9574009</v>
      </c>
      <c r="T420" s="19">
        <v>0</v>
      </c>
      <c r="U420" s="19">
        <v>0</v>
      </c>
      <c r="V420" s="19">
        <v>0</v>
      </c>
      <c r="W420" s="19">
        <v>9574009</v>
      </c>
      <c r="X420" s="19">
        <v>871927</v>
      </c>
      <c r="Y420" s="19">
        <v>0</v>
      </c>
      <c r="Z420" s="19">
        <v>8702082</v>
      </c>
      <c r="AA420" s="19">
        <v>531280</v>
      </c>
      <c r="AB420" s="19">
        <v>0</v>
      </c>
      <c r="AC420" s="19">
        <v>511710</v>
      </c>
      <c r="AD420" s="19">
        <v>0</v>
      </c>
      <c r="AE420" s="19">
        <v>0</v>
      </c>
      <c r="AF420" s="19">
        <v>19570</v>
      </c>
      <c r="AG420" s="19">
        <v>546374.98</v>
      </c>
      <c r="AH420" s="19">
        <v>0</v>
      </c>
      <c r="AI420" s="19">
        <v>0</v>
      </c>
      <c r="AJ420" s="19">
        <v>0</v>
      </c>
      <c r="AK420" s="19">
        <v>526804.98</v>
      </c>
      <c r="AL420" s="19">
        <v>9228886.9800000004</v>
      </c>
      <c r="AM420" s="19">
        <v>0</v>
      </c>
      <c r="AN420" s="19">
        <v>0</v>
      </c>
      <c r="AO420" s="19">
        <v>9228886.9800000004</v>
      </c>
      <c r="AP420" s="19">
        <v>9228886.9800000004</v>
      </c>
      <c r="AQ420" s="19">
        <v>1000</v>
      </c>
      <c r="AR420" s="19">
        <v>787000</v>
      </c>
      <c r="AS420" s="19">
        <v>787000</v>
      </c>
      <c r="AT420" s="19">
        <v>9391</v>
      </c>
      <c r="AU420" s="19">
        <v>7390717</v>
      </c>
      <c r="AV420" s="19">
        <v>6603717</v>
      </c>
      <c r="AW420" s="19">
        <v>1838169.9800000004</v>
      </c>
      <c r="AX420" s="19">
        <v>793386</v>
      </c>
      <c r="AY420" s="19">
        <v>624394544</v>
      </c>
      <c r="AZ420" s="19">
        <v>1930000</v>
      </c>
      <c r="BA420" s="19">
        <v>1518910000</v>
      </c>
      <c r="BB420" s="19">
        <v>5.1813E-4</v>
      </c>
      <c r="BC420" s="19">
        <v>894515456</v>
      </c>
      <c r="BD420" s="19">
        <v>463475.29</v>
      </c>
      <c r="BE420" s="19">
        <v>1071201</v>
      </c>
      <c r="BF420" s="19">
        <v>843035187</v>
      </c>
      <c r="BG420" s="19">
        <v>7.8332599999999999E-3</v>
      </c>
      <c r="BH420" s="19">
        <v>218640643</v>
      </c>
      <c r="BI420" s="19">
        <v>1712669</v>
      </c>
      <c r="BJ420" s="19">
        <v>531888</v>
      </c>
      <c r="BK420" s="19">
        <v>418595856</v>
      </c>
      <c r="BL420" s="19">
        <v>4.39128E-3</v>
      </c>
      <c r="BM420" s="19">
        <v>-205798688</v>
      </c>
      <c r="BN420" s="19">
        <v>-903719.66</v>
      </c>
      <c r="BO420" s="19">
        <v>1272425</v>
      </c>
      <c r="BP420" s="19">
        <v>0</v>
      </c>
      <c r="BQ420" s="19">
        <v>0</v>
      </c>
      <c r="BR420" s="19">
        <v>-19742</v>
      </c>
      <c r="BS420" s="19">
        <v>678</v>
      </c>
      <c r="BT420" s="19">
        <v>0</v>
      </c>
      <c r="BU420" s="19">
        <v>1253361</v>
      </c>
      <c r="BV420" s="19">
        <v>488540</v>
      </c>
      <c r="BW420" s="19">
        <v>0</v>
      </c>
      <c r="BX420" s="19">
        <v>-7580</v>
      </c>
      <c r="BY420" s="19">
        <v>-679</v>
      </c>
      <c r="BZ420" s="19">
        <v>480281</v>
      </c>
      <c r="CA420" s="19">
        <v>0</v>
      </c>
      <c r="CB420" s="19">
        <v>1733642</v>
      </c>
      <c r="CC420" s="19">
        <v>0</v>
      </c>
      <c r="CD420" s="19">
        <v>1733642</v>
      </c>
      <c r="CE420" s="19">
        <v>787</v>
      </c>
      <c r="CF420" s="19">
        <v>0</v>
      </c>
      <c r="CG420" s="19">
        <v>787</v>
      </c>
      <c r="CH420" s="19">
        <v>8702082</v>
      </c>
      <c r="CI420" s="19">
        <v>526804.98</v>
      </c>
      <c r="CJ420" s="19">
        <v>0</v>
      </c>
      <c r="CK420" s="19">
        <v>9228886.9800000004</v>
      </c>
      <c r="CL420" s="19">
        <v>11726.67</v>
      </c>
      <c r="CM420" s="19">
        <v>0</v>
      </c>
      <c r="CN420" s="19">
        <v>0</v>
      </c>
      <c r="CO420" s="19">
        <v>0</v>
      </c>
      <c r="CP420" s="19">
        <v>0</v>
      </c>
      <c r="CQ420" s="19">
        <v>0</v>
      </c>
      <c r="CR420" s="19">
        <v>0</v>
      </c>
      <c r="CS420" s="19">
        <v>1616.8</v>
      </c>
      <c r="CT420" s="19">
        <v>0</v>
      </c>
      <c r="CU420" s="19">
        <v>0</v>
      </c>
      <c r="CV420" s="19">
        <v>0</v>
      </c>
      <c r="CW420" s="19">
        <v>0</v>
      </c>
      <c r="CX420" s="19">
        <v>0</v>
      </c>
      <c r="CY420" s="19">
        <v>0</v>
      </c>
      <c r="CZ420" s="19">
        <v>0</v>
      </c>
      <c r="DA420" s="19">
        <v>1598724.48</v>
      </c>
      <c r="DB420" s="19">
        <v>472998.07</v>
      </c>
      <c r="DC420" s="19">
        <v>0</v>
      </c>
      <c r="DD420" s="19">
        <v>0</v>
      </c>
      <c r="DE420" s="19">
        <v>0</v>
      </c>
      <c r="DF420" s="19">
        <v>2071722.55</v>
      </c>
      <c r="DG420" s="19">
        <v>1760964.1675</v>
      </c>
      <c r="DH420" s="19">
        <v>0</v>
      </c>
      <c r="DI420" s="19">
        <v>1760964.1675</v>
      </c>
      <c r="DJ420" s="19">
        <v>488540</v>
      </c>
      <c r="DK420" s="19">
        <v>488540</v>
      </c>
      <c r="DL420" s="19">
        <v>0</v>
      </c>
      <c r="DM420" s="19">
        <v>-7580</v>
      </c>
      <c r="DN420" s="19">
        <v>-679</v>
      </c>
      <c r="DO420" s="19">
        <v>480281</v>
      </c>
      <c r="DP420" s="19">
        <v>0</v>
      </c>
    </row>
    <row r="421" spans="1:120">
      <c r="A421" s="19">
        <v>6685</v>
      </c>
      <c r="B421" s="19" t="s">
        <v>570</v>
      </c>
      <c r="C421" s="19">
        <v>5100</v>
      </c>
      <c r="D421" s="19">
        <v>5095</v>
      </c>
      <c r="E421" s="19">
        <v>10195</v>
      </c>
      <c r="F421" s="19">
        <v>5098</v>
      </c>
      <c r="G421" s="19">
        <v>83</v>
      </c>
      <c r="H421" s="19">
        <v>0</v>
      </c>
      <c r="I421" s="19">
        <v>5181</v>
      </c>
      <c r="J421" s="19">
        <v>60527698</v>
      </c>
      <c r="K421" s="19">
        <v>21982200</v>
      </c>
      <c r="L421" s="19">
        <v>32246502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6298996</v>
      </c>
      <c r="S421" s="19">
        <v>61696318</v>
      </c>
      <c r="T421" s="19">
        <v>2768067</v>
      </c>
      <c r="U421" s="19">
        <v>0</v>
      </c>
      <c r="V421" s="19">
        <v>10180</v>
      </c>
      <c r="W421" s="19">
        <v>58918071</v>
      </c>
      <c r="X421" s="19">
        <v>6298996</v>
      </c>
      <c r="Y421" s="19">
        <v>0</v>
      </c>
      <c r="Z421" s="19">
        <v>52619075</v>
      </c>
      <c r="AA421" s="19">
        <v>2779875</v>
      </c>
      <c r="AB421" s="19">
        <v>2768067</v>
      </c>
      <c r="AC421" s="19">
        <v>10148</v>
      </c>
      <c r="AD421" s="19">
        <v>0</v>
      </c>
      <c r="AE421" s="19">
        <v>0</v>
      </c>
      <c r="AF421" s="19">
        <v>1660</v>
      </c>
      <c r="AG421" s="19">
        <v>3122370.5</v>
      </c>
      <c r="AH421" s="19">
        <v>0</v>
      </c>
      <c r="AI421" s="19">
        <v>0</v>
      </c>
      <c r="AJ421" s="19">
        <v>0</v>
      </c>
      <c r="AK421" s="19">
        <v>3120710.5</v>
      </c>
      <c r="AL421" s="19">
        <v>55739785.5</v>
      </c>
      <c r="AM421" s="19">
        <v>0</v>
      </c>
      <c r="AN421" s="19">
        <v>0</v>
      </c>
      <c r="AO421" s="19">
        <v>55739785.5</v>
      </c>
      <c r="AP421" s="19">
        <v>55739785.5</v>
      </c>
      <c r="AQ421" s="19">
        <v>1000</v>
      </c>
      <c r="AR421" s="19">
        <v>5181000</v>
      </c>
      <c r="AS421" s="19">
        <v>5181000</v>
      </c>
      <c r="AT421" s="19">
        <v>9391</v>
      </c>
      <c r="AU421" s="19">
        <v>48654771</v>
      </c>
      <c r="AV421" s="19">
        <v>43473771</v>
      </c>
      <c r="AW421" s="19">
        <v>7085014.5</v>
      </c>
      <c r="AX421" s="19">
        <v>408240</v>
      </c>
      <c r="AY421" s="19">
        <v>2115089894</v>
      </c>
      <c r="AZ421" s="19">
        <v>1930000</v>
      </c>
      <c r="BA421" s="19">
        <v>9999330000</v>
      </c>
      <c r="BB421" s="19">
        <v>5.1813E-4</v>
      </c>
      <c r="BC421" s="19">
        <v>7884240106</v>
      </c>
      <c r="BD421" s="19">
        <v>4085061.33</v>
      </c>
      <c r="BE421" s="19">
        <v>1071201</v>
      </c>
      <c r="BF421" s="19">
        <v>5549892381</v>
      </c>
      <c r="BG421" s="19">
        <v>7.8332599999999999E-3</v>
      </c>
      <c r="BH421" s="19">
        <v>3434802487</v>
      </c>
      <c r="BI421" s="19">
        <v>26905700.93</v>
      </c>
      <c r="BJ421" s="19">
        <v>531888</v>
      </c>
      <c r="BK421" s="19">
        <v>2755711728</v>
      </c>
      <c r="BL421" s="19">
        <v>2.5710300000000002E-3</v>
      </c>
      <c r="BM421" s="19">
        <v>640621834</v>
      </c>
      <c r="BN421" s="19">
        <v>1647057.95</v>
      </c>
      <c r="BO421" s="19">
        <v>32637820</v>
      </c>
      <c r="BP421" s="19">
        <v>0</v>
      </c>
      <c r="BQ421" s="19">
        <v>0</v>
      </c>
      <c r="BR421" s="19">
        <v>-506379</v>
      </c>
      <c r="BS421" s="19">
        <v>2269</v>
      </c>
      <c r="BT421" s="19">
        <v>0</v>
      </c>
      <c r="BU421" s="19">
        <v>32133710</v>
      </c>
      <c r="BV421" s="19">
        <v>0</v>
      </c>
      <c r="BW421" s="19">
        <v>0</v>
      </c>
      <c r="BX421" s="19">
        <v>0</v>
      </c>
      <c r="BY421" s="19">
        <v>0</v>
      </c>
      <c r="BZ421" s="19">
        <v>0</v>
      </c>
      <c r="CA421" s="19">
        <v>-32</v>
      </c>
      <c r="CB421" s="19">
        <v>32133678</v>
      </c>
      <c r="CC421" s="19">
        <v>0</v>
      </c>
      <c r="CD421" s="19">
        <v>32133678</v>
      </c>
      <c r="CE421" s="19">
        <v>5181</v>
      </c>
      <c r="CF421" s="19">
        <v>0</v>
      </c>
      <c r="CG421" s="19">
        <v>5181</v>
      </c>
      <c r="CH421" s="19">
        <v>52619075</v>
      </c>
      <c r="CI421" s="19">
        <v>3120710.5</v>
      </c>
      <c r="CJ421" s="19">
        <v>0</v>
      </c>
      <c r="CK421" s="19">
        <v>55739785.5</v>
      </c>
      <c r="CL421" s="19">
        <v>10758.5</v>
      </c>
      <c r="CM421" s="19">
        <v>0</v>
      </c>
      <c r="CN421" s="19">
        <v>0</v>
      </c>
      <c r="CO421" s="19">
        <v>0</v>
      </c>
      <c r="CP421" s="19">
        <v>0</v>
      </c>
      <c r="CQ421" s="19">
        <v>0</v>
      </c>
      <c r="CR421" s="19">
        <v>0</v>
      </c>
      <c r="CS421" s="19">
        <v>6299.52</v>
      </c>
      <c r="CT421" s="19">
        <v>0</v>
      </c>
      <c r="CU421" s="19">
        <v>0</v>
      </c>
      <c r="CV421" s="19">
        <v>0</v>
      </c>
      <c r="CW421" s="19">
        <v>0</v>
      </c>
      <c r="CX421" s="19">
        <v>0</v>
      </c>
      <c r="CY421" s="19">
        <v>0</v>
      </c>
      <c r="CZ421" s="19">
        <v>0</v>
      </c>
      <c r="DA421" s="19">
        <v>32728797.210000001</v>
      </c>
      <c r="DB421" s="19">
        <v>0</v>
      </c>
      <c r="DC421" s="19">
        <v>0</v>
      </c>
      <c r="DD421" s="19">
        <v>0</v>
      </c>
      <c r="DE421" s="19">
        <v>0</v>
      </c>
      <c r="DF421" s="19">
        <v>32728797.210000001</v>
      </c>
      <c r="DG421" s="19">
        <v>27819477.6285</v>
      </c>
      <c r="DH421" s="19">
        <v>0</v>
      </c>
      <c r="DI421" s="19">
        <v>32637820.210000001</v>
      </c>
      <c r="DJ421" s="19">
        <v>0</v>
      </c>
      <c r="DK421" s="19">
        <v>0</v>
      </c>
      <c r="DL421" s="19">
        <v>0</v>
      </c>
      <c r="DM421" s="19">
        <v>0</v>
      </c>
      <c r="DN421" s="19">
        <v>0</v>
      </c>
      <c r="DO421" s="19">
        <v>0</v>
      </c>
      <c r="DP421" s="19">
        <v>0</v>
      </c>
    </row>
    <row r="422" spans="1:120">
      <c r="A422" s="19">
        <v>6692</v>
      </c>
      <c r="B422" s="19" t="s">
        <v>571</v>
      </c>
      <c r="C422" s="19">
        <v>1197</v>
      </c>
      <c r="D422" s="19">
        <v>1189</v>
      </c>
      <c r="E422" s="19">
        <v>2386</v>
      </c>
      <c r="F422" s="19">
        <v>1193</v>
      </c>
      <c r="G422" s="19">
        <v>13</v>
      </c>
      <c r="H422" s="19">
        <v>0.25</v>
      </c>
      <c r="I422" s="19">
        <v>1206</v>
      </c>
      <c r="J422" s="19">
        <v>12264039</v>
      </c>
      <c r="K422" s="19">
        <v>3807551</v>
      </c>
      <c r="L422" s="19">
        <v>7103890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1352598</v>
      </c>
      <c r="S422" s="19">
        <v>12264039</v>
      </c>
      <c r="T422" s="19">
        <v>625333.03</v>
      </c>
      <c r="U422" s="19">
        <v>0</v>
      </c>
      <c r="V422" s="19">
        <v>0</v>
      </c>
      <c r="W422" s="19">
        <v>11638705.970000001</v>
      </c>
      <c r="X422" s="19">
        <v>1352598</v>
      </c>
      <c r="Y422" s="19">
        <v>0</v>
      </c>
      <c r="Z422" s="19">
        <v>10286107.970000001</v>
      </c>
      <c r="AA422" s="19">
        <v>777022.03</v>
      </c>
      <c r="AB422" s="19">
        <v>625333.03</v>
      </c>
      <c r="AC422" s="19">
        <v>120326</v>
      </c>
      <c r="AD422" s="19">
        <v>0</v>
      </c>
      <c r="AE422" s="19">
        <v>0</v>
      </c>
      <c r="AF422" s="19">
        <v>31363</v>
      </c>
      <c r="AG422" s="19">
        <v>777022.03</v>
      </c>
      <c r="AH422" s="19">
        <v>0</v>
      </c>
      <c r="AI422" s="19">
        <v>0</v>
      </c>
      <c r="AJ422" s="19">
        <v>0</v>
      </c>
      <c r="AK422" s="19">
        <v>745659.03</v>
      </c>
      <c r="AL422" s="19">
        <v>11031767</v>
      </c>
      <c r="AM422" s="19">
        <v>0</v>
      </c>
      <c r="AN422" s="19">
        <v>0</v>
      </c>
      <c r="AO422" s="19">
        <v>11031767</v>
      </c>
      <c r="AP422" s="19">
        <v>11031767</v>
      </c>
      <c r="AQ422" s="19">
        <v>1000</v>
      </c>
      <c r="AR422" s="19">
        <v>1206000</v>
      </c>
      <c r="AS422" s="19">
        <v>1206000</v>
      </c>
      <c r="AT422" s="19">
        <v>9391</v>
      </c>
      <c r="AU422" s="19">
        <v>11325546</v>
      </c>
      <c r="AV422" s="19">
        <v>9825767</v>
      </c>
      <c r="AW422" s="19">
        <v>0</v>
      </c>
      <c r="AX422" s="19">
        <v>404830</v>
      </c>
      <c r="AY422" s="19">
        <v>488225273</v>
      </c>
      <c r="AZ422" s="19">
        <v>1930000</v>
      </c>
      <c r="BA422" s="19">
        <v>2327580000</v>
      </c>
      <c r="BB422" s="19">
        <v>5.1813E-4</v>
      </c>
      <c r="BC422" s="19">
        <v>1839354727</v>
      </c>
      <c r="BD422" s="19">
        <v>953024.86</v>
      </c>
      <c r="BE422" s="19">
        <v>1071201</v>
      </c>
      <c r="BF422" s="19">
        <v>1291868406</v>
      </c>
      <c r="BG422" s="19">
        <v>7.6058599999999999E-3</v>
      </c>
      <c r="BH422" s="19">
        <v>803643133</v>
      </c>
      <c r="BI422" s="19">
        <v>6112397.1600000001</v>
      </c>
      <c r="BJ422" s="19">
        <v>531888</v>
      </c>
      <c r="BK422" s="19">
        <v>641456928</v>
      </c>
      <c r="BL422" s="19">
        <v>0</v>
      </c>
      <c r="BM422" s="19">
        <v>153231655</v>
      </c>
      <c r="BN422" s="19">
        <v>0</v>
      </c>
      <c r="BO422" s="19">
        <v>7065422</v>
      </c>
      <c r="BP422" s="19">
        <v>0</v>
      </c>
      <c r="BQ422" s="19">
        <v>0</v>
      </c>
      <c r="BR422" s="19">
        <v>-109621</v>
      </c>
      <c r="BS422" s="19">
        <v>2751</v>
      </c>
      <c r="BT422" s="19">
        <v>0</v>
      </c>
      <c r="BU422" s="19">
        <v>6958552</v>
      </c>
      <c r="BV422" s="19">
        <v>0</v>
      </c>
      <c r="BW422" s="19">
        <v>0</v>
      </c>
      <c r="BX422" s="19">
        <v>0</v>
      </c>
      <c r="BY422" s="19">
        <v>0</v>
      </c>
      <c r="BZ422" s="19">
        <v>0</v>
      </c>
      <c r="CA422" s="19">
        <v>-40</v>
      </c>
      <c r="CB422" s="19">
        <v>6958512</v>
      </c>
      <c r="CC422" s="19">
        <v>0</v>
      </c>
      <c r="CD422" s="19">
        <v>6958512</v>
      </c>
      <c r="CE422" s="19">
        <v>1206</v>
      </c>
      <c r="CF422" s="19">
        <v>0</v>
      </c>
      <c r="CG422" s="19">
        <v>1206</v>
      </c>
      <c r="CH422" s="19">
        <v>10286107.970000001</v>
      </c>
      <c r="CI422" s="19">
        <v>745659.03</v>
      </c>
      <c r="CJ422" s="19">
        <v>0</v>
      </c>
      <c r="CK422" s="19">
        <v>11031767</v>
      </c>
      <c r="CL422" s="19">
        <v>9147.4</v>
      </c>
      <c r="CM422" s="19">
        <v>0</v>
      </c>
      <c r="CN422" s="19">
        <v>0</v>
      </c>
      <c r="CO422" s="19">
        <v>0</v>
      </c>
      <c r="CP422" s="19">
        <v>0</v>
      </c>
      <c r="CQ422" s="19">
        <v>0</v>
      </c>
      <c r="CR422" s="19">
        <v>0</v>
      </c>
      <c r="CS422" s="19">
        <v>5858.56</v>
      </c>
      <c r="CT422" s="19">
        <v>0</v>
      </c>
      <c r="CU422" s="19">
        <v>0</v>
      </c>
      <c r="CV422" s="19">
        <v>0</v>
      </c>
      <c r="CW422" s="19">
        <v>0</v>
      </c>
      <c r="CX422" s="19">
        <v>0</v>
      </c>
      <c r="CY422" s="19">
        <v>0</v>
      </c>
      <c r="CZ422" s="19">
        <v>0</v>
      </c>
      <c r="DA422" s="19">
        <v>7212394.7699999996</v>
      </c>
      <c r="DB422" s="19">
        <v>0</v>
      </c>
      <c r="DC422" s="19">
        <v>0</v>
      </c>
      <c r="DD422" s="19">
        <v>0</v>
      </c>
      <c r="DE422" s="19">
        <v>0</v>
      </c>
      <c r="DF422" s="19">
        <v>7212394.7699999996</v>
      </c>
      <c r="DG422" s="19">
        <v>6130535.5544999996</v>
      </c>
      <c r="DH422" s="19">
        <v>0</v>
      </c>
      <c r="DI422" s="19">
        <v>7065422.0200000005</v>
      </c>
      <c r="DJ422" s="19">
        <v>0</v>
      </c>
      <c r="DK422" s="19">
        <v>0</v>
      </c>
      <c r="DL422" s="19">
        <v>0</v>
      </c>
      <c r="DM422" s="19">
        <v>0</v>
      </c>
      <c r="DN422" s="19">
        <v>0</v>
      </c>
      <c r="DO422" s="19">
        <v>0</v>
      </c>
      <c r="DP422" s="19">
        <v>0</v>
      </c>
    </row>
    <row r="423" spans="1:120">
      <c r="A423" s="19">
        <v>6713</v>
      </c>
      <c r="B423" s="19" t="s">
        <v>572</v>
      </c>
      <c r="C423" s="19">
        <v>360</v>
      </c>
      <c r="D423" s="19">
        <v>352</v>
      </c>
      <c r="E423" s="19">
        <v>712</v>
      </c>
      <c r="F423" s="19">
        <v>356</v>
      </c>
      <c r="G423" s="19">
        <v>14</v>
      </c>
      <c r="H423" s="19">
        <v>0</v>
      </c>
      <c r="I423" s="19">
        <v>370</v>
      </c>
      <c r="J423" s="19">
        <v>5240325.54</v>
      </c>
      <c r="K423" s="19">
        <v>2865932</v>
      </c>
      <c r="L423" s="19">
        <v>1544342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830051.54</v>
      </c>
      <c r="S423" s="19">
        <v>5240325.54</v>
      </c>
      <c r="T423" s="19">
        <v>0</v>
      </c>
      <c r="U423" s="19">
        <v>0</v>
      </c>
      <c r="V423" s="19">
        <v>0</v>
      </c>
      <c r="W423" s="19">
        <v>5240325.54</v>
      </c>
      <c r="X423" s="19">
        <v>830051.54</v>
      </c>
      <c r="Y423" s="19">
        <v>0</v>
      </c>
      <c r="Z423" s="19">
        <v>4410274</v>
      </c>
      <c r="AA423" s="19">
        <v>100000</v>
      </c>
      <c r="AB423" s="19">
        <v>0</v>
      </c>
      <c r="AC423" s="19">
        <v>100000</v>
      </c>
      <c r="AD423" s="19">
        <v>0</v>
      </c>
      <c r="AE423" s="19">
        <v>0</v>
      </c>
      <c r="AF423" s="19">
        <v>0</v>
      </c>
      <c r="AG423" s="19">
        <v>100000</v>
      </c>
      <c r="AH423" s="19">
        <v>0</v>
      </c>
      <c r="AI423" s="19">
        <v>0</v>
      </c>
      <c r="AJ423" s="19">
        <v>0</v>
      </c>
      <c r="AK423" s="19">
        <v>100000</v>
      </c>
      <c r="AL423" s="19">
        <v>4510274</v>
      </c>
      <c r="AM423" s="19">
        <v>0</v>
      </c>
      <c r="AN423" s="19">
        <v>0</v>
      </c>
      <c r="AO423" s="19">
        <v>4510274</v>
      </c>
      <c r="AP423" s="19">
        <v>4510274</v>
      </c>
      <c r="AQ423" s="19">
        <v>1000</v>
      </c>
      <c r="AR423" s="19">
        <v>370000</v>
      </c>
      <c r="AS423" s="19">
        <v>370000</v>
      </c>
      <c r="AT423" s="19">
        <v>9391</v>
      </c>
      <c r="AU423" s="19">
        <v>3474670</v>
      </c>
      <c r="AV423" s="19">
        <v>3104670</v>
      </c>
      <c r="AW423" s="19">
        <v>1035604</v>
      </c>
      <c r="AX423" s="19">
        <v>611809</v>
      </c>
      <c r="AY423" s="19">
        <v>226369149</v>
      </c>
      <c r="AZ423" s="19">
        <v>1930000</v>
      </c>
      <c r="BA423" s="19">
        <v>714100000</v>
      </c>
      <c r="BB423" s="19">
        <v>5.1813E-4</v>
      </c>
      <c r="BC423" s="19">
        <v>487730851</v>
      </c>
      <c r="BD423" s="19">
        <v>252707.99</v>
      </c>
      <c r="BE423" s="19">
        <v>1071201</v>
      </c>
      <c r="BF423" s="19">
        <v>396344370</v>
      </c>
      <c r="BG423" s="19">
        <v>7.8332599999999999E-3</v>
      </c>
      <c r="BH423" s="19">
        <v>169975221</v>
      </c>
      <c r="BI423" s="19">
        <v>1331460.1000000001</v>
      </c>
      <c r="BJ423" s="19">
        <v>531888</v>
      </c>
      <c r="BK423" s="19">
        <v>196798560</v>
      </c>
      <c r="BL423" s="19">
        <v>5.2622499999999996E-3</v>
      </c>
      <c r="BM423" s="19">
        <v>-29570589</v>
      </c>
      <c r="BN423" s="19">
        <v>-155607.82999999999</v>
      </c>
      <c r="BO423" s="19">
        <v>1428560</v>
      </c>
      <c r="BP423" s="19">
        <v>0</v>
      </c>
      <c r="BQ423" s="19">
        <v>0</v>
      </c>
      <c r="BR423" s="19">
        <v>-22164</v>
      </c>
      <c r="BS423" s="19">
        <v>249</v>
      </c>
      <c r="BT423" s="19">
        <v>0</v>
      </c>
      <c r="BU423" s="19">
        <v>1406645</v>
      </c>
      <c r="BV423" s="19">
        <v>0</v>
      </c>
      <c r="BW423" s="19">
        <v>0</v>
      </c>
      <c r="BX423" s="19">
        <v>0</v>
      </c>
      <c r="BY423" s="19">
        <v>-249</v>
      </c>
      <c r="BZ423" s="19">
        <v>-249</v>
      </c>
      <c r="CA423" s="19">
        <v>0</v>
      </c>
      <c r="CB423" s="19">
        <v>1406396</v>
      </c>
      <c r="CC423" s="19">
        <v>0</v>
      </c>
      <c r="CD423" s="19">
        <v>1406396</v>
      </c>
      <c r="CE423" s="19">
        <v>370</v>
      </c>
      <c r="CF423" s="19">
        <v>0</v>
      </c>
      <c r="CG423" s="19">
        <v>370</v>
      </c>
      <c r="CH423" s="19">
        <v>4410274</v>
      </c>
      <c r="CI423" s="19">
        <v>100000</v>
      </c>
      <c r="CJ423" s="19">
        <v>0</v>
      </c>
      <c r="CK423" s="19">
        <v>4510274</v>
      </c>
      <c r="CL423" s="19">
        <v>12189.93</v>
      </c>
      <c r="CM423" s="19">
        <v>0</v>
      </c>
      <c r="CN423" s="19">
        <v>0</v>
      </c>
      <c r="CO423" s="19">
        <v>0</v>
      </c>
      <c r="CP423" s="19">
        <v>0</v>
      </c>
      <c r="CQ423" s="19">
        <v>0</v>
      </c>
      <c r="CR423" s="19">
        <v>0</v>
      </c>
      <c r="CS423" s="19">
        <v>3860.97</v>
      </c>
      <c r="CT423" s="19">
        <v>0</v>
      </c>
      <c r="CU423" s="19">
        <v>0</v>
      </c>
      <c r="CV423" s="19">
        <v>0</v>
      </c>
      <c r="CW423" s="19">
        <v>0</v>
      </c>
      <c r="CX423" s="19">
        <v>0</v>
      </c>
      <c r="CY423" s="19">
        <v>0</v>
      </c>
      <c r="CZ423" s="19">
        <v>0</v>
      </c>
      <c r="DA423" s="19">
        <v>1520000.04</v>
      </c>
      <c r="DB423" s="19">
        <v>24735.09</v>
      </c>
      <c r="DC423" s="19">
        <v>0</v>
      </c>
      <c r="DD423" s="19">
        <v>0</v>
      </c>
      <c r="DE423" s="19">
        <v>0</v>
      </c>
      <c r="DF423" s="19">
        <v>1544735.1300000001</v>
      </c>
      <c r="DG423" s="19">
        <v>1313024.8605000002</v>
      </c>
      <c r="DH423" s="19">
        <v>0</v>
      </c>
      <c r="DI423" s="19">
        <v>1428560.26</v>
      </c>
      <c r="DJ423" s="19">
        <v>0</v>
      </c>
      <c r="DK423" s="19">
        <v>0</v>
      </c>
      <c r="DL423" s="19">
        <v>0</v>
      </c>
      <c r="DM423" s="19">
        <v>0</v>
      </c>
      <c r="DN423" s="19">
        <v>-249</v>
      </c>
      <c r="DO423" s="19">
        <v>-249</v>
      </c>
      <c r="DP423" s="19">
        <v>0</v>
      </c>
    </row>
    <row r="424" spans="1:120">
      <c r="A424" s="19">
        <v>6720</v>
      </c>
      <c r="B424" s="19" t="s">
        <v>573</v>
      </c>
      <c r="C424" s="19">
        <v>438</v>
      </c>
      <c r="D424" s="19">
        <v>440</v>
      </c>
      <c r="E424" s="19">
        <v>878</v>
      </c>
      <c r="F424" s="19">
        <v>439</v>
      </c>
      <c r="G424" s="19">
        <v>4</v>
      </c>
      <c r="H424" s="19">
        <v>0</v>
      </c>
      <c r="I424" s="19">
        <v>443</v>
      </c>
      <c r="J424" s="19">
        <v>5660937</v>
      </c>
      <c r="K424" s="19">
        <v>4114384</v>
      </c>
      <c r="L424" s="19">
        <v>198694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1347859</v>
      </c>
      <c r="S424" s="19">
        <v>5600201</v>
      </c>
      <c r="T424" s="19">
        <v>0</v>
      </c>
      <c r="U424" s="19">
        <v>0</v>
      </c>
      <c r="V424" s="19">
        <v>0</v>
      </c>
      <c r="W424" s="19">
        <v>5600201</v>
      </c>
      <c r="X424" s="19">
        <v>1347859</v>
      </c>
      <c r="Y424" s="19">
        <v>0</v>
      </c>
      <c r="Z424" s="19">
        <v>4252342</v>
      </c>
      <c r="AA424" s="19">
        <v>794491</v>
      </c>
      <c r="AB424" s="19">
        <v>0</v>
      </c>
      <c r="AC424" s="19">
        <v>794491</v>
      </c>
      <c r="AD424" s="19">
        <v>0</v>
      </c>
      <c r="AE424" s="19">
        <v>0</v>
      </c>
      <c r="AF424" s="19">
        <v>0</v>
      </c>
      <c r="AG424" s="19">
        <v>801636</v>
      </c>
      <c r="AH424" s="19">
        <v>0</v>
      </c>
      <c r="AI424" s="19">
        <v>0</v>
      </c>
      <c r="AJ424" s="19">
        <v>0</v>
      </c>
      <c r="AK424" s="19">
        <v>801636</v>
      </c>
      <c r="AL424" s="19">
        <v>5053978</v>
      </c>
      <c r="AM424" s="19">
        <v>0</v>
      </c>
      <c r="AN424" s="19">
        <v>0</v>
      </c>
      <c r="AO424" s="19">
        <v>5053978</v>
      </c>
      <c r="AP424" s="19">
        <v>5053978</v>
      </c>
      <c r="AQ424" s="19">
        <v>1000</v>
      </c>
      <c r="AR424" s="19">
        <v>443000</v>
      </c>
      <c r="AS424" s="19">
        <v>443000</v>
      </c>
      <c r="AT424" s="19">
        <v>9391</v>
      </c>
      <c r="AU424" s="19">
        <v>4160213</v>
      </c>
      <c r="AV424" s="19">
        <v>3717213</v>
      </c>
      <c r="AW424" s="19">
        <v>893765</v>
      </c>
      <c r="AX424" s="19">
        <v>1942301</v>
      </c>
      <c r="AY424" s="19">
        <v>860439500</v>
      </c>
      <c r="AZ424" s="19">
        <v>2895000</v>
      </c>
      <c r="BA424" s="19">
        <v>1282485000</v>
      </c>
      <c r="BB424" s="19">
        <v>3.4541999999999998E-4</v>
      </c>
      <c r="BC424" s="19">
        <v>422045500</v>
      </c>
      <c r="BD424" s="19">
        <v>145782.96</v>
      </c>
      <c r="BE424" s="19">
        <v>1606801</v>
      </c>
      <c r="BF424" s="19">
        <v>711812843</v>
      </c>
      <c r="BG424" s="19">
        <v>5.2221799999999999E-3</v>
      </c>
      <c r="BH424" s="19">
        <v>-148626657</v>
      </c>
      <c r="BI424" s="19">
        <v>-776155.16</v>
      </c>
      <c r="BJ424" s="19">
        <v>797832</v>
      </c>
      <c r="BK424" s="19">
        <v>353439576</v>
      </c>
      <c r="BL424" s="19">
        <v>2.5287600000000001E-3</v>
      </c>
      <c r="BM424" s="19">
        <v>-506999924</v>
      </c>
      <c r="BN424" s="19">
        <v>-1282081.1299999999</v>
      </c>
      <c r="BO424" s="19">
        <v>145783</v>
      </c>
      <c r="BP424" s="19">
        <v>0</v>
      </c>
      <c r="BQ424" s="19">
        <v>0</v>
      </c>
      <c r="BR424" s="19">
        <v>-2262</v>
      </c>
      <c r="BS424" s="19">
        <v>0</v>
      </c>
      <c r="BT424" s="19">
        <v>0</v>
      </c>
      <c r="BU424" s="19">
        <v>143521</v>
      </c>
      <c r="BV424" s="19">
        <v>3059</v>
      </c>
      <c r="BW424" s="19">
        <v>0</v>
      </c>
      <c r="BX424" s="19">
        <v>-47</v>
      </c>
      <c r="BY424" s="19">
        <v>0</v>
      </c>
      <c r="BZ424" s="19">
        <v>3012</v>
      </c>
      <c r="CA424" s="19">
        <v>0</v>
      </c>
      <c r="CB424" s="19">
        <v>146533</v>
      </c>
      <c r="CC424" s="19">
        <v>0</v>
      </c>
      <c r="CD424" s="19">
        <v>146533</v>
      </c>
      <c r="CE424" s="19">
        <v>443</v>
      </c>
      <c r="CF424" s="19">
        <v>0</v>
      </c>
      <c r="CG424" s="19">
        <v>443</v>
      </c>
      <c r="CH424" s="19">
        <v>4252342</v>
      </c>
      <c r="CI424" s="19">
        <v>801636</v>
      </c>
      <c r="CJ424" s="19">
        <v>0</v>
      </c>
      <c r="CK424" s="19">
        <v>5053978</v>
      </c>
      <c r="CL424" s="19">
        <v>11408.53</v>
      </c>
      <c r="CM424" s="19">
        <v>0</v>
      </c>
      <c r="CN424" s="19">
        <v>0</v>
      </c>
      <c r="CO424" s="19">
        <v>0</v>
      </c>
      <c r="CP424" s="19">
        <v>0</v>
      </c>
      <c r="CQ424" s="19">
        <v>0</v>
      </c>
      <c r="CR424" s="19">
        <v>0</v>
      </c>
      <c r="CS424" s="19">
        <v>329.08</v>
      </c>
      <c r="CT424" s="19">
        <v>0</v>
      </c>
      <c r="CU424" s="19">
        <v>0</v>
      </c>
      <c r="CV424" s="19">
        <v>0</v>
      </c>
      <c r="CW424" s="19">
        <v>0</v>
      </c>
      <c r="CX424" s="19">
        <v>0</v>
      </c>
      <c r="CY424" s="19">
        <v>0</v>
      </c>
      <c r="CZ424" s="19">
        <v>0</v>
      </c>
      <c r="DA424" s="19">
        <v>148284.07</v>
      </c>
      <c r="DB424" s="19">
        <v>26823.89</v>
      </c>
      <c r="DC424" s="19">
        <v>0</v>
      </c>
      <c r="DD424" s="19">
        <v>0</v>
      </c>
      <c r="DE424" s="19">
        <v>0</v>
      </c>
      <c r="DF424" s="19">
        <v>175107.96000000002</v>
      </c>
      <c r="DG424" s="19">
        <v>148841.766</v>
      </c>
      <c r="DH424" s="19">
        <v>0</v>
      </c>
      <c r="DI424" s="19">
        <v>148841.766</v>
      </c>
      <c r="DJ424" s="19">
        <v>3059</v>
      </c>
      <c r="DK424" s="19">
        <v>3059</v>
      </c>
      <c r="DL424" s="19">
        <v>0</v>
      </c>
      <c r="DM424" s="19">
        <v>-47</v>
      </c>
      <c r="DN424" s="19">
        <v>0</v>
      </c>
      <c r="DO424" s="19">
        <v>3012</v>
      </c>
      <c r="DP424" s="19">
        <v>0</v>
      </c>
    </row>
    <row r="425" spans="1:120">
      <c r="A425" s="19">
        <v>6734</v>
      </c>
      <c r="B425" s="19" t="s">
        <v>574</v>
      </c>
      <c r="C425" s="19">
        <v>1293</v>
      </c>
      <c r="D425" s="19">
        <v>1295</v>
      </c>
      <c r="E425" s="19">
        <v>2588</v>
      </c>
      <c r="F425" s="19">
        <v>1294</v>
      </c>
      <c r="G425" s="19">
        <v>34</v>
      </c>
      <c r="H425" s="19">
        <v>0</v>
      </c>
      <c r="I425" s="19">
        <v>1328</v>
      </c>
      <c r="J425" s="19">
        <v>12783625</v>
      </c>
      <c r="K425" s="19">
        <v>4454993</v>
      </c>
      <c r="L425" s="19">
        <v>7499234</v>
      </c>
      <c r="M425" s="19">
        <v>0</v>
      </c>
      <c r="N425" s="19">
        <v>0</v>
      </c>
      <c r="O425" s="19">
        <v>0</v>
      </c>
      <c r="P425" s="19">
        <v>0</v>
      </c>
      <c r="Q425" s="19">
        <v>0</v>
      </c>
      <c r="R425" s="19">
        <v>829398</v>
      </c>
      <c r="S425" s="19">
        <v>12408450</v>
      </c>
      <c r="T425" s="19">
        <v>437485</v>
      </c>
      <c r="U425" s="19">
        <v>0</v>
      </c>
      <c r="V425" s="19">
        <v>0</v>
      </c>
      <c r="W425" s="19">
        <v>11970965</v>
      </c>
      <c r="X425" s="19">
        <v>829398</v>
      </c>
      <c r="Y425" s="19">
        <v>0</v>
      </c>
      <c r="Z425" s="19">
        <v>11141567</v>
      </c>
      <c r="AA425" s="19">
        <v>1530490</v>
      </c>
      <c r="AB425" s="19">
        <v>437485</v>
      </c>
      <c r="AC425" s="19">
        <v>1093000</v>
      </c>
      <c r="AD425" s="19">
        <v>0</v>
      </c>
      <c r="AE425" s="19">
        <v>0</v>
      </c>
      <c r="AF425" s="19">
        <v>5</v>
      </c>
      <c r="AG425" s="19">
        <v>1530490</v>
      </c>
      <c r="AH425" s="19">
        <v>0</v>
      </c>
      <c r="AI425" s="19">
        <v>0</v>
      </c>
      <c r="AJ425" s="19">
        <v>0</v>
      </c>
      <c r="AK425" s="19">
        <v>1530485</v>
      </c>
      <c r="AL425" s="19">
        <v>12672052</v>
      </c>
      <c r="AM425" s="19">
        <v>0</v>
      </c>
      <c r="AN425" s="19">
        <v>0</v>
      </c>
      <c r="AO425" s="19">
        <v>12672052</v>
      </c>
      <c r="AP425" s="19">
        <v>12672052</v>
      </c>
      <c r="AQ425" s="19">
        <v>1000</v>
      </c>
      <c r="AR425" s="19">
        <v>1328000</v>
      </c>
      <c r="AS425" s="19">
        <v>1328000</v>
      </c>
      <c r="AT425" s="19">
        <v>9391</v>
      </c>
      <c r="AU425" s="19">
        <v>12471248</v>
      </c>
      <c r="AV425" s="19">
        <v>11143248</v>
      </c>
      <c r="AW425" s="19">
        <v>200804</v>
      </c>
      <c r="AX425" s="19">
        <v>418782</v>
      </c>
      <c r="AY425" s="19">
        <v>556142465</v>
      </c>
      <c r="AZ425" s="19">
        <v>1930000</v>
      </c>
      <c r="BA425" s="19">
        <v>2563040000</v>
      </c>
      <c r="BB425" s="19">
        <v>5.1813E-4</v>
      </c>
      <c r="BC425" s="19">
        <v>2006897535</v>
      </c>
      <c r="BD425" s="19">
        <v>1039833.82</v>
      </c>
      <c r="BE425" s="19">
        <v>1071201</v>
      </c>
      <c r="BF425" s="19">
        <v>1422554928</v>
      </c>
      <c r="BG425" s="19">
        <v>7.8332599999999999E-3</v>
      </c>
      <c r="BH425" s="19">
        <v>866412463</v>
      </c>
      <c r="BI425" s="19">
        <v>6786834.0899999999</v>
      </c>
      <c r="BJ425" s="19">
        <v>531888</v>
      </c>
      <c r="BK425" s="19">
        <v>706347264</v>
      </c>
      <c r="BL425" s="19">
        <v>2.8428999999999998E-4</v>
      </c>
      <c r="BM425" s="19">
        <v>150204799</v>
      </c>
      <c r="BN425" s="19">
        <v>42701.72</v>
      </c>
      <c r="BO425" s="19">
        <v>7869370</v>
      </c>
      <c r="BP425" s="19">
        <v>0</v>
      </c>
      <c r="BQ425" s="19">
        <v>0</v>
      </c>
      <c r="BR425" s="19">
        <v>-122094</v>
      </c>
      <c r="BS425" s="19">
        <v>567</v>
      </c>
      <c r="BT425" s="19">
        <v>0</v>
      </c>
      <c r="BU425" s="19">
        <v>7747843</v>
      </c>
      <c r="BV425" s="19">
        <v>0</v>
      </c>
      <c r="BW425" s="19">
        <v>0</v>
      </c>
      <c r="BX425" s="19">
        <v>0</v>
      </c>
      <c r="BY425" s="19">
        <v>0</v>
      </c>
      <c r="BZ425" s="19">
        <v>0</v>
      </c>
      <c r="CA425" s="19">
        <v>-8</v>
      </c>
      <c r="CB425" s="19">
        <v>7747835</v>
      </c>
      <c r="CC425" s="19">
        <v>0</v>
      </c>
      <c r="CD425" s="19">
        <v>7747835</v>
      </c>
      <c r="CE425" s="19">
        <v>1328</v>
      </c>
      <c r="CF425" s="19">
        <v>0</v>
      </c>
      <c r="CG425" s="19">
        <v>1328</v>
      </c>
      <c r="CH425" s="19">
        <v>11141567</v>
      </c>
      <c r="CI425" s="19">
        <v>1530485</v>
      </c>
      <c r="CJ425" s="19">
        <v>0</v>
      </c>
      <c r="CK425" s="19">
        <v>12672052</v>
      </c>
      <c r="CL425" s="19">
        <v>9542.2099999999991</v>
      </c>
      <c r="CM425" s="19">
        <v>0</v>
      </c>
      <c r="CN425" s="19">
        <v>0</v>
      </c>
      <c r="CO425" s="19">
        <v>0</v>
      </c>
      <c r="CP425" s="19">
        <v>0</v>
      </c>
      <c r="CQ425" s="19">
        <v>0</v>
      </c>
      <c r="CR425" s="19">
        <v>0</v>
      </c>
      <c r="CS425" s="19">
        <v>5925.73</v>
      </c>
      <c r="CT425" s="19">
        <v>0</v>
      </c>
      <c r="CU425" s="19">
        <v>0</v>
      </c>
      <c r="CV425" s="19">
        <v>0</v>
      </c>
      <c r="CW425" s="19">
        <v>0</v>
      </c>
      <c r="CX425" s="19">
        <v>0</v>
      </c>
      <c r="CY425" s="19">
        <v>0</v>
      </c>
      <c r="CZ425" s="19">
        <v>0</v>
      </c>
      <c r="DA425" s="19">
        <v>7611443.4299999997</v>
      </c>
      <c r="DB425" s="19">
        <v>0</v>
      </c>
      <c r="DC425" s="19">
        <v>0</v>
      </c>
      <c r="DD425" s="19">
        <v>0</v>
      </c>
      <c r="DE425" s="19">
        <v>0</v>
      </c>
      <c r="DF425" s="19">
        <v>7611443.4299999997</v>
      </c>
      <c r="DG425" s="19">
        <v>6469726.9154999992</v>
      </c>
      <c r="DH425" s="19">
        <v>0</v>
      </c>
      <c r="DI425" s="19">
        <v>7869369.6299999999</v>
      </c>
      <c r="DJ425" s="19">
        <v>0</v>
      </c>
      <c r="DK425" s="19">
        <v>0</v>
      </c>
      <c r="DL425" s="19">
        <v>0</v>
      </c>
      <c r="DM425" s="19">
        <v>0</v>
      </c>
      <c r="DN425" s="19">
        <v>0</v>
      </c>
      <c r="DO425" s="19">
        <v>0</v>
      </c>
      <c r="DP425" s="19">
        <v>0</v>
      </c>
    </row>
    <row r="426" spans="1:120">
      <c r="A426" s="19">
        <v>6748</v>
      </c>
      <c r="B426" s="19" t="s">
        <v>575</v>
      </c>
      <c r="C426" s="19">
        <v>330</v>
      </c>
      <c r="D426" s="19">
        <v>325</v>
      </c>
      <c r="E426" s="19">
        <v>655</v>
      </c>
      <c r="F426" s="19">
        <v>328</v>
      </c>
      <c r="G426" s="19">
        <v>9</v>
      </c>
      <c r="H426" s="19">
        <v>0</v>
      </c>
      <c r="I426" s="19">
        <v>337</v>
      </c>
      <c r="J426" s="19">
        <v>4483616</v>
      </c>
      <c r="K426" s="19">
        <v>2845788</v>
      </c>
      <c r="L426" s="19">
        <v>480393</v>
      </c>
      <c r="M426" s="19">
        <v>0</v>
      </c>
      <c r="N426" s="19">
        <v>0</v>
      </c>
      <c r="O426" s="19">
        <v>0</v>
      </c>
      <c r="P426" s="19">
        <v>0</v>
      </c>
      <c r="Q426" s="19">
        <v>0</v>
      </c>
      <c r="R426" s="19">
        <v>1157435</v>
      </c>
      <c r="S426" s="19">
        <v>4548143.05</v>
      </c>
      <c r="T426" s="19">
        <v>0</v>
      </c>
      <c r="U426" s="19">
        <v>0</v>
      </c>
      <c r="V426" s="19">
        <v>0</v>
      </c>
      <c r="W426" s="19">
        <v>4548143.05</v>
      </c>
      <c r="X426" s="19">
        <v>1157435</v>
      </c>
      <c r="Y426" s="19">
        <v>0</v>
      </c>
      <c r="Z426" s="19">
        <v>3390708.05</v>
      </c>
      <c r="AA426" s="19">
        <v>534044</v>
      </c>
      <c r="AB426" s="19">
        <v>0</v>
      </c>
      <c r="AC426" s="19">
        <v>534044</v>
      </c>
      <c r="AD426" s="19">
        <v>0</v>
      </c>
      <c r="AE426" s="19">
        <v>0</v>
      </c>
      <c r="AF426" s="19">
        <v>0</v>
      </c>
      <c r="AG426" s="19">
        <v>565850.43000000005</v>
      </c>
      <c r="AH426" s="19">
        <v>0</v>
      </c>
      <c r="AI426" s="19">
        <v>0</v>
      </c>
      <c r="AJ426" s="19">
        <v>0</v>
      </c>
      <c r="AK426" s="19">
        <v>565850.43000000005</v>
      </c>
      <c r="AL426" s="19">
        <v>3956558.48</v>
      </c>
      <c r="AM426" s="19">
        <v>0</v>
      </c>
      <c r="AN426" s="19">
        <v>0</v>
      </c>
      <c r="AO426" s="19">
        <v>3956558.48</v>
      </c>
      <c r="AP426" s="19">
        <v>3956558.48</v>
      </c>
      <c r="AQ426" s="19">
        <v>1000</v>
      </c>
      <c r="AR426" s="19">
        <v>337000</v>
      </c>
      <c r="AS426" s="19">
        <v>337000</v>
      </c>
      <c r="AT426" s="19">
        <v>9391</v>
      </c>
      <c r="AU426" s="19">
        <v>3164767</v>
      </c>
      <c r="AV426" s="19">
        <v>2827767</v>
      </c>
      <c r="AW426" s="19">
        <v>791791.48</v>
      </c>
      <c r="AX426" s="19">
        <v>1279825</v>
      </c>
      <c r="AY426" s="19">
        <v>431300870</v>
      </c>
      <c r="AZ426" s="19">
        <v>2895000</v>
      </c>
      <c r="BA426" s="19">
        <v>975615000</v>
      </c>
      <c r="BB426" s="19">
        <v>3.4541999999999998E-4</v>
      </c>
      <c r="BC426" s="19">
        <v>544314130</v>
      </c>
      <c r="BD426" s="19">
        <v>188016.99</v>
      </c>
      <c r="BE426" s="19">
        <v>1606801</v>
      </c>
      <c r="BF426" s="19">
        <v>541491937</v>
      </c>
      <c r="BG426" s="19">
        <v>5.2221799999999999E-3</v>
      </c>
      <c r="BH426" s="19">
        <v>110191067</v>
      </c>
      <c r="BI426" s="19">
        <v>575437.59</v>
      </c>
      <c r="BJ426" s="19">
        <v>797832</v>
      </c>
      <c r="BK426" s="19">
        <v>268869384</v>
      </c>
      <c r="BL426" s="19">
        <v>2.9448899999999999E-3</v>
      </c>
      <c r="BM426" s="19">
        <v>-162431486</v>
      </c>
      <c r="BN426" s="19">
        <v>-478342.86</v>
      </c>
      <c r="BO426" s="19">
        <v>285112</v>
      </c>
      <c r="BP426" s="19">
        <v>0</v>
      </c>
      <c r="BQ426" s="19">
        <v>0</v>
      </c>
      <c r="BR426" s="19">
        <v>-4424</v>
      </c>
      <c r="BS426" s="19">
        <v>0</v>
      </c>
      <c r="BT426" s="19">
        <v>0</v>
      </c>
      <c r="BU426" s="19">
        <v>280688</v>
      </c>
      <c r="BV426" s="19">
        <v>129294</v>
      </c>
      <c r="BW426" s="19">
        <v>0</v>
      </c>
      <c r="BX426" s="19">
        <v>-2006</v>
      </c>
      <c r="BY426" s="19">
        <v>0</v>
      </c>
      <c r="BZ426" s="19">
        <v>127288</v>
      </c>
      <c r="CA426" s="19">
        <v>0</v>
      </c>
      <c r="CB426" s="19">
        <v>407976</v>
      </c>
      <c r="CC426" s="19">
        <v>0</v>
      </c>
      <c r="CD426" s="19">
        <v>407976</v>
      </c>
      <c r="CE426" s="19">
        <v>337</v>
      </c>
      <c r="CF426" s="19">
        <v>0</v>
      </c>
      <c r="CG426" s="19">
        <v>337</v>
      </c>
      <c r="CH426" s="19">
        <v>3390708.05</v>
      </c>
      <c r="CI426" s="19">
        <v>565850.43000000005</v>
      </c>
      <c r="CJ426" s="19">
        <v>0</v>
      </c>
      <c r="CK426" s="19">
        <v>3956558.48</v>
      </c>
      <c r="CL426" s="19">
        <v>11740.53</v>
      </c>
      <c r="CM426" s="19">
        <v>0</v>
      </c>
      <c r="CN426" s="19">
        <v>0</v>
      </c>
      <c r="CO426" s="19">
        <v>0</v>
      </c>
      <c r="CP426" s="19">
        <v>0</v>
      </c>
      <c r="CQ426" s="19">
        <v>0</v>
      </c>
      <c r="CR426" s="19">
        <v>0</v>
      </c>
      <c r="CS426" s="19">
        <v>846.03</v>
      </c>
      <c r="CT426" s="19">
        <v>0</v>
      </c>
      <c r="CU426" s="19">
        <v>0</v>
      </c>
      <c r="CV426" s="19">
        <v>0</v>
      </c>
      <c r="CW426" s="19">
        <v>0</v>
      </c>
      <c r="CX426" s="19">
        <v>0</v>
      </c>
      <c r="CY426" s="19">
        <v>0</v>
      </c>
      <c r="CZ426" s="19">
        <v>0</v>
      </c>
      <c r="DA426" s="19">
        <v>173961.1</v>
      </c>
      <c r="DB426" s="19">
        <v>313575.33</v>
      </c>
      <c r="DC426" s="19">
        <v>0</v>
      </c>
      <c r="DD426" s="19">
        <v>0</v>
      </c>
      <c r="DE426" s="19">
        <v>0</v>
      </c>
      <c r="DF426" s="19">
        <v>487536.43000000005</v>
      </c>
      <c r="DG426" s="19">
        <v>414405.96550000005</v>
      </c>
      <c r="DH426" s="19">
        <v>0</v>
      </c>
      <c r="DI426" s="19">
        <v>414405.96550000005</v>
      </c>
      <c r="DJ426" s="19">
        <v>129294</v>
      </c>
      <c r="DK426" s="19">
        <v>129294</v>
      </c>
      <c r="DL426" s="19">
        <v>0</v>
      </c>
      <c r="DM426" s="19">
        <v>-2006</v>
      </c>
      <c r="DN426" s="19">
        <v>0</v>
      </c>
      <c r="DO426" s="19">
        <v>127288</v>
      </c>
      <c r="DP426" s="19">
        <v>0</v>
      </c>
    </row>
    <row r="428" spans="1:120" s="21" customFormat="1">
      <c r="B428" s="21" t="s">
        <v>684</v>
      </c>
      <c r="C428" s="17">
        <f t="shared" ref="C428:AP428" si="0">SUM(C2:C427)</f>
        <v>839464.44999999984</v>
      </c>
      <c r="D428" s="17">
        <f t="shared" si="0"/>
        <v>837460.64999999991</v>
      </c>
      <c r="E428" s="17">
        <f t="shared" si="0"/>
        <v>1676925.0999999996</v>
      </c>
      <c r="F428" s="17">
        <f t="shared" si="0"/>
        <v>838838</v>
      </c>
      <c r="G428" s="17">
        <f t="shared" si="0"/>
        <v>18030</v>
      </c>
      <c r="H428" s="17">
        <f t="shared" si="0"/>
        <v>80.089999999999947</v>
      </c>
      <c r="I428" s="17">
        <f t="shared" si="0"/>
        <v>856947</v>
      </c>
      <c r="J428" s="17">
        <f t="shared" si="0"/>
        <v>9425762977.9400005</v>
      </c>
      <c r="K428" s="17">
        <f t="shared" si="0"/>
        <v>4079649281.9400001</v>
      </c>
      <c r="L428" s="17">
        <f t="shared" si="0"/>
        <v>4215004121.9499998</v>
      </c>
      <c r="M428" s="17">
        <f t="shared" si="0"/>
        <v>2832079</v>
      </c>
      <c r="N428" s="17">
        <f t="shared" si="0"/>
        <v>0</v>
      </c>
      <c r="O428" s="17">
        <f t="shared" si="0"/>
        <v>0</v>
      </c>
      <c r="P428" s="17">
        <f t="shared" si="0"/>
        <v>0</v>
      </c>
      <c r="Q428" s="17">
        <f t="shared" si="0"/>
        <v>317579</v>
      </c>
      <c r="R428" s="17">
        <f t="shared" si="0"/>
        <v>1127959916.05</v>
      </c>
      <c r="S428" s="17">
        <f t="shared" si="0"/>
        <v>9507941020.1200008</v>
      </c>
      <c r="T428" s="17">
        <f t="shared" si="0"/>
        <v>39834961.099999994</v>
      </c>
      <c r="U428" s="17">
        <f t="shared" si="0"/>
        <v>0</v>
      </c>
      <c r="V428" s="17">
        <f t="shared" si="0"/>
        <v>2505480.77</v>
      </c>
      <c r="W428" s="17">
        <f t="shared" si="0"/>
        <v>9465600578.2499962</v>
      </c>
      <c r="X428" s="17">
        <f t="shared" si="0"/>
        <v>1127959916.05</v>
      </c>
      <c r="Y428" s="17">
        <f t="shared" si="0"/>
        <v>29511</v>
      </c>
      <c r="Z428" s="17">
        <f t="shared" si="0"/>
        <v>8337670173.1999979</v>
      </c>
      <c r="AA428" s="17">
        <f t="shared" si="0"/>
        <v>727233772.57000005</v>
      </c>
      <c r="AB428" s="17">
        <f t="shared" si="0"/>
        <v>39834961.099999994</v>
      </c>
      <c r="AC428" s="17">
        <f t="shared" si="0"/>
        <v>536986013.07000005</v>
      </c>
      <c r="AD428" s="17">
        <f t="shared" si="0"/>
        <v>9434215</v>
      </c>
      <c r="AE428" s="17">
        <f t="shared" si="0"/>
        <v>124715681.44</v>
      </c>
      <c r="AF428" s="17">
        <f t="shared" si="0"/>
        <v>16262901.960000001</v>
      </c>
      <c r="AG428" s="17">
        <f t="shared" si="0"/>
        <v>737928140.15999973</v>
      </c>
      <c r="AH428" s="17">
        <f t="shared" si="0"/>
        <v>16976216.619999997</v>
      </c>
      <c r="AI428" s="17">
        <f t="shared" si="0"/>
        <v>132393380.17999998</v>
      </c>
      <c r="AJ428" s="17">
        <f t="shared" si="0"/>
        <v>230511</v>
      </c>
      <c r="AK428" s="17">
        <f t="shared" si="0"/>
        <v>606017563.6400001</v>
      </c>
      <c r="AL428" s="17">
        <f t="shared" si="0"/>
        <v>8943687736.840004</v>
      </c>
      <c r="AM428" s="17">
        <f t="shared" si="0"/>
        <v>0</v>
      </c>
      <c r="AN428" s="17">
        <f t="shared" si="0"/>
        <v>1523591</v>
      </c>
      <c r="AO428" s="17">
        <f t="shared" si="0"/>
        <v>8942164145.840004</v>
      </c>
      <c r="AP428" s="17">
        <f t="shared" si="0"/>
        <v>8942164145.840004</v>
      </c>
      <c r="AQ428" s="17" t="s">
        <v>589</v>
      </c>
      <c r="AR428" s="17">
        <f t="shared" ref="AR428:AW428" si="1">SUM(AR2:AR427)</f>
        <v>857175800</v>
      </c>
      <c r="AS428" s="17">
        <f t="shared" si="1"/>
        <v>857175800</v>
      </c>
      <c r="AT428" s="17">
        <f t="shared" si="1"/>
        <v>3984131</v>
      </c>
      <c r="AU428" s="17">
        <f t="shared" si="1"/>
        <v>8049737200</v>
      </c>
      <c r="AV428" s="17">
        <f t="shared" si="1"/>
        <v>7185916336.1700001</v>
      </c>
      <c r="AW428" s="17">
        <f t="shared" si="1"/>
        <v>899072009.67000008</v>
      </c>
      <c r="AX428" s="17">
        <f>'JULY 1 ESTIMATED GENERAL AID'!I4</f>
        <v>531888</v>
      </c>
      <c r="AY428" s="17">
        <f>SUM(AY2:AY427)</f>
        <v>485632808869</v>
      </c>
      <c r="AZ428" s="17" t="s">
        <v>589</v>
      </c>
      <c r="BA428" s="17"/>
      <c r="BB428" s="18" t="s">
        <v>589</v>
      </c>
      <c r="BC428" s="17"/>
      <c r="BD428" s="17">
        <f>SUM(BD2:BD427)</f>
        <v>624796170.61000073</v>
      </c>
      <c r="BE428" s="17" t="s">
        <v>589</v>
      </c>
      <c r="BF428" s="17"/>
      <c r="BG428" s="18" t="s">
        <v>589</v>
      </c>
      <c r="BH428" s="17"/>
      <c r="BI428" s="17">
        <f>SUM(BI2:BI427)</f>
        <v>3618170611.9300027</v>
      </c>
      <c r="BJ428" s="17" t="s">
        <v>589</v>
      </c>
      <c r="BK428" s="17"/>
      <c r="BL428" s="18"/>
      <c r="BM428" s="17"/>
      <c r="BN428" s="17">
        <f t="shared" ref="BN428:CK428" si="2">SUM(BN2:BN427)</f>
        <v>-277533123.1099999</v>
      </c>
      <c r="BO428" s="17">
        <f t="shared" si="2"/>
        <v>4391233385</v>
      </c>
      <c r="BP428" s="17">
        <f t="shared" si="2"/>
        <v>-69131911</v>
      </c>
      <c r="BQ428" s="17">
        <f t="shared" si="2"/>
        <v>12594067.200000001</v>
      </c>
      <c r="BR428" s="17">
        <f t="shared" si="2"/>
        <v>-68130481</v>
      </c>
      <c r="BS428" s="17">
        <f t="shared" si="2"/>
        <v>-389804</v>
      </c>
      <c r="BT428" s="17">
        <f t="shared" si="2"/>
        <v>0</v>
      </c>
      <c r="BU428" s="17">
        <f t="shared" si="2"/>
        <v>4266175256</v>
      </c>
      <c r="BV428" s="17">
        <f t="shared" si="2"/>
        <v>84725416</v>
      </c>
      <c r="BW428" s="17">
        <f t="shared" si="2"/>
        <v>-4524301</v>
      </c>
      <c r="BX428" s="17">
        <f t="shared" si="2"/>
        <v>-1314521</v>
      </c>
      <c r="BY428" s="17">
        <f t="shared" si="2"/>
        <v>387960</v>
      </c>
      <c r="BZ428" s="17">
        <f t="shared" si="2"/>
        <v>79274554</v>
      </c>
      <c r="CA428" s="17">
        <f t="shared" si="2"/>
        <v>6</v>
      </c>
      <c r="CB428" s="17">
        <f t="shared" si="2"/>
        <v>4345449816</v>
      </c>
      <c r="CC428" s="17">
        <f t="shared" si="2"/>
        <v>0</v>
      </c>
      <c r="CD428" s="17">
        <f t="shared" si="2"/>
        <v>4345449816</v>
      </c>
      <c r="CE428" s="17">
        <f t="shared" si="2"/>
        <v>856947</v>
      </c>
      <c r="CF428" s="17">
        <f t="shared" si="2"/>
        <v>1881.0500000000004</v>
      </c>
      <c r="CG428" s="17">
        <f t="shared" si="2"/>
        <v>858828.05000000016</v>
      </c>
      <c r="CH428" s="17">
        <f t="shared" si="2"/>
        <v>8337670173.1999979</v>
      </c>
      <c r="CI428" s="17">
        <f t="shared" si="2"/>
        <v>606017563.6400001</v>
      </c>
      <c r="CJ428" s="17">
        <f t="shared" si="2"/>
        <v>21627235</v>
      </c>
      <c r="CK428" s="17">
        <f t="shared" si="2"/>
        <v>8965314971.840004</v>
      </c>
      <c r="CL428" s="17" t="s">
        <v>589</v>
      </c>
      <c r="CM428" s="17">
        <f t="shared" ref="CM428:CR428" si="3">SUM(CM2:CM427)</f>
        <v>20778746</v>
      </c>
      <c r="CN428" s="17">
        <f t="shared" si="3"/>
        <v>20778746</v>
      </c>
      <c r="CO428" s="17">
        <f t="shared" si="3"/>
        <v>-269731</v>
      </c>
      <c r="CP428" s="17">
        <f t="shared" si="3"/>
        <v>-322385</v>
      </c>
      <c r="CQ428" s="17">
        <f t="shared" si="3"/>
        <v>-1976</v>
      </c>
      <c r="CR428" s="17">
        <f t="shared" si="3"/>
        <v>20184654</v>
      </c>
      <c r="CS428" s="17" t="s">
        <v>589</v>
      </c>
      <c r="CT428" s="17">
        <f t="shared" ref="CT428:DP428" si="4">SUM(CT2:CT427)</f>
        <v>6735</v>
      </c>
      <c r="CU428" s="17">
        <f t="shared" si="4"/>
        <v>44800895</v>
      </c>
      <c r="CV428" s="17">
        <f t="shared" si="4"/>
        <v>44800895</v>
      </c>
      <c r="CW428" s="17">
        <f t="shared" si="4"/>
        <v>-4254570</v>
      </c>
      <c r="CX428" s="17">
        <f t="shared" si="4"/>
        <v>-695091</v>
      </c>
      <c r="CY428" s="17">
        <f t="shared" si="4"/>
        <v>-38459</v>
      </c>
      <c r="CZ428" s="17">
        <f t="shared" si="4"/>
        <v>39812775</v>
      </c>
      <c r="DA428" s="17">
        <f t="shared" si="4"/>
        <v>4294858113.0499988</v>
      </c>
      <c r="DB428" s="17">
        <f t="shared" si="4"/>
        <v>18595655.419999998</v>
      </c>
      <c r="DC428" s="17">
        <f t="shared" si="4"/>
        <v>22237449.709999997</v>
      </c>
      <c r="DD428" s="17">
        <f t="shared" si="4"/>
        <v>45908952.540000007</v>
      </c>
      <c r="DE428" s="17">
        <f t="shared" si="4"/>
        <v>548344</v>
      </c>
      <c r="DF428" s="17">
        <f t="shared" si="4"/>
        <v>4381051826.7199993</v>
      </c>
      <c r="DG428" s="17">
        <f t="shared" si="4"/>
        <v>3723894052.711998</v>
      </c>
      <c r="DH428" s="17">
        <f t="shared" si="4"/>
        <v>65579641.469999991</v>
      </c>
      <c r="DI428" s="17">
        <f t="shared" si="4"/>
        <v>4475139748.5730019</v>
      </c>
      <c r="DJ428" s="17">
        <f t="shared" si="4"/>
        <v>19145775</v>
      </c>
      <c r="DK428" s="17">
        <f t="shared" si="4"/>
        <v>19145775</v>
      </c>
      <c r="DL428" s="17">
        <f t="shared" si="4"/>
        <v>0</v>
      </c>
      <c r="DM428" s="17">
        <f t="shared" si="4"/>
        <v>-297045</v>
      </c>
      <c r="DN428" s="17">
        <f t="shared" si="4"/>
        <v>428395</v>
      </c>
      <c r="DO428" s="17">
        <f t="shared" si="4"/>
        <v>19277125</v>
      </c>
      <c r="DP428" s="17">
        <f t="shared" si="4"/>
        <v>5.5299999999999994</v>
      </c>
    </row>
    <row r="429" spans="1:120" s="22" customFormat="1">
      <c r="A429" s="19" t="s">
        <v>580</v>
      </c>
      <c r="B429" s="19" t="s">
        <v>576</v>
      </c>
      <c r="C429" s="25" t="s">
        <v>1</v>
      </c>
      <c r="D429" s="25" t="s">
        <v>2</v>
      </c>
      <c r="E429" s="25" t="s">
        <v>3</v>
      </c>
      <c r="F429" s="25" t="s">
        <v>4</v>
      </c>
      <c r="G429" s="25" t="s">
        <v>5</v>
      </c>
      <c r="H429" s="25" t="s">
        <v>19</v>
      </c>
      <c r="I429" s="25" t="s">
        <v>6</v>
      </c>
      <c r="J429" s="25" t="s">
        <v>7</v>
      </c>
      <c r="K429" s="25" t="s">
        <v>9</v>
      </c>
      <c r="L429" s="25" t="s">
        <v>8</v>
      </c>
      <c r="M429" s="25" t="s">
        <v>10</v>
      </c>
      <c r="N429" s="25" t="s">
        <v>11</v>
      </c>
      <c r="O429" s="25" t="s">
        <v>12</v>
      </c>
      <c r="P429" s="25" t="s">
        <v>13</v>
      </c>
      <c r="Q429" s="25" t="s">
        <v>14</v>
      </c>
      <c r="R429" s="25" t="s">
        <v>15</v>
      </c>
      <c r="S429" s="25" t="s">
        <v>38</v>
      </c>
      <c r="T429" s="25" t="s">
        <v>39</v>
      </c>
      <c r="U429" s="25" t="s">
        <v>40</v>
      </c>
      <c r="V429" s="25" t="s">
        <v>41</v>
      </c>
      <c r="W429" s="25" t="s">
        <v>42</v>
      </c>
      <c r="X429" s="25" t="s">
        <v>43</v>
      </c>
      <c r="Y429" s="25" t="s">
        <v>44</v>
      </c>
      <c r="Z429" s="25" t="s">
        <v>57</v>
      </c>
      <c r="AA429" s="25" t="s">
        <v>58</v>
      </c>
      <c r="AB429" s="25" t="s">
        <v>59</v>
      </c>
      <c r="AC429" s="25" t="s">
        <v>60</v>
      </c>
      <c r="AD429" s="25" t="s">
        <v>61</v>
      </c>
      <c r="AE429" s="25" t="s">
        <v>62</v>
      </c>
      <c r="AF429" s="25" t="s">
        <v>63</v>
      </c>
      <c r="AG429" s="25" t="s">
        <v>64</v>
      </c>
      <c r="AH429" s="25" t="s">
        <v>65</v>
      </c>
      <c r="AI429" s="25" t="s">
        <v>66</v>
      </c>
      <c r="AJ429" s="25" t="s">
        <v>67</v>
      </c>
      <c r="AK429" s="25" t="s">
        <v>68</v>
      </c>
      <c r="AL429" s="25" t="s">
        <v>87</v>
      </c>
      <c r="AM429" s="25" t="s">
        <v>88</v>
      </c>
      <c r="AN429" s="25" t="s">
        <v>89</v>
      </c>
      <c r="AO429" s="25" t="s">
        <v>90</v>
      </c>
      <c r="AP429" s="25" t="s">
        <v>585</v>
      </c>
      <c r="AQ429" s="25" t="s">
        <v>98</v>
      </c>
      <c r="AR429" s="25" t="s">
        <v>99</v>
      </c>
      <c r="AS429" s="25" t="s">
        <v>100</v>
      </c>
      <c r="AT429" s="25" t="s">
        <v>101</v>
      </c>
      <c r="AU429" s="25" t="s">
        <v>102</v>
      </c>
      <c r="AV429" s="25" t="s">
        <v>105</v>
      </c>
      <c r="AW429" s="25" t="s">
        <v>108</v>
      </c>
      <c r="AX429" s="25" t="s">
        <v>586</v>
      </c>
      <c r="AY429" s="25" t="s">
        <v>111</v>
      </c>
      <c r="AZ429" s="25" t="s">
        <v>114</v>
      </c>
      <c r="BA429" s="25" t="s">
        <v>115</v>
      </c>
      <c r="BB429" s="25" t="s">
        <v>116</v>
      </c>
      <c r="BC429" s="25" t="s">
        <v>117</v>
      </c>
      <c r="BD429" s="25" t="s">
        <v>118</v>
      </c>
      <c r="BE429" s="25" t="s">
        <v>124</v>
      </c>
      <c r="BF429" s="25" t="s">
        <v>125</v>
      </c>
      <c r="BG429" s="25" t="s">
        <v>126</v>
      </c>
      <c r="BH429" s="25" t="s">
        <v>127</v>
      </c>
      <c r="BI429" s="25" t="s">
        <v>128</v>
      </c>
      <c r="BJ429" s="25" t="s">
        <v>129</v>
      </c>
      <c r="BK429" s="25" t="s">
        <v>130</v>
      </c>
      <c r="BL429" s="25" t="s">
        <v>131</v>
      </c>
      <c r="BM429" s="25" t="s">
        <v>138</v>
      </c>
      <c r="BN429" s="25" t="s">
        <v>140</v>
      </c>
      <c r="BO429" s="25" t="s">
        <v>587</v>
      </c>
      <c r="BP429" s="25" t="s">
        <v>143</v>
      </c>
      <c r="BQ429" s="25" t="s">
        <v>588</v>
      </c>
      <c r="BR429" s="25" t="s">
        <v>144</v>
      </c>
      <c r="BS429" s="25" t="s">
        <v>145</v>
      </c>
      <c r="BT429" s="25" t="s">
        <v>146</v>
      </c>
      <c r="BU429" s="25" t="s">
        <v>147</v>
      </c>
      <c r="BV429" s="25" t="s">
        <v>148</v>
      </c>
      <c r="BW429" s="25" t="s">
        <v>577</v>
      </c>
      <c r="BX429" s="25" t="s">
        <v>578</v>
      </c>
      <c r="BY429" s="25" t="s">
        <v>579</v>
      </c>
      <c r="BZ429" s="25" t="s">
        <v>149</v>
      </c>
      <c r="CA429" s="25" t="s">
        <v>150</v>
      </c>
      <c r="CB429" s="25" t="s">
        <v>600</v>
      </c>
      <c r="CC429" s="25" t="s">
        <v>695</v>
      </c>
      <c r="CD429" s="55" t="s">
        <v>601</v>
      </c>
      <c r="CE429" s="25" t="s">
        <v>602</v>
      </c>
      <c r="CF429" s="25" t="s">
        <v>603</v>
      </c>
      <c r="CG429" s="25" t="s">
        <v>604</v>
      </c>
      <c r="CH429" s="25" t="s">
        <v>605</v>
      </c>
      <c r="CI429" s="25" t="s">
        <v>606</v>
      </c>
      <c r="CJ429" s="25" t="s">
        <v>607</v>
      </c>
      <c r="CK429" s="25" t="s">
        <v>608</v>
      </c>
      <c r="CL429" s="25" t="s">
        <v>609</v>
      </c>
      <c r="CM429" s="25" t="s">
        <v>610</v>
      </c>
      <c r="CN429" s="25" t="s">
        <v>611</v>
      </c>
      <c r="CO429" s="25" t="s">
        <v>675</v>
      </c>
      <c r="CP429" s="25" t="s">
        <v>612</v>
      </c>
      <c r="CQ429" s="25" t="s">
        <v>613</v>
      </c>
      <c r="CR429" s="25" t="s">
        <v>614</v>
      </c>
      <c r="CS429" s="25" t="s">
        <v>652</v>
      </c>
      <c r="CT429" s="25" t="s">
        <v>653</v>
      </c>
      <c r="CU429" s="25" t="s">
        <v>654</v>
      </c>
      <c r="CV429" s="25" t="s">
        <v>655</v>
      </c>
      <c r="CW429" s="25" t="s">
        <v>674</v>
      </c>
      <c r="CX429" s="25" t="s">
        <v>656</v>
      </c>
      <c r="CY429" s="25" t="s">
        <v>657</v>
      </c>
      <c r="CZ429" s="25" t="s">
        <v>658</v>
      </c>
      <c r="DA429" s="25" t="s">
        <v>678</v>
      </c>
      <c r="DB429" s="25" t="s">
        <v>679</v>
      </c>
      <c r="DC429" s="25" t="s">
        <v>680</v>
      </c>
      <c r="DD429" s="25" t="s">
        <v>681</v>
      </c>
      <c r="DE429" s="25" t="s">
        <v>696</v>
      </c>
      <c r="DF429" s="25" t="s">
        <v>659</v>
      </c>
      <c r="DG429" s="25" t="s">
        <v>660</v>
      </c>
      <c r="DH429" s="25" t="s">
        <v>661</v>
      </c>
      <c r="DI429" s="25" t="s">
        <v>683</v>
      </c>
      <c r="DJ429" s="25" t="s">
        <v>662</v>
      </c>
      <c r="DK429" s="25" t="s">
        <v>663</v>
      </c>
      <c r="DL429" s="25" t="s">
        <v>673</v>
      </c>
      <c r="DM429" s="25" t="s">
        <v>664</v>
      </c>
      <c r="DN429" s="25" t="s">
        <v>665</v>
      </c>
      <c r="DO429" s="25" t="s">
        <v>666</v>
      </c>
      <c r="DP429" s="54" t="s">
        <v>723</v>
      </c>
    </row>
    <row r="431" spans="1:120">
      <c r="A431" s="12"/>
      <c r="B431" s="12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4"/>
      <c r="BC431" s="13"/>
      <c r="BD431" s="13"/>
      <c r="BE431" s="13"/>
      <c r="BF431" s="13"/>
      <c r="BG431" s="14"/>
      <c r="BH431" s="13"/>
      <c r="BI431" s="13"/>
      <c r="BJ431" s="13"/>
      <c r="BK431" s="13"/>
      <c r="BL431" s="14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7" t="s">
        <v>589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JULY 1 ESTIMATED GENERAL AID</vt:lpstr>
      <vt:lpstr>BREAKDOWN OF LINE I1</vt:lpstr>
      <vt:lpstr>DATA</vt:lpstr>
      <vt:lpstr>Sheet1</vt:lpstr>
      <vt:lpstr>'BREAKDOWN OF LINE I1'!Print_Area</vt:lpstr>
      <vt:lpstr>'JULY 1 ESTIMATED GENERAL AID'!Print_Area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Karen A. Kucharz</cp:lastModifiedBy>
  <cp:lastPrinted>2014-06-30T13:53:49Z</cp:lastPrinted>
  <dcterms:created xsi:type="dcterms:W3CDTF">2009-06-22T13:20:42Z</dcterms:created>
  <dcterms:modified xsi:type="dcterms:W3CDTF">2014-06-30T15:00:01Z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