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20" activeTab="0"/>
  </bookViews>
  <sheets>
    <sheet name="RL PPA History" sheetId="1" r:id="rId1"/>
  </sheets>
  <definedNames>
    <definedName name="_xlnm.Print_Area" localSheetId="0">'RL PPA History'!$A$1:$H$41</definedName>
  </definedNames>
  <calcPr fullCalcOnLoad="1"/>
</workbook>
</file>

<file path=xl/sharedStrings.xml><?xml version="1.0" encoding="utf-8"?>
<sst xmlns="http://schemas.openxmlformats.org/spreadsheetml/2006/main" count="52" uniqueCount="47">
  <si>
    <t>1993-94</t>
  </si>
  <si>
    <t>1994-95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</si>
  <si>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</si>
  <si>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</si>
  <si>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</si>
  <si>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</si>
  <si>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</si>
  <si>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</si>
  <si>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</si>
  <si>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</si>
  <si>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</si>
  <si>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</si>
  <si>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</si>
  <si>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1995-96</t>
  </si>
  <si>
    <t>Year</t>
  </si>
  <si>
    <t>----</t>
  </si>
  <si>
    <t>$190.00 or CPI, 
whichever was greater</t>
  </si>
  <si>
    <t>$194.37 or CPI, 
whichever was greater</t>
  </si>
  <si>
    <t>2007-08</t>
  </si>
  <si>
    <t>2008-09</t>
  </si>
  <si>
    <t>2009-10</t>
  </si>
  <si>
    <t>2010-11</t>
  </si>
  <si>
    <t>2012-13</t>
  </si>
  <si>
    <t>2011-12*</t>
  </si>
  <si>
    <t xml:space="preserve">*For the 2011-12 year, all districts had their base revenue limit per member reduced by 5.5%.  </t>
  </si>
  <si>
    <t>Per Pupil
Revenue Limit
Adjustment</t>
  </si>
  <si>
    <t>Per Pupil % Change</t>
  </si>
  <si>
    <t>Per-Pupil $ Change</t>
  </si>
  <si>
    <t>Low Revenue Ceiling Threshold (Per Pupil)</t>
  </si>
  <si>
    <t>*</t>
  </si>
  <si>
    <t>History of Revenue Limit Adjustments to Base Revenue</t>
  </si>
  <si>
    <t>2013-14</t>
  </si>
  <si>
    <t>2014-15</t>
  </si>
  <si>
    <t>2015-16</t>
  </si>
  <si>
    <t>http://dpi.wi.gov/sfs/statistical/longitudinal-data/revenue-limit</t>
  </si>
  <si>
    <t>2016-17</t>
  </si>
  <si>
    <t>2017-18</t>
  </si>
  <si>
    <t>2018-19</t>
  </si>
  <si>
    <t>2019-20</t>
  </si>
  <si>
    <t>Low Revenue
Per Pupil % Change</t>
  </si>
  <si>
    <t>Low Revenue
Per-Pupil $ Change</t>
  </si>
  <si>
    <t xml:space="preserve"> The Per Pupil Change shown here is the statewide average for 2011-12.</t>
  </si>
  <si>
    <t>2020-21</t>
  </si>
  <si>
    <t>2021-22</t>
  </si>
  <si>
    <t>2022-23</t>
  </si>
  <si>
    <t>2023-24</t>
  </si>
  <si>
    <t>2024-25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</si>
</sst>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  <numFmt numFmtId="167" formatCode="&quot;$&quot;#,##0.00;[Red]&quot;$&quot;#,##0.00"/>
    <numFmt numFmtId="168" formatCode="0.00;[Red]0.00"/>
    <numFmt numFmtId="169" formatCode="&quot;$&quot;#,##0;[Red]&quot;$&quot;#,##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b/>
      <u val="single"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 quotePrefix="1">
      <alignment horizontal="right"/>
    </xf>
    <xf numFmtId="0" fontId="22" fillId="0" borderId="0" xfId="0" applyFont="1" applyAlignment="1">
      <alignment/>
    </xf>
    <xf numFmtId="165" fontId="22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164" fontId="22" fillId="0" borderId="0" xfId="0" applyNumberFormat="1" applyFont="1" applyAlignment="1" quotePrefix="1">
      <alignment vertical="top"/>
    </xf>
    <xf numFmtId="166" fontId="22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164" fontId="22" fillId="0" borderId="0" xfId="0" applyNumberFormat="1" applyFont="1" applyAlignment="1">
      <alignment vertical="top"/>
    </xf>
    <xf numFmtId="167" fontId="22" fillId="0" borderId="0" xfId="0" applyNumberFormat="1" applyFont="1" applyAlignment="1">
      <alignment vertical="top"/>
    </xf>
    <xf numFmtId="167" fontId="22" fillId="0" borderId="0" xfId="0" applyNumberFormat="1" applyFont="1" applyAlignment="1">
      <alignment/>
    </xf>
    <xf numFmtId="168" fontId="22" fillId="0" borderId="0" xfId="0" applyNumberFormat="1" applyFont="1" applyAlignment="1">
      <alignment/>
    </xf>
    <xf numFmtId="16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2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 indent="1"/>
    </xf>
    <xf numFmtId="0" fontId="23" fillId="0" borderId="0" xfId="0" applyFont="1" applyAlignment="1" quotePrefix="1">
      <alignment horizontal="left" vertical="top" indent="1"/>
    </xf>
    <xf numFmtId="0" fontId="23" fillId="0" borderId="0" xfId="0" applyFont="1" applyAlignment="1">
      <alignment horizontal="left" indent="1"/>
    </xf>
    <xf numFmtId="165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23" fillId="0" borderId="0" xfId="0" applyFont="1" applyAlignment="1" quotePrefix="1">
      <alignment horizontal="left" indent="1"/>
    </xf>
    <xf numFmtId="0" fontId="2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1">
      <pane ySplit="3" topLeftCell="A21" activePane="bottomLeft" state="frozen"/>
      <selection pane="topLeft" activeCell="A1" sqref="A1"/>
      <selection pane="bottomLeft" activeCell="C46" sqref="C46"/>
    </sheetView>
  </sheetViews>
  <sheetFormatPr defaultColWidth="9.140625" defaultRowHeight="12.75"/>
  <cols>
    <col min="1" max="1" width="11.7109375" style="15" customWidth="1"/>
    <col min="2" max="2" width="16.7109375" style="4" customWidth="1"/>
    <col min="3" max="4" width="11.8515625" style="4" customWidth="1"/>
    <col min="5" max="5" width="4.140625" style="4" customWidth="1"/>
    <col min="6" max="6" width="16.7109375" style="4" customWidth="1"/>
    <col min="7" max="7" width="13.57421875" style="4" customWidth="1"/>
    <col min="8" max="8" width="14.00390625" style="4" customWidth="1"/>
    <col min="9" max="16384" width="9.140625" style="4" customWidth="1"/>
  </cols>
  <sheetData>
    <row r="1" spans="1:8" s="1" customFormat="1" ht="16.5">
      <c r="A1" s="26" t="s">
        <v>30</v>
      </c>
      <c r="B1" s="26"/>
      <c r="C1" s="26"/>
      <c r="D1" s="26"/>
      <c r="E1" s="26"/>
      <c r="F1" s="26"/>
      <c r="G1" s="26"/>
      <c r="H1" s="26"/>
    </row>
    <row r="3" spans="1:8" s="18" customFormat="1" ht="43.5">
      <c r="A3" s="16" t="s">
        <v>14</v>
      </c>
      <c r="B3" s="17" t="s">
        <v>25</v>
      </c>
      <c r="C3" s="17" t="s">
        <v>26</v>
      </c>
      <c r="D3" s="17" t="s">
        <v>27</v>
      </c>
      <c r="E3" s="17"/>
      <c r="F3" s="17" t="s">
        <v>28</v>
      </c>
      <c r="G3" s="17" t="s">
        <v>39</v>
      </c>
      <c r="H3" s="17" t="s">
        <v>40</v>
      </c>
    </row>
    <row r="4" spans="1:5" ht="14.25">
      <c r="A4" s="20"/>
      <c r="B4" s="19"/>
      <c r="C4" s="19"/>
      <c r="D4" s="19"/>
      <c r="E4" s="19"/>
    </row>
    <row r="5" spans="1:6" ht="43.5">
      <c r="A5" s="21" t="s">
        <v>0</v>
      </c>
      <c r="B5" s="2" t="s">
        <v>16</v>
      </c>
      <c r="C5" s="3" t="s">
        <v>15</v>
      </c>
      <c r="D5" s="3" t="s">
        <v>15</v>
      </c>
      <c r="E5" s="3"/>
      <c r="F5" s="3" t="s">
        <v>15</v>
      </c>
    </row>
    <row r="6" spans="1:6" ht="43.5">
      <c r="A6" s="21" t="s">
        <v>1</v>
      </c>
      <c r="B6" s="2" t="s">
        <v>17</v>
      </c>
      <c r="C6" s="5">
        <f>(194.37/190)-1</f>
        <v>0.02300000000000013</v>
      </c>
      <c r="D6" s="6">
        <f>194.37-190</f>
        <v>4.3700000000000045</v>
      </c>
      <c r="E6" s="6"/>
      <c r="F6" s="3" t="s">
        <v>15</v>
      </c>
    </row>
    <row r="7" spans="1:6" ht="14.25">
      <c r="A7" s="21" t="s">
        <v>13</v>
      </c>
      <c r="B7" s="7">
        <v>200</v>
      </c>
      <c r="C7" s="5">
        <f>(200/194.37)-1</f>
        <v>0.028965375315120667</v>
      </c>
      <c r="D7" s="6">
        <f>B7-194.37</f>
        <v>5.6299999999999955</v>
      </c>
      <c r="E7" s="6"/>
      <c r="F7" s="8">
        <v>5300</v>
      </c>
    </row>
    <row r="8" spans="1:8" ht="14.25">
      <c r="A8" s="21" t="s">
        <v>2</v>
      </c>
      <c r="B8" s="7">
        <v>206</v>
      </c>
      <c r="C8" s="5">
        <f aca="true" t="shared" si="0" ref="C8:C27">(B8/B7)-1</f>
        <v>0.030000000000000027</v>
      </c>
      <c r="D8" s="6">
        <f aca="true" t="shared" si="1" ref="D8:D32">B8-B7</f>
        <v>6</v>
      </c>
      <c r="E8" s="6"/>
      <c r="F8" s="8">
        <v>5600</v>
      </c>
      <c r="G8" s="9">
        <f>H8/F7</f>
        <v>0.05660377358490566</v>
      </c>
      <c r="H8" s="8">
        <f>F8-F7</f>
        <v>300</v>
      </c>
    </row>
    <row r="9" spans="1:8" ht="14.25">
      <c r="A9" s="21" t="s">
        <v>3</v>
      </c>
      <c r="B9" s="7">
        <v>206</v>
      </c>
      <c r="C9" s="5">
        <f t="shared" si="0"/>
        <v>0</v>
      </c>
      <c r="D9" s="6">
        <f t="shared" si="1"/>
        <v>0</v>
      </c>
      <c r="E9" s="6"/>
      <c r="F9" s="8">
        <v>5900</v>
      </c>
      <c r="G9" s="9">
        <f aca="true" t="shared" si="2" ref="G9:G20">H9/F8</f>
        <v>0.05357142857142857</v>
      </c>
      <c r="H9" s="8">
        <f aca="true" t="shared" si="3" ref="H9:H22">F9-F8</f>
        <v>300</v>
      </c>
    </row>
    <row r="10" spans="1:8" ht="14.25">
      <c r="A10" s="21" t="s">
        <v>4</v>
      </c>
      <c r="B10" s="7">
        <v>208.88</v>
      </c>
      <c r="C10" s="5">
        <f t="shared" si="0"/>
        <v>0.013980582524271812</v>
      </c>
      <c r="D10" s="6">
        <f t="shared" si="1"/>
        <v>2.8799999999999955</v>
      </c>
      <c r="E10" s="6"/>
      <c r="F10" s="8">
        <v>6100</v>
      </c>
      <c r="G10" s="9">
        <f t="shared" si="2"/>
        <v>0.03389830508474576</v>
      </c>
      <c r="H10" s="8">
        <f t="shared" si="3"/>
        <v>200</v>
      </c>
    </row>
    <row r="11" spans="1:8" ht="14.25">
      <c r="A11" s="21" t="s">
        <v>5</v>
      </c>
      <c r="B11" s="10">
        <v>212.43</v>
      </c>
      <c r="C11" s="5">
        <f t="shared" si="0"/>
        <v>0.01699540405974731</v>
      </c>
      <c r="D11" s="6">
        <f t="shared" si="1"/>
        <v>3.5500000000000114</v>
      </c>
      <c r="E11" s="6"/>
      <c r="F11" s="8">
        <v>6300</v>
      </c>
      <c r="G11" s="9">
        <f t="shared" si="2"/>
        <v>0.03278688524590164</v>
      </c>
      <c r="H11" s="8">
        <f t="shared" si="3"/>
        <v>200</v>
      </c>
    </row>
    <row r="12" spans="1:8" ht="14.25">
      <c r="A12" s="21" t="s">
        <v>6</v>
      </c>
      <c r="B12" s="10">
        <v>220.29</v>
      </c>
      <c r="C12" s="5">
        <f t="shared" si="0"/>
        <v>0.03700042366897316</v>
      </c>
      <c r="D12" s="6">
        <f t="shared" si="1"/>
        <v>7.859999999999985</v>
      </c>
      <c r="E12" s="6"/>
      <c r="F12" s="8">
        <v>6500</v>
      </c>
      <c r="G12" s="9">
        <f t="shared" si="2"/>
        <v>0.031746031746031744</v>
      </c>
      <c r="H12" s="8">
        <f t="shared" si="3"/>
        <v>200</v>
      </c>
    </row>
    <row r="13" spans="1:8" ht="14.25">
      <c r="A13" s="21" t="s">
        <v>7</v>
      </c>
      <c r="B13" s="10">
        <v>226.68</v>
      </c>
      <c r="C13" s="5">
        <f t="shared" si="0"/>
        <v>0.02900721775840953</v>
      </c>
      <c r="D13" s="6">
        <f t="shared" si="1"/>
        <v>6.390000000000015</v>
      </c>
      <c r="E13" s="6"/>
      <c r="F13" s="8">
        <v>6700</v>
      </c>
      <c r="G13" s="9">
        <f t="shared" si="2"/>
        <v>0.03076923076923077</v>
      </c>
      <c r="H13" s="8">
        <f t="shared" si="3"/>
        <v>200</v>
      </c>
    </row>
    <row r="14" spans="1:8" ht="14.25">
      <c r="A14" s="21" t="s">
        <v>8</v>
      </c>
      <c r="B14" s="10">
        <v>230.08</v>
      </c>
      <c r="C14" s="5">
        <f t="shared" si="0"/>
        <v>0.014999117698959008</v>
      </c>
      <c r="D14" s="6">
        <f t="shared" si="1"/>
        <v>3.4000000000000057</v>
      </c>
      <c r="E14" s="6"/>
      <c r="F14" s="8">
        <v>6900</v>
      </c>
      <c r="G14" s="9">
        <f t="shared" si="2"/>
        <v>0.029850746268656716</v>
      </c>
      <c r="H14" s="8">
        <f t="shared" si="3"/>
        <v>200</v>
      </c>
    </row>
    <row r="15" spans="1:8" ht="14.25">
      <c r="A15" s="21" t="s">
        <v>9</v>
      </c>
      <c r="B15" s="10">
        <v>236.98</v>
      </c>
      <c r="C15" s="5">
        <f t="shared" si="0"/>
        <v>0.029989568845618875</v>
      </c>
      <c r="D15" s="6">
        <f t="shared" si="1"/>
        <v>6.899999999999977</v>
      </c>
      <c r="E15" s="6"/>
      <c r="F15" s="8">
        <v>7400</v>
      </c>
      <c r="G15" s="9">
        <f t="shared" si="2"/>
        <v>0.07246376811594203</v>
      </c>
      <c r="H15" s="8">
        <f t="shared" si="3"/>
        <v>500</v>
      </c>
    </row>
    <row r="16" spans="1:8" ht="14.25">
      <c r="A16" s="21" t="s">
        <v>10</v>
      </c>
      <c r="B16" s="10">
        <v>241.01</v>
      </c>
      <c r="C16" s="5">
        <f t="shared" si="0"/>
        <v>0.017005654485610533</v>
      </c>
      <c r="D16" s="6">
        <f t="shared" si="1"/>
        <v>4.030000000000001</v>
      </c>
      <c r="E16" s="6"/>
      <c r="F16" s="8">
        <v>7800</v>
      </c>
      <c r="G16" s="9">
        <f t="shared" si="2"/>
        <v>0.05405405405405406</v>
      </c>
      <c r="H16" s="8">
        <f t="shared" si="3"/>
        <v>400</v>
      </c>
    </row>
    <row r="17" spans="1:8" ht="14.25">
      <c r="A17" s="21" t="s">
        <v>11</v>
      </c>
      <c r="B17" s="10">
        <v>248.48</v>
      </c>
      <c r="C17" s="5">
        <f t="shared" si="0"/>
        <v>0.030994564540890446</v>
      </c>
      <c r="D17" s="6">
        <f t="shared" si="1"/>
        <v>7.469999999999999</v>
      </c>
      <c r="E17" s="6"/>
      <c r="F17" s="8">
        <v>8100</v>
      </c>
      <c r="G17" s="9">
        <f t="shared" si="2"/>
        <v>0.038461538461538464</v>
      </c>
      <c r="H17" s="8">
        <f t="shared" si="3"/>
        <v>300</v>
      </c>
    </row>
    <row r="18" spans="1:8" ht="14.25">
      <c r="A18" s="21" t="s">
        <v>12</v>
      </c>
      <c r="B18" s="10">
        <v>256.93</v>
      </c>
      <c r="C18" s="5">
        <f t="shared" si="0"/>
        <v>0.03400676110753387</v>
      </c>
      <c r="D18" s="6">
        <f t="shared" si="1"/>
        <v>8.450000000000017</v>
      </c>
      <c r="E18" s="6"/>
      <c r="F18" s="8">
        <v>8400</v>
      </c>
      <c r="G18" s="9">
        <f t="shared" si="2"/>
        <v>0.037037037037037035</v>
      </c>
      <c r="H18" s="8">
        <f t="shared" si="3"/>
        <v>300</v>
      </c>
    </row>
    <row r="19" spans="1:8" ht="14.25">
      <c r="A19" s="21" t="s">
        <v>18</v>
      </c>
      <c r="B19" s="10">
        <v>264.12</v>
      </c>
      <c r="C19" s="5">
        <f t="shared" si="0"/>
        <v>0.02798427587280572</v>
      </c>
      <c r="D19" s="6">
        <f t="shared" si="1"/>
        <v>7.189999999999998</v>
      </c>
      <c r="E19" s="6"/>
      <c r="F19" s="8">
        <v>8700</v>
      </c>
      <c r="G19" s="9">
        <f t="shared" si="2"/>
        <v>0.03571428571428571</v>
      </c>
      <c r="H19" s="8">
        <f t="shared" si="3"/>
        <v>300</v>
      </c>
    </row>
    <row r="20" spans="1:8" ht="14.25">
      <c r="A20" s="20" t="s">
        <v>19</v>
      </c>
      <c r="B20" s="11">
        <v>274.68</v>
      </c>
      <c r="C20" s="5">
        <f t="shared" si="0"/>
        <v>0.039981826442526236</v>
      </c>
      <c r="D20" s="6">
        <f t="shared" si="1"/>
        <v>10.560000000000002</v>
      </c>
      <c r="E20" s="6"/>
      <c r="F20" s="8">
        <v>9000</v>
      </c>
      <c r="G20" s="9">
        <f t="shared" si="2"/>
        <v>0.034482758620689655</v>
      </c>
      <c r="H20" s="8">
        <f t="shared" si="3"/>
        <v>300</v>
      </c>
    </row>
    <row r="21" spans="1:8" ht="14.25">
      <c r="A21" s="20" t="s">
        <v>20</v>
      </c>
      <c r="B21" s="12">
        <v>200</v>
      </c>
      <c r="C21" s="5">
        <f t="shared" si="0"/>
        <v>-0.27188000582495997</v>
      </c>
      <c r="D21" s="6">
        <f t="shared" si="1"/>
        <v>-74.68</v>
      </c>
      <c r="E21" s="13"/>
      <c r="F21" s="14">
        <v>9000</v>
      </c>
      <c r="G21" s="9">
        <v>0</v>
      </c>
      <c r="H21" s="8">
        <f t="shared" si="3"/>
        <v>0</v>
      </c>
    </row>
    <row r="22" spans="1:8" ht="14.25">
      <c r="A22" s="22" t="s">
        <v>21</v>
      </c>
      <c r="B22" s="12">
        <v>200</v>
      </c>
      <c r="C22" s="5">
        <f t="shared" si="0"/>
        <v>0</v>
      </c>
      <c r="D22" s="6">
        <f t="shared" si="1"/>
        <v>0</v>
      </c>
      <c r="E22" s="13"/>
      <c r="F22" s="14">
        <v>9000</v>
      </c>
      <c r="G22" s="9">
        <v>0</v>
      </c>
      <c r="H22" s="8">
        <f t="shared" si="3"/>
        <v>0</v>
      </c>
    </row>
    <row r="23" spans="1:8" ht="14.25">
      <c r="A23" s="22" t="s">
        <v>23</v>
      </c>
      <c r="B23" s="6">
        <v>-528.81</v>
      </c>
      <c r="C23" s="5">
        <v>-0.055</v>
      </c>
      <c r="D23" s="24" t="s">
        <v>29</v>
      </c>
      <c r="E23" s="13"/>
      <c r="F23" s="14">
        <v>9000</v>
      </c>
      <c r="G23" s="9">
        <v>0</v>
      </c>
      <c r="H23" s="8">
        <f aca="true" t="shared" si="4" ref="H23:H32">F23-F22</f>
        <v>0</v>
      </c>
    </row>
    <row r="24" spans="1:8" ht="14.25">
      <c r="A24" s="22" t="s">
        <v>22</v>
      </c>
      <c r="B24" s="12">
        <v>50</v>
      </c>
      <c r="C24" s="23" t="s">
        <v>29</v>
      </c>
      <c r="D24" s="24" t="s">
        <v>29</v>
      </c>
      <c r="E24" s="13"/>
      <c r="F24" s="14">
        <v>9000</v>
      </c>
      <c r="G24" s="9">
        <v>0</v>
      </c>
      <c r="H24" s="8">
        <f t="shared" si="4"/>
        <v>0</v>
      </c>
    </row>
    <row r="25" spans="1:8" ht="14.25">
      <c r="A25" s="22" t="s">
        <v>31</v>
      </c>
      <c r="B25" s="12">
        <v>75</v>
      </c>
      <c r="C25" s="5">
        <f t="shared" si="0"/>
        <v>0.5</v>
      </c>
      <c r="D25" s="6">
        <f t="shared" si="1"/>
        <v>25</v>
      </c>
      <c r="E25" s="13"/>
      <c r="F25" s="14">
        <v>9100</v>
      </c>
      <c r="G25" s="9">
        <f aca="true" t="shared" si="5" ref="G25:G36">H25/F24</f>
        <v>0.011111111111111112</v>
      </c>
      <c r="H25" s="8">
        <f t="shared" si="4"/>
        <v>100</v>
      </c>
    </row>
    <row r="26" spans="1:8" ht="14.25">
      <c r="A26" s="22" t="s">
        <v>32</v>
      </c>
      <c r="B26" s="12">
        <v>75</v>
      </c>
      <c r="C26" s="5">
        <f t="shared" si="0"/>
        <v>0</v>
      </c>
      <c r="D26" s="6">
        <f t="shared" si="1"/>
        <v>0</v>
      </c>
      <c r="E26" s="13"/>
      <c r="F26" s="14">
        <v>9100</v>
      </c>
      <c r="G26" s="9">
        <f t="shared" si="5"/>
        <v>0</v>
      </c>
      <c r="H26" s="8">
        <f t="shared" si="4"/>
        <v>0</v>
      </c>
    </row>
    <row r="27" spans="1:8" ht="14.25">
      <c r="A27" s="22" t="s">
        <v>33</v>
      </c>
      <c r="B27" s="12">
        <v>0</v>
      </c>
      <c r="C27" s="5">
        <f t="shared" si="0"/>
        <v>-1</v>
      </c>
      <c r="D27" s="6">
        <f t="shared" si="1"/>
        <v>-75</v>
      </c>
      <c r="E27" s="13"/>
      <c r="F27" s="14">
        <v>9100</v>
      </c>
      <c r="G27" s="9">
        <f t="shared" si="5"/>
        <v>0</v>
      </c>
      <c r="H27" s="8">
        <f t="shared" si="4"/>
        <v>0</v>
      </c>
    </row>
    <row r="28" spans="1:8" ht="14.25">
      <c r="A28" s="22" t="s">
        <v>35</v>
      </c>
      <c r="B28" s="12">
        <v>0</v>
      </c>
      <c r="C28" s="5">
        <v>0</v>
      </c>
      <c r="D28" s="6">
        <f t="shared" si="1"/>
        <v>0</v>
      </c>
      <c r="E28" s="13"/>
      <c r="F28" s="14">
        <v>9100</v>
      </c>
      <c r="G28" s="9">
        <f t="shared" si="5"/>
        <v>0</v>
      </c>
      <c r="H28" s="8">
        <f t="shared" si="4"/>
        <v>0</v>
      </c>
    </row>
    <row r="29" spans="1:8" ht="14.25">
      <c r="A29" s="22" t="s">
        <v>36</v>
      </c>
      <c r="B29" s="12">
        <v>0</v>
      </c>
      <c r="C29" s="5">
        <v>0</v>
      </c>
      <c r="D29" s="6">
        <f t="shared" si="1"/>
        <v>0</v>
      </c>
      <c r="E29" s="13"/>
      <c r="F29" s="14">
        <v>9100</v>
      </c>
      <c r="G29" s="9">
        <f t="shared" si="5"/>
        <v>0</v>
      </c>
      <c r="H29" s="8">
        <f t="shared" si="4"/>
        <v>0</v>
      </c>
    </row>
    <row r="30" spans="1:8" ht="14.25">
      <c r="A30" s="22" t="s">
        <v>37</v>
      </c>
      <c r="B30" s="12">
        <v>0</v>
      </c>
      <c r="C30" s="5">
        <v>0</v>
      </c>
      <c r="D30" s="6">
        <f t="shared" si="1"/>
        <v>0</v>
      </c>
      <c r="E30" s="13"/>
      <c r="F30" s="14">
        <v>9400</v>
      </c>
      <c r="G30" s="9">
        <f t="shared" si="5"/>
        <v>0.03296703296703297</v>
      </c>
      <c r="H30" s="8">
        <f t="shared" si="4"/>
        <v>300</v>
      </c>
    </row>
    <row r="31" spans="1:8" ht="14.25">
      <c r="A31" s="22" t="s">
        <v>38</v>
      </c>
      <c r="B31" s="12">
        <v>175</v>
      </c>
      <c r="C31" s="5">
        <v>1</v>
      </c>
      <c r="D31" s="6">
        <f t="shared" si="1"/>
        <v>175</v>
      </c>
      <c r="E31" s="13"/>
      <c r="F31" s="14">
        <v>9700</v>
      </c>
      <c r="G31" s="9">
        <f t="shared" si="5"/>
        <v>0.031914893617021274</v>
      </c>
      <c r="H31" s="8">
        <f t="shared" si="4"/>
        <v>300</v>
      </c>
    </row>
    <row r="32" spans="1:8" ht="14.25">
      <c r="A32" s="25" t="s">
        <v>42</v>
      </c>
      <c r="B32" s="12">
        <v>179</v>
      </c>
      <c r="C32" s="5">
        <f>(B32/B31)-1</f>
        <v>0.02285714285714291</v>
      </c>
      <c r="D32" s="6">
        <f t="shared" si="1"/>
        <v>4</v>
      </c>
      <c r="E32" s="13"/>
      <c r="F32" s="14">
        <v>10000</v>
      </c>
      <c r="G32" s="9">
        <f t="shared" si="5"/>
        <v>0.030927835051546393</v>
      </c>
      <c r="H32" s="8">
        <f t="shared" si="4"/>
        <v>300</v>
      </c>
    </row>
    <row r="33" spans="1:8" ht="14.25">
      <c r="A33" s="25" t="s">
        <v>43</v>
      </c>
      <c r="B33" s="12">
        <v>0</v>
      </c>
      <c r="C33" s="5">
        <f>(B33/B32)-1</f>
        <v>-1</v>
      </c>
      <c r="D33" s="6">
        <f>B33-B32</f>
        <v>-179</v>
      </c>
      <c r="E33" s="13"/>
      <c r="F33" s="14">
        <v>10000</v>
      </c>
      <c r="G33" s="9">
        <f t="shared" si="5"/>
        <v>0</v>
      </c>
      <c r="H33" s="8">
        <f>F33-F32</f>
        <v>0</v>
      </c>
    </row>
    <row r="34" spans="1:8" ht="14.25">
      <c r="A34" s="25" t="s">
        <v>44</v>
      </c>
      <c r="B34" s="12">
        <v>0</v>
      </c>
      <c r="C34" s="5">
        <v>0</v>
      </c>
      <c r="D34" s="6">
        <f>B34-B33</f>
        <v>0</v>
      </c>
      <c r="E34" s="13"/>
      <c r="F34" s="14">
        <v>10000</v>
      </c>
      <c r="G34" s="9">
        <f t="shared" si="5"/>
        <v>0</v>
      </c>
      <c r="H34" s="8">
        <f>F34-F33</f>
        <v>0</v>
      </c>
    </row>
    <row r="35" spans="1:8" ht="14.25">
      <c r="A35" s="25" t="s">
        <v>45</v>
      </c>
      <c r="B35" s="12">
        <v>325</v>
      </c>
      <c r="C35" s="5">
        <v>1</v>
      </c>
      <c r="D35" s="6">
        <f>B35-B34</f>
        <v>325</v>
      </c>
      <c r="E35" s="13"/>
      <c r="F35" s="14">
        <v>11000</v>
      </c>
      <c r="G35" s="9">
        <f t="shared" si="5"/>
        <v>0.1</v>
      </c>
      <c r="H35" s="8">
        <v>1000</v>
      </c>
    </row>
    <row r="36" spans="1:8" ht="14.25">
      <c r="A36" s="25" t="s">
        <v>46</v>
      </c>
      <c r="B36" s="12">
        <v>325</v>
      </c>
      <c r="C36" s="5">
        <f>(B36/B35)-1</f>
        <v>0</v>
      </c>
      <c r="D36" s="6">
        <f>B36-B35</f>
        <v>0</v>
      </c>
      <c r="E36" s="13"/>
      <c r="F36" s="14">
        <v>11000</v>
      </c>
      <c r="G36" s="9">
        <f t="shared" si="5"/>
        <v>0</v>
      </c>
      <c r="H36" s="8">
        <v>0</v>
      </c>
    </row>
    <row r="37" spans="2:8" ht="14.25">
      <c r="B37" s="12"/>
      <c r="C37" s="5"/>
      <c r="D37" s="6"/>
      <c r="E37" s="13"/>
      <c r="F37" s="13"/>
      <c r="G37" s="9"/>
      <c r="H37" s="8"/>
    </row>
    <row r="38" spans="1:8" ht="14.25">
      <c r="A38" s="4" t="s">
        <v>24</v>
      </c>
      <c r="B38" s="13"/>
      <c r="C38" s="13"/>
      <c r="D38" s="13"/>
      <c r="E38" s="13"/>
      <c r="F38" s="13"/>
      <c r="G38" s="9"/>
      <c r="H38" s="8"/>
    </row>
    <row r="39" spans="1:8" ht="14.25">
      <c r="A39" s="4" t="s">
        <v>41</v>
      </c>
      <c r="B39" s="13"/>
      <c r="C39" s="13"/>
      <c r="D39" s="13"/>
      <c r="E39" s="13"/>
      <c r="F39" s="13"/>
      <c r="G39" s="13"/>
      <c r="H39" s="13"/>
    </row>
    <row r="40" spans="1:8" ht="14.25">
      <c r="A40" s="4"/>
      <c r="B40" s="13"/>
      <c r="C40" s="13"/>
      <c r="D40" s="13"/>
      <c r="E40" s="13"/>
      <c r="F40" s="13"/>
      <c r="G40" s="13"/>
      <c r="H40" s="13"/>
    </row>
    <row r="41" spans="1:8" ht="14.25">
      <c r="A41" s="15" t="s">
        <v>34</v>
      </c>
      <c r="B41" s="13"/>
      <c r="C41" s="13"/>
      <c r="D41" s="13"/>
      <c r="E41" s="13"/>
      <c r="F41" s="13"/>
      <c r="G41" s="13"/>
      <c r="H41" s="13"/>
    </row>
    <row r="42" spans="2:8" ht="14.25">
      <c r="B42" s="13"/>
      <c r="C42" s="13"/>
      <c r="D42" s="13"/>
      <c r="E42" s="13"/>
      <c r="F42" s="13"/>
      <c r="G42" s="13"/>
      <c r="H42" s="13"/>
    </row>
  </sheetData>
  <sheetProtection selectLockedCells="1" selectUnlockedCells="1"/>
  <mergeCells count="1">
    <mergeCell ref="A1:H1"/>
  </mergeCells>
  <printOptions gridLines="1"/>
  <pageMargins left="0.41" right="0.31" top="0.68" bottom="0.43" header="0.26" footer="0.23"/>
  <pageSetup fitToHeight="1" fitToWidth="1" horizontalDpi="600" verticalDpi="600" orientation="portrait" pageOrder="overThenDown" r:id="rId1"/>
  <headerFooter alignWithMargins="0">
    <oddFooter>&amp;R&amp;8G:\SFS\Longitudinal_Web_Files_Instructions\Revenue Limits\Revenue Limit Per Pupil Adjustment History.xls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History of Revenue Limit CPI Increases</dc:title>
  <dc:subject/>
  <dc:creator>Karen A. Kucharz</dc:creator>
  <cp:keywords>Revenue Limit CPI</cp:keywords>
  <dc:description/>
  <cp:lastModifiedBy>Ben Kopitzke</cp:lastModifiedBy>
  <cp:lastPrinted>2017-07-12T13:48:30Z</cp:lastPrinted>
  <dcterms:created xsi:type="dcterms:W3CDTF">2006-11-14T16:40:28Z</dcterms:created>
  <dcterms:modified xsi:type="dcterms:W3CDTF">2023-10-13T14:42:42Z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-1756263490</vt:i4>
  </property>
  <property fmtid="{D5CDD505-2E9C-101B-9397-08002B2CF9AE}" pid="3" name="_EmailSubject">
    <vt:lpwstr>upload</vt:lpwstr>
  </property>
  <property fmtid="{D5CDD505-2E9C-101B-9397-08002B2CF9AE}" pid="4" name="_AuthorEmail">
    <vt:lpwstr>Karen.KucharzRobbe@dpi.state.wi.us</vt:lpwstr>
  </property>
  <property fmtid="{D5CDD505-2E9C-101B-9397-08002B2CF9AE}" pid="5" name="_AuthorEmailDisplayName">
    <vt:lpwstr>Kucharz Robbe, Karen A.   DPI</vt:lpwstr>
  </property>
  <property fmtid="{D5CDD505-2E9C-101B-9397-08002B2CF9AE}" pid="6" name="_PreviousAdHocReviewCycleID">
    <vt:i4>1184346410</vt:i4>
  </property>
  <property fmtid="{D5CDD505-2E9C-101B-9397-08002B2CF9AE}" pid="7" name="_ReviewingToolsShownOnce">
    <vt:lpwstr/>
  </property>
</Properties>
</file>