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FT\Accounting\Fiscal Year 2023-24\Open Enrollment\Website Publish\"/>
    </mc:Choice>
  </mc:AlternateContent>
  <xr:revisionPtr revIDLastSave="0" documentId="13_ncr:1_{7C5F2429-E564-4105-82C1-C8257B3A48E0}" xr6:coauthVersionLast="47" xr6:coauthVersionMax="47" xr10:uidLastSave="{00000000-0000-0000-0000-000000000000}"/>
  <bookViews>
    <workbookView xWindow="-28920" yWindow="-120" windowWidth="29040" windowHeight="15840"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Eligibility!$A$1:$Y$423</definedName>
    <definedName name="_xlnm._FilterDatabase" localSheetId="1" hidden="1">Withholding!$AA$1:$AA$425</definedName>
    <definedName name="_xlnm.Print_Area" localSheetId="0">Letter!$A$1:$J$61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l="1"/>
  <c r="F58" i="1" l="1"/>
  <c r="F55" i="1"/>
  <c r="F54" i="1"/>
  <c r="F53" i="1"/>
  <c r="F52" i="1"/>
  <c r="F51" i="1"/>
  <c r="F50" i="1"/>
  <c r="F49" i="1"/>
  <c r="F46" i="1"/>
  <c r="F45" i="1"/>
  <c r="F44" i="1"/>
  <c r="F42" i="1"/>
  <c r="F39" i="1"/>
  <c r="F38" i="1"/>
  <c r="F37" i="1"/>
  <c r="F34" i="1"/>
  <c r="F33" i="1"/>
  <c r="F32" i="1"/>
  <c r="F28" i="1"/>
  <c r="F27" i="1"/>
  <c r="H17" i="1" l="1"/>
  <c r="H15" i="1"/>
  <c r="A1" i="8" l="1"/>
  <c r="E26" i="1" s="1"/>
  <c r="F47" i="1"/>
  <c r="F56" i="1"/>
  <c r="F40" i="1"/>
  <c r="F35" i="1"/>
  <c r="E32" i="1" l="1"/>
  <c r="G32" i="1" s="1"/>
  <c r="E44" i="1"/>
  <c r="G44" i="1" s="1"/>
  <c r="E45" i="1"/>
  <c r="G45" i="1" s="1"/>
  <c r="E46" i="1"/>
  <c r="G46" i="1" s="1"/>
  <c r="E58" i="1"/>
  <c r="G58" i="1" s="1"/>
  <c r="E52" i="1"/>
  <c r="G52" i="1" s="1"/>
  <c r="E39" i="1"/>
  <c r="G39" i="1" s="1"/>
  <c r="E34" i="1"/>
  <c r="G34" i="1" s="1"/>
  <c r="E28" i="1"/>
  <c r="G28" i="1" s="1"/>
  <c r="E55" i="1"/>
  <c r="G55" i="1" s="1"/>
  <c r="E51" i="1"/>
  <c r="G51" i="1" s="1"/>
  <c r="E38" i="1"/>
  <c r="G38" i="1" s="1"/>
  <c r="E33" i="1"/>
  <c r="G33" i="1" s="1"/>
  <c r="E27" i="1"/>
  <c r="G27" i="1" s="1"/>
  <c r="E54" i="1"/>
  <c r="G54" i="1" s="1"/>
  <c r="E50" i="1"/>
  <c r="G50" i="1" s="1"/>
  <c r="E37" i="1"/>
  <c r="G37" i="1" s="1"/>
  <c r="E53" i="1"/>
  <c r="G53" i="1" s="1"/>
  <c r="E49" i="1"/>
  <c r="G49" i="1" s="1"/>
  <c r="E42" i="1"/>
  <c r="G42" i="1" s="1"/>
  <c r="E29" i="1"/>
  <c r="G26" i="1" l="1"/>
  <c r="E30" i="1"/>
  <c r="E35" i="1"/>
  <c r="E47" i="1"/>
  <c r="E40" i="1"/>
  <c r="G56" i="1"/>
  <c r="E56" i="1"/>
  <c r="G40" i="1"/>
  <c r="G35" i="1"/>
  <c r="H16" i="1"/>
  <c r="E60" i="1" l="1"/>
  <c r="G47" i="1"/>
  <c r="H14" i="1" l="1"/>
  <c r="H20" i="1" s="1"/>
  <c r="H11" i="1" l="1"/>
  <c r="H10" i="1"/>
  <c r="H12" i="1" l="1"/>
  <c r="H22" i="1" s="1"/>
  <c r="F29" i="1" l="1"/>
  <c r="G29" i="1" s="1"/>
  <c r="G30" i="1" s="1"/>
  <c r="G60" i="1" s="1"/>
  <c r="F30" i="1" l="1"/>
  <c r="F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Atkinson, Patricia R.   DPI</author>
  </authors>
  <commentList>
    <comment ref="Q425" authorId="0" shapeId="0" xr:uid="{00000000-0006-0000-0100-000005000000}">
      <text>
        <r>
          <rPr>
            <b/>
            <sz val="9"/>
            <color indexed="81"/>
            <rFont val="Tahoma"/>
            <family val="2"/>
          </rPr>
          <t>DPI:</t>
        </r>
        <r>
          <rPr>
            <sz val="9"/>
            <color indexed="81"/>
            <rFont val="Tahoma"/>
            <family val="2"/>
          </rPr>
          <t xml:space="preserve">
this does NOT include city of milwaukee #9999</t>
        </r>
      </text>
    </comment>
  </commentList>
</comments>
</file>

<file path=xl/sharedStrings.xml><?xml version="1.0" encoding="utf-8"?>
<sst xmlns="http://schemas.openxmlformats.org/spreadsheetml/2006/main" count="950" uniqueCount="507">
  <si>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</si>
  <si>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</si>
  <si>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</si>
  <si>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</si>
  <si>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</si>
  <si>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</si>
  <si>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</si>
  <si>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</si>
  <si>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</si>
  <si>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</si>
  <si>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</si>
  <si>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</si>
  <si>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</si>
  <si>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</si>
  <si>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</si>
  <si>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</si>
  <si>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</si>
  <si>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</si>
  <si>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</si>
  <si>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</si>
  <si>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</si>
  <si>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</si>
  <si>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</si>
  <si>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</si>
  <si>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</si>
  <si>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</si>
  <si>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</si>
  <si>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</si>
  <si>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</si>
  <si>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</si>
  <si>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</si>
  <si>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</si>
  <si>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</si>
  <si>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</si>
  <si>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</si>
  <si>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</si>
  <si>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</si>
  <si>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</si>
  <si>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</si>
  <si>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</si>
  <si>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</si>
  <si>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</si>
  <si>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</si>
  <si>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</si>
  <si>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</si>
  <si>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</si>
  <si>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</si>
  <si>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</si>
  <si>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</si>
  <si>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</si>
  <si>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</si>
  <si>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</si>
  <si>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</si>
  <si>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</si>
  <si>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</si>
  <si>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</si>
  <si>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</si>
  <si>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</si>
  <si>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</si>
  <si>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</si>
  <si>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</si>
  <si>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</si>
  <si>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</si>
  <si>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</si>
  <si>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</si>
  <si>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</si>
  <si>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</si>
  <si>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</si>
  <si>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</si>
  <si>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</si>
  <si>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</si>
  <si>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</si>
  <si>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</si>
  <si>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</si>
  <si>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</si>
  <si>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</si>
  <si>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</si>
  <si>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</si>
  <si>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</si>
  <si>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</si>
  <si>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</si>
  <si>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</si>
  <si>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</si>
  <si>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</si>
  <si>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</si>
  <si>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</si>
  <si>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</si>
  <si>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</si>
  <si>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</si>
  <si>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</si>
  <si>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</si>
  <si>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</si>
  <si>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</si>
  <si>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</si>
  <si>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</si>
  <si>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</si>
  <si>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</si>
  <si>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</si>
  <si>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</si>
  <si>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</si>
  <si>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</si>
  <si>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</si>
  <si>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</si>
  <si>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</si>
  <si>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</si>
  <si>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</si>
  <si>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</si>
  <si>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</si>
  <si>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</si>
  <si>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</si>
  <si>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</si>
  <si>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</si>
  <si>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</si>
  <si>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</si>
  <si>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</si>
  <si>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</si>
  <si>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</si>
  <si>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</si>
  <si>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</si>
  <si>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</si>
  <si>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</si>
  <si>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</si>
  <si>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</si>
  <si>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</si>
  <si>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</si>
  <si>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</si>
  <si>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</si>
  <si>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</si>
  <si>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</si>
  <si>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</si>
  <si>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</si>
  <si>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</si>
  <si>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</si>
  <si>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</si>
  <si>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</si>
  <si>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</si>
  <si>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</si>
  <si>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</si>
  <si>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</si>
  <si>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</si>
  <si>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</si>
  <si>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</si>
  <si>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</si>
  <si>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</si>
  <si>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</si>
  <si>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</si>
  <si>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</si>
  <si>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</si>
  <si>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</si>
  <si>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</si>
  <si>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</si>
  <si>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</si>
  <si>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</si>
  <si>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</si>
  <si>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</si>
  <si>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</si>
  <si>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</si>
  <si>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</si>
  <si>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</si>
  <si>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</si>
  <si>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</si>
  <si>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</si>
  <si>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</si>
  <si>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</si>
  <si>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</si>
  <si>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</si>
  <si>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</si>
  <si>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</si>
  <si>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</si>
  <si>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</si>
  <si>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</si>
  <si>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</si>
  <si>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</si>
  <si>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</si>
  <si>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</si>
  <si>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</si>
  <si>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</si>
  <si>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</si>
  <si>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</si>
  <si>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</si>
  <si>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</si>
  <si>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</si>
  <si>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</si>
  <si>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</si>
  <si>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</si>
  <si>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</si>
  <si>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</si>
  <si>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</si>
  <si>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</si>
  <si>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</si>
  <si>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</si>
  <si>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</si>
  <si>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</si>
  <si>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</si>
  <si>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</si>
  <si>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</si>
  <si>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</si>
  <si>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</si>
  <si>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</si>
  <si>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</si>
  <si>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</si>
  <si>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</si>
  <si>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</si>
  <si>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</si>
  <si>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</si>
  <si>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</si>
  <si>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</si>
  <si>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</si>
  <si>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</si>
  <si>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</si>
  <si>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</si>
  <si>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</si>
  <si>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</si>
  <si>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</si>
  <si>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</si>
  <si>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</si>
  <si>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</si>
  <si>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</si>
  <si>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</si>
  <si>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</si>
  <si>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</si>
  <si>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</si>
  <si>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</si>
  <si>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</si>
  <si>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</si>
  <si>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</si>
  <si>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</si>
  <si>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</si>
  <si>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</si>
  <si>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</si>
  <si>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</si>
  <si>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</si>
  <si>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</si>
  <si>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</si>
  <si>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</si>
  <si>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</si>
  <si>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</si>
  <si>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</si>
  <si>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</si>
  <si>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</si>
  <si>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</si>
  <si>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</si>
  <si>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</si>
  <si>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</si>
  <si>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</si>
  <si>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</si>
  <si>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</si>
  <si>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</si>
  <si>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</si>
  <si>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</si>
  <si>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</si>
  <si>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</si>
  <si>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</si>
  <si>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</si>
  <si>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</si>
  <si>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</si>
  <si>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</si>
  <si>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</si>
  <si>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</si>
  <si>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</si>
  <si>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</si>
  <si>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</si>
  <si>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</si>
  <si>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</si>
  <si>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</si>
  <si>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</si>
  <si>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</si>
  <si>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</si>
  <si>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</si>
  <si>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</si>
  <si>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</si>
  <si>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</si>
  <si>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</si>
  <si>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</si>
  <si>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</si>
  <si>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</si>
  <si>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</si>
  <si>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</si>
  <si>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</si>
  <si>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</si>
  <si>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</si>
  <si>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</si>
  <si>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</si>
  <si>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</si>
  <si>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</si>
  <si>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</si>
  <si>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</si>
  <si>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</si>
  <si>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</si>
  <si>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</si>
  <si>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</si>
  <si>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</si>
  <si>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</si>
  <si>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</si>
  <si>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</si>
  <si>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</si>
  <si>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</si>
  <si>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</si>
  <si>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</si>
  <si>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</si>
  <si>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</si>
  <si>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</si>
  <si>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</si>
  <si>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</si>
  <si>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</si>
  <si>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</si>
  <si>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</si>
  <si>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</si>
  <si>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</si>
  <si>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</si>
  <si>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</si>
  <si>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</si>
  <si>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</si>
  <si>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</si>
  <si>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</si>
  <si>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</si>
  <si>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</si>
  <si>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</si>
  <si>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</si>
  <si>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</si>
  <si>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</si>
  <si>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</si>
  <si>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</si>
  <si>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</si>
  <si>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</si>
  <si>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</si>
  <si>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</si>
  <si>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</si>
  <si>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</si>
  <si>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</si>
  <si>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</si>
  <si>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</si>
  <si>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</si>
  <si>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</si>
  <si>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</si>
  <si>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</si>
  <si>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</si>
  <si>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</si>
  <si>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</si>
  <si>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</si>
  <si>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</si>
  <si>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</si>
  <si>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</si>
  <si>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</si>
  <si>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</si>
  <si>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</si>
  <si>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</si>
  <si>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</si>
  <si>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</si>
  <si>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</si>
  <si>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</si>
  <si>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</si>
  <si>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</si>
  <si>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</si>
  <si>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</si>
  <si>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</si>
  <si>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</si>
  <si>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</si>
  <si>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</si>
  <si>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</si>
  <si>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</si>
  <si>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</si>
  <si>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</si>
  <si>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</si>
  <si>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</si>
  <si>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</si>
  <si>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</si>
  <si>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</si>
  <si>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</si>
  <si>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</si>
  <si>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</si>
  <si>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</si>
  <si>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</si>
  <si>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</si>
  <si>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</si>
  <si>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</si>
  <si>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</si>
  <si>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</si>
  <si>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</si>
  <si>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</si>
  <si>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</si>
  <si>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</si>
  <si>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</si>
  <si>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</si>
  <si>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</si>
  <si>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</si>
  <si>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</si>
  <si>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</si>
  <si>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</si>
  <si>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</si>
  <si>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</si>
  <si>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</si>
  <si>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</si>
  <si>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</si>
  <si>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</si>
  <si>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</si>
  <si>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</si>
  <si>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</si>
  <si>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</si>
  <si>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</si>
  <si>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</si>
  <si>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</si>
  <si>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</si>
  <si>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</si>
  <si>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</si>
  <si>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</si>
  <si>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</si>
  <si>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</si>
  <si>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</si>
  <si>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</si>
  <si>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</si>
  <si>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</si>
  <si>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</si>
  <si>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</si>
  <si>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</si>
  <si>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</si>
  <si>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</si>
  <si>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</si>
  <si>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</si>
  <si>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</si>
  <si>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</si>
  <si>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</si>
  <si>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</si>
  <si>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</si>
  <si>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</si>
  <si>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</si>
  <si>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</si>
  <si>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</si>
  <si>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</si>
  <si>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</si>
  <si>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</si>
  <si>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</si>
  <si>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</si>
  <si>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</si>
  <si>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</si>
  <si>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</si>
  <si>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</si>
  <si>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</si>
  <si>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</si>
  <si>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</si>
  <si>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</si>
  <si>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</si>
  <si>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</si>
  <si>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</si>
  <si>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</si>
  <si>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</si>
  <si>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</si>
  <si>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</si>
  <si>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</si>
  <si>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</si>
  <si>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</si>
  <si>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</si>
  <si>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</si>
  <si>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</si>
  <si>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</si>
  <si>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</si>
  <si>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</si>
  <si>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</si>
  <si>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</si>
  <si>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</si>
  <si>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</si>
  <si>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</si>
  <si>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</si>
  <si>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</si>
  <si>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</si>
  <si>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</si>
  <si>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</si>
  <si>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</si>
  <si>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</si>
  <si>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</si>
  <si>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</si>
  <si>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</si>
  <si>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</si>
  <si>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</si>
  <si>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</si>
  <si>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</si>
  <si>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</si>
  <si>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</si>
  <si>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</si>
  <si>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</si>
  <si>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</si>
  <si>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</si>
  <si>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</si>
  <si>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</si>
  <si>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</si>
  <si>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</si>
  <si>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</si>
  <si>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</si>
  <si>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</si>
  <si>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</si>
  <si>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</si>
  <si>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</si>
  <si>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</si>
  <si>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</si>
  <si>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</si>
  <si>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Sep_EQ</t>
  </si>
  <si>
    <t>Dec_EQ</t>
  </si>
  <si>
    <t>Mar_EQ</t>
  </si>
  <si>
    <t>Jun_EQ</t>
  </si>
  <si>
    <t>TOTAL</t>
  </si>
  <si>
    <t>Actual and Projected 2023-2024 State Aid Adjustments</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</si>
  <si>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2023-2024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</si>
  <si>
    <t>March 25, 2024 Per Pupil Aid</t>
  </si>
  <si>
    <t>June 17, 2024 (High Cost Trans)</t>
  </si>
  <si>
    <t>April 29, 2024  CSF Aid</t>
  </si>
  <si>
    <t>June 17, 2024 (High Cost SPED)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</si>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</sst>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4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b/>
      <sz val="11"/>
      <name val="Calibri"/>
      <family val="2"/>
    </font>
  </fonts>
  <fills count="1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6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23" fillId="0" borderId="0" applyFont="0" applyFill="0" applyBorder="0" applyAlignment="0" applyProtection="0"/>
    <xf numFmtId="0" fontId="24" fillId="0" borderId="0" applyNumberFormat="0" applyFill="0" applyBorder="0" applyAlignment="0" applyProtection="0">
      <alignment vertical="top"/>
      <protection locked="0"/>
    </xf>
  </cellStyleXfs>
  <cellXfs count="270">
    <xf numFmtId="0" fontId="0" fillId="0" borderId="0" xfId="0"/>
    <xf numFmtId="0" fontId="26" fillId="2" borderId="0" xfId="0" applyFont="1" applyFill="1" applyAlignment="1">
      <alignment horizontal="center"/>
    </xf>
    <xf numFmtId="0" fontId="27" fillId="2" borderId="0" xfId="0" applyFont="1" applyFill="1" applyAlignment="1">
      <alignment horizontal="center"/>
    </xf>
    <xf numFmtId="0" fontId="27" fillId="2" borderId="0" xfId="0" applyFont="1" applyFill="1" applyAlignment="1">
      <alignment horizontal="center" wrapText="1"/>
    </xf>
    <xf numFmtId="0" fontId="27" fillId="2" borderId="2" xfId="0" applyFont="1" applyFill="1" applyBorder="1" applyAlignment="1">
      <alignment horizontal="center"/>
    </xf>
    <xf numFmtId="0" fontId="17" fillId="0" borderId="0" xfId="0" applyFont="1" applyAlignment="1">
      <alignment horizontal="justify"/>
    </xf>
    <xf numFmtId="43" fontId="28" fillId="0" borderId="0" xfId="1" applyFont="1" applyAlignment="1">
      <alignment horizontal="center"/>
    </xf>
    <xf numFmtId="166" fontId="28" fillId="0" borderId="0" xfId="0" applyNumberFormat="1" applyFont="1"/>
    <xf numFmtId="0" fontId="28" fillId="0" borderId="0" xfId="0" applyFont="1"/>
    <xf numFmtId="4" fontId="28" fillId="0" borderId="0" xfId="0" applyNumberFormat="1" applyFont="1"/>
    <xf numFmtId="43" fontId="28" fillId="0" borderId="3" xfId="1" applyFont="1" applyFill="1" applyBorder="1"/>
    <xf numFmtId="4" fontId="28" fillId="0" borderId="3" xfId="0" applyNumberFormat="1" applyFont="1" applyBorder="1"/>
    <xf numFmtId="0" fontId="29" fillId="0" borderId="0" xfId="0" applyFont="1"/>
    <xf numFmtId="0" fontId="30" fillId="0" borderId="0" xfId="0" applyFont="1" applyAlignment="1">
      <alignment horizontal="center"/>
    </xf>
    <xf numFmtId="43" fontId="28" fillId="0" borderId="0" xfId="1" applyFont="1" applyFill="1"/>
    <xf numFmtId="43" fontId="28" fillId="0" borderId="3" xfId="1" quotePrefix="1" applyFont="1" applyFill="1" applyBorder="1"/>
    <xf numFmtId="43" fontId="29" fillId="0" borderId="0" xfId="1" applyFont="1" applyFill="1" applyBorder="1" applyProtection="1"/>
    <xf numFmtId="43" fontId="28" fillId="0" borderId="0" xfId="1" applyFont="1" applyFill="1" applyAlignment="1">
      <alignment horizontal="center"/>
    </xf>
    <xf numFmtId="0" fontId="25" fillId="0" borderId="4" xfId="0" applyFont="1" applyBorder="1" applyAlignment="1">
      <alignment horizontal="right"/>
    </xf>
    <xf numFmtId="0" fontId="25" fillId="0" borderId="5" xfId="0" applyFont="1" applyBorder="1"/>
    <xf numFmtId="40" fontId="28" fillId="0" borderId="0" xfId="1" applyNumberFormat="1" applyFont="1" applyFill="1"/>
    <xf numFmtId="43" fontId="28" fillId="3" borderId="0" xfId="1" applyFont="1" applyFill="1" applyAlignment="1">
      <alignment horizontal="center"/>
    </xf>
    <xf numFmtId="43" fontId="28" fillId="4" borderId="3" xfId="1" applyFont="1" applyFill="1" applyBorder="1"/>
    <xf numFmtId="43" fontId="28" fillId="0" borderId="0" xfId="0" applyNumberFormat="1" applyFont="1"/>
    <xf numFmtId="43" fontId="28" fillId="0" borderId="0" xfId="1" applyFont="1" applyFill="1" applyBorder="1"/>
    <xf numFmtId="43" fontId="31" fillId="0" borderId="0" xfId="1" applyFont="1" applyFill="1" applyBorder="1"/>
    <xf numFmtId="43" fontId="28" fillId="0" borderId="0" xfId="1" applyFont="1" applyBorder="1" applyAlignment="1">
      <alignment horizontal="center"/>
    </xf>
    <xf numFmtId="43" fontId="28" fillId="0" borderId="0" xfId="1" applyFont="1" applyBorder="1" applyAlignment="1">
      <alignment horizontal="center" wrapText="1"/>
    </xf>
    <xf numFmtId="40" fontId="31" fillId="0" borderId="0" xfId="1" applyNumberFormat="1" applyFont="1" applyBorder="1" applyAlignment="1">
      <alignment horizontal="center"/>
    </xf>
    <xf numFmtId="43" fontId="28" fillId="6" borderId="0" xfId="1" applyFont="1" applyFill="1" applyAlignment="1">
      <alignment horizontal="center" wrapText="1"/>
    </xf>
    <xf numFmtId="0" fontId="25" fillId="0" borderId="0" xfId="0" applyFont="1" applyAlignment="1">
      <alignment horizontal="right"/>
    </xf>
    <xf numFmtId="0" fontId="25" fillId="0" borderId="0" xfId="0" applyFont="1"/>
    <xf numFmtId="43" fontId="28" fillId="0" borderId="0" xfId="1" quotePrefix="1" applyFont="1" applyFill="1" applyBorder="1"/>
    <xf numFmtId="43" fontId="21" fillId="5" borderId="0" xfId="1" applyFont="1" applyFill="1" applyAlignment="1">
      <alignment horizontal="center" wrapText="1"/>
    </xf>
    <xf numFmtId="43" fontId="32" fillId="0" borderId="0" xfId="1" applyFont="1" applyFill="1"/>
    <xf numFmtId="43" fontId="28" fillId="0" borderId="6" xfId="1" quotePrefix="1" applyFont="1" applyFill="1" applyBorder="1"/>
    <xf numFmtId="43" fontId="28" fillId="0" borderId="6" xfId="1" applyFont="1" applyFill="1" applyBorder="1"/>
    <xf numFmtId="0" fontId="25" fillId="0" borderId="7" xfId="0" applyFont="1" applyBorder="1" applyAlignment="1">
      <alignment horizontal="right"/>
    </xf>
    <xf numFmtId="0" fontId="25" fillId="0" borderId="8" xfId="0" applyFont="1" applyBorder="1" applyAlignment="1">
      <alignment horizontal="right"/>
    </xf>
    <xf numFmtId="43" fontId="28" fillId="0" borderId="9" xfId="1" applyFont="1" applyFill="1" applyBorder="1"/>
    <xf numFmtId="43" fontId="28" fillId="0" borderId="9" xfId="1" quotePrefix="1" applyFont="1" applyFill="1" applyBorder="1"/>
    <xf numFmtId="43" fontId="28" fillId="7" borderId="9" xfId="1" applyFont="1" applyFill="1" applyBorder="1"/>
    <xf numFmtId="43" fontId="28" fillId="0" borderId="2" xfId="1" applyFont="1" applyFill="1" applyBorder="1"/>
    <xf numFmtId="43" fontId="28" fillId="7" borderId="6" xfId="1" applyFont="1" applyFill="1" applyBorder="1"/>
    <xf numFmtId="43" fontId="28" fillId="4" borderId="6" xfId="1" applyFont="1" applyFill="1" applyBorder="1"/>
    <xf numFmtId="165" fontId="27" fillId="2" borderId="12" xfId="0" applyNumberFormat="1" applyFont="1" applyFill="1" applyBorder="1"/>
    <xf numFmtId="0" fontId="34" fillId="2" borderId="12" xfId="0" applyFont="1" applyFill="1" applyBorder="1"/>
    <xf numFmtId="0" fontId="34" fillId="2" borderId="13" xfId="0" applyFont="1" applyFill="1" applyBorder="1"/>
    <xf numFmtId="0" fontId="34" fillId="0" borderId="0" xfId="0" applyFont="1"/>
    <xf numFmtId="0" fontId="34" fillId="2" borderId="14" xfId="0" applyFont="1" applyFill="1" applyBorder="1"/>
    <xf numFmtId="0" fontId="34" fillId="2" borderId="15" xfId="0" applyFont="1" applyFill="1" applyBorder="1"/>
    <xf numFmtId="0" fontId="34" fillId="2" borderId="0" xfId="0" applyFont="1" applyFill="1"/>
    <xf numFmtId="0" fontId="35" fillId="2" borderId="0" xfId="0" applyFont="1" applyFill="1"/>
    <xf numFmtId="0" fontId="36" fillId="2" borderId="0" xfId="2" applyFont="1" applyFill="1" applyBorder="1" applyAlignment="1" applyProtection="1"/>
    <xf numFmtId="0" fontId="35" fillId="0" borderId="0" xfId="0" applyFont="1"/>
    <xf numFmtId="0" fontId="37" fillId="2" borderId="0" xfId="2" applyFont="1" applyFill="1" applyBorder="1" applyAlignment="1" applyProtection="1"/>
    <xf numFmtId="0" fontId="35" fillId="2" borderId="15" xfId="0" applyFont="1" applyFill="1" applyBorder="1"/>
    <xf numFmtId="164" fontId="34" fillId="2" borderId="0" xfId="0" applyNumberFormat="1" applyFont="1" applyFill="1"/>
    <xf numFmtId="0" fontId="38" fillId="2" borderId="0" xfId="0" applyFont="1" applyFill="1"/>
    <xf numFmtId="0" fontId="38" fillId="0" borderId="0" xfId="0" applyFont="1"/>
    <xf numFmtId="0" fontId="39" fillId="2" borderId="0" xfId="0" applyFont="1" applyFill="1"/>
    <xf numFmtId="8" fontId="27" fillId="2" borderId="0" xfId="0" applyNumberFormat="1" applyFont="1" applyFill="1"/>
    <xf numFmtId="0" fontId="38" fillId="2" borderId="2" xfId="0" applyFont="1" applyFill="1" applyBorder="1"/>
    <xf numFmtId="8" fontId="27" fillId="2" borderId="2" xfId="0" applyNumberFormat="1" applyFont="1" applyFill="1" applyBorder="1"/>
    <xf numFmtId="0" fontId="34" fillId="2" borderId="2" xfId="0" applyFont="1" applyFill="1" applyBorder="1"/>
    <xf numFmtId="0" fontId="34" fillId="2" borderId="18" xfId="0" applyFont="1" applyFill="1" applyBorder="1"/>
    <xf numFmtId="0" fontId="27" fillId="2" borderId="0" xfId="0" applyFont="1" applyFill="1"/>
    <xf numFmtId="0" fontId="25" fillId="0" borderId="4" xfId="0" applyFont="1" applyBorder="1"/>
    <xf numFmtId="0" fontId="25" fillId="0" borderId="23" xfId="0" applyFont="1" applyBorder="1"/>
    <xf numFmtId="43" fontId="28" fillId="0" borderId="24" xfId="1" applyFont="1" applyFill="1" applyBorder="1"/>
    <xf numFmtId="40" fontId="33" fillId="0" borderId="30" xfId="1" applyNumberFormat="1" applyFont="1" applyFill="1" applyBorder="1"/>
    <xf numFmtId="43" fontId="28" fillId="8" borderId="0" xfId="1" applyFont="1" applyFill="1" applyAlignment="1">
      <alignment horizontal="center" wrapText="1"/>
    </xf>
    <xf numFmtId="43" fontId="28" fillId="4" borderId="39" xfId="1" applyFont="1" applyFill="1" applyBorder="1"/>
    <xf numFmtId="0" fontId="34" fillId="2" borderId="45" xfId="0" applyFont="1" applyFill="1" applyBorder="1"/>
    <xf numFmtId="0" fontId="34" fillId="2" borderId="46" xfId="0" applyFont="1" applyFill="1" applyBorder="1"/>
    <xf numFmtId="0" fontId="35" fillId="2" borderId="46" xfId="0" applyFont="1" applyFill="1" applyBorder="1"/>
    <xf numFmtId="0" fontId="34" fillId="2" borderId="23" xfId="0" applyFont="1" applyFill="1" applyBorder="1"/>
    <xf numFmtId="0" fontId="27" fillId="2" borderId="0" xfId="0" applyFont="1" applyFill="1" applyAlignment="1">
      <alignment horizontal="right"/>
    </xf>
    <xf numFmtId="165" fontId="27" fillId="0" borderId="50" xfId="0" applyNumberFormat="1" applyFont="1" applyBorder="1" applyAlignment="1">
      <alignment horizontal="left" vertical="center"/>
    </xf>
    <xf numFmtId="8" fontId="27" fillId="10" borderId="33" xfId="0" applyNumberFormat="1" applyFont="1" applyFill="1" applyBorder="1"/>
    <xf numFmtId="8" fontId="27" fillId="10" borderId="17" xfId="0" applyNumberFormat="1" applyFont="1" applyFill="1" applyBorder="1"/>
    <xf numFmtId="0" fontId="27" fillId="10" borderId="17" xfId="0" applyFont="1" applyFill="1" applyBorder="1" applyAlignment="1">
      <alignment horizontal="left" vertical="center"/>
    </xf>
    <xf numFmtId="0" fontId="27" fillId="10" borderId="1" xfId="0" applyFont="1" applyFill="1" applyBorder="1" applyAlignment="1">
      <alignment horizontal="left" vertical="center"/>
    </xf>
    <xf numFmtId="0" fontId="27" fillId="11" borderId="17" xfId="0" applyFont="1" applyFill="1" applyBorder="1" applyAlignment="1">
      <alignment horizontal="left" vertical="center"/>
    </xf>
    <xf numFmtId="0" fontId="27" fillId="0" borderId="0" xfId="0" applyFont="1" applyAlignment="1">
      <alignment horizontal="center"/>
    </xf>
    <xf numFmtId="0" fontId="27" fillId="11" borderId="17" xfId="0" applyFont="1" applyFill="1" applyBorder="1" applyAlignment="1">
      <alignment horizontal="center"/>
    </xf>
    <xf numFmtId="0" fontId="27" fillId="11" borderId="31" xfId="0" applyFont="1" applyFill="1" applyBorder="1"/>
    <xf numFmtId="43" fontId="15" fillId="6" borderId="0" xfId="1" applyFont="1" applyFill="1" applyAlignment="1">
      <alignment horizontal="center" wrapText="1"/>
    </xf>
    <xf numFmtId="8" fontId="27" fillId="2" borderId="41" xfId="0" applyNumberFormat="1" applyFont="1" applyFill="1" applyBorder="1"/>
    <xf numFmtId="0" fontId="18" fillId="2" borderId="0" xfId="0" applyFont="1" applyFill="1"/>
    <xf numFmtId="0" fontId="27" fillId="12" borderId="0" xfId="0" applyFont="1" applyFill="1"/>
    <xf numFmtId="40" fontId="33" fillId="0" borderId="26" xfId="1" applyNumberFormat="1" applyFont="1" applyFill="1" applyBorder="1"/>
    <xf numFmtId="40" fontId="33" fillId="0" borderId="17" xfId="1" applyNumberFormat="1" applyFont="1" applyFill="1" applyBorder="1"/>
    <xf numFmtId="0" fontId="25" fillId="0" borderId="14" xfId="0" applyFont="1" applyBorder="1" applyAlignment="1">
      <alignment horizontal="right"/>
    </xf>
    <xf numFmtId="0" fontId="25" fillId="0" borderId="46" xfId="0" applyFont="1" applyBorder="1"/>
    <xf numFmtId="43" fontId="28" fillId="0" borderId="52" xfId="1" applyFont="1" applyFill="1" applyBorder="1"/>
    <xf numFmtId="43" fontId="28" fillId="0" borderId="52" xfId="1" quotePrefix="1" applyFont="1" applyFill="1" applyBorder="1"/>
    <xf numFmtId="0" fontId="25" fillId="0" borderId="3" xfId="0" applyFont="1" applyBorder="1"/>
    <xf numFmtId="40" fontId="33" fillId="0" borderId="1" xfId="1" applyNumberFormat="1" applyFont="1" applyFill="1" applyBorder="1"/>
    <xf numFmtId="0" fontId="27" fillId="9" borderId="0" xfId="0" applyFont="1" applyFill="1"/>
    <xf numFmtId="43" fontId="28" fillId="14" borderId="0" xfId="1" applyFont="1" applyFill="1" applyAlignment="1">
      <alignment horizontal="center" wrapText="1"/>
    </xf>
    <xf numFmtId="8" fontId="27" fillId="15" borderId="30" xfId="0" applyNumberFormat="1" applyFont="1" applyFill="1" applyBorder="1"/>
    <xf numFmtId="8" fontId="27" fillId="15" borderId="26" xfId="0" applyNumberFormat="1" applyFont="1" applyFill="1" applyBorder="1"/>
    <xf numFmtId="8" fontId="27" fillId="15" borderId="49" xfId="0" applyNumberFormat="1" applyFont="1" applyFill="1" applyBorder="1"/>
    <xf numFmtId="8" fontId="27" fillId="15" borderId="54" xfId="0" applyNumberFormat="1" applyFont="1" applyFill="1" applyBorder="1"/>
    <xf numFmtId="8" fontId="27" fillId="15" borderId="42" xfId="0" applyNumberFormat="1" applyFont="1" applyFill="1" applyBorder="1"/>
    <xf numFmtId="8" fontId="27" fillId="15" borderId="18" xfId="0" applyNumberFormat="1" applyFont="1" applyFill="1" applyBorder="1"/>
    <xf numFmtId="8" fontId="27" fillId="15" borderId="17" xfId="0" applyNumberFormat="1" applyFont="1" applyFill="1" applyBorder="1"/>
    <xf numFmtId="40" fontId="33" fillId="0" borderId="18" xfId="1" applyNumberFormat="1" applyFont="1" applyFill="1" applyBorder="1"/>
    <xf numFmtId="43" fontId="10" fillId="0" borderId="0" xfId="1" applyFont="1" applyAlignment="1">
      <alignment horizontal="center"/>
    </xf>
    <xf numFmtId="43" fontId="9" fillId="0" borderId="3" xfId="1" quotePrefix="1" applyFont="1" applyFill="1" applyBorder="1"/>
    <xf numFmtId="43" fontId="9" fillId="0" borderId="0" xfId="1" applyFont="1" applyAlignment="1">
      <alignment horizontal="center"/>
    </xf>
    <xf numFmtId="4" fontId="28" fillId="0" borderId="6" xfId="0" applyNumberFormat="1" applyFont="1" applyBorder="1"/>
    <xf numFmtId="43" fontId="28" fillId="0" borderId="10" xfId="1" applyFont="1" applyFill="1" applyBorder="1"/>
    <xf numFmtId="43" fontId="14" fillId="0" borderId="3" xfId="1" applyFont="1" applyFill="1" applyBorder="1"/>
    <xf numFmtId="43" fontId="13" fillId="0" borderId="3" xfId="1" applyFont="1" applyFill="1" applyBorder="1"/>
    <xf numFmtId="43" fontId="28" fillId="0" borderId="37" xfId="1" applyFont="1" applyFill="1" applyBorder="1"/>
    <xf numFmtId="4" fontId="28" fillId="0" borderId="9" xfId="0" applyNumberFormat="1" applyFont="1" applyBorder="1"/>
    <xf numFmtId="165" fontId="27" fillId="12" borderId="42" xfId="0" applyNumberFormat="1" applyFont="1" applyFill="1" applyBorder="1" applyAlignment="1">
      <alignment horizontal="left" vertical="center"/>
    </xf>
    <xf numFmtId="8" fontId="27" fillId="12" borderId="41" xfId="0" applyNumberFormat="1" applyFont="1" applyFill="1" applyBorder="1"/>
    <xf numFmtId="165" fontId="27" fillId="12" borderId="43" xfId="0" applyNumberFormat="1" applyFont="1" applyFill="1" applyBorder="1" applyAlignment="1">
      <alignment horizontal="left" vertical="center"/>
    </xf>
    <xf numFmtId="165" fontId="27" fillId="12" borderId="44" xfId="0" applyNumberFormat="1" applyFont="1" applyFill="1" applyBorder="1" applyAlignment="1">
      <alignment horizontal="left" vertical="center"/>
    </xf>
    <xf numFmtId="0" fontId="27" fillId="12" borderId="40" xfId="0" applyFont="1" applyFill="1" applyBorder="1" applyAlignment="1">
      <alignment horizontal="left" vertical="center"/>
    </xf>
    <xf numFmtId="0" fontId="25" fillId="0" borderId="58" xfId="0" applyFont="1" applyBorder="1"/>
    <xf numFmtId="0" fontId="25" fillId="0" borderId="46" xfId="0" applyFont="1" applyBorder="1" applyAlignment="1">
      <alignment horizontal="right"/>
    </xf>
    <xf numFmtId="166" fontId="28" fillId="0" borderId="31" xfId="0" applyNumberFormat="1" applyFont="1" applyBorder="1"/>
    <xf numFmtId="0" fontId="25" fillId="0" borderId="59" xfId="0" applyFont="1" applyBorder="1" applyAlignment="1">
      <alignment horizontal="right"/>
    </xf>
    <xf numFmtId="43" fontId="31" fillId="0" borderId="32" xfId="1" applyFont="1" applyFill="1" applyBorder="1"/>
    <xf numFmtId="0" fontId="25" fillId="0" borderId="35" xfId="0" applyFont="1" applyBorder="1" applyAlignment="1">
      <alignment horizontal="right"/>
    </xf>
    <xf numFmtId="43" fontId="28" fillId="0" borderId="37" xfId="1" quotePrefix="1" applyFont="1" applyFill="1" applyBorder="1"/>
    <xf numFmtId="43" fontId="31" fillId="0" borderId="11" xfId="1" applyFont="1" applyFill="1" applyBorder="1"/>
    <xf numFmtId="43" fontId="31" fillId="0" borderId="12" xfId="1" applyFont="1" applyFill="1" applyBorder="1"/>
    <xf numFmtId="43" fontId="31" fillId="5" borderId="31" xfId="1" applyFont="1" applyFill="1" applyBorder="1"/>
    <xf numFmtId="43" fontId="31" fillId="5" borderId="32" xfId="1" applyFont="1" applyFill="1" applyBorder="1"/>
    <xf numFmtId="43" fontId="28" fillId="0" borderId="32" xfId="1" quotePrefix="1" applyFont="1" applyFill="1" applyBorder="1"/>
    <xf numFmtId="43" fontId="33" fillId="5" borderId="32" xfId="1" applyFont="1" applyFill="1" applyBorder="1"/>
    <xf numFmtId="43" fontId="28" fillId="0" borderId="38" xfId="1" quotePrefix="1" applyFont="1" applyFill="1" applyBorder="1"/>
    <xf numFmtId="43" fontId="31" fillId="8" borderId="38" xfId="1" applyFont="1" applyFill="1" applyBorder="1"/>
    <xf numFmtId="40" fontId="33" fillId="0" borderId="59" xfId="1" applyNumberFormat="1" applyFont="1" applyFill="1" applyBorder="1"/>
    <xf numFmtId="43" fontId="16" fillId="4" borderId="6" xfId="1" applyFont="1" applyFill="1" applyBorder="1"/>
    <xf numFmtId="0" fontId="25" fillId="0" borderId="61" xfId="0" applyFont="1" applyBorder="1" applyAlignment="1">
      <alignment horizontal="right"/>
    </xf>
    <xf numFmtId="0" fontId="25" fillId="0" borderId="25" xfId="0" applyFont="1" applyBorder="1"/>
    <xf numFmtId="43" fontId="28" fillId="7" borderId="3" xfId="1" applyFont="1" applyFill="1" applyBorder="1"/>
    <xf numFmtId="8" fontId="27" fillId="0" borderId="41" xfId="0" applyNumberFormat="1" applyFont="1" applyBorder="1"/>
    <xf numFmtId="165" fontId="27" fillId="0" borderId="42" xfId="0" applyNumberFormat="1" applyFont="1" applyBorder="1" applyAlignment="1">
      <alignment horizontal="left" vertical="center"/>
    </xf>
    <xf numFmtId="43" fontId="7" fillId="4" borderId="6" xfId="1" applyFont="1" applyFill="1" applyBorder="1"/>
    <xf numFmtId="166" fontId="28" fillId="0" borderId="62" xfId="0" applyNumberFormat="1" applyFont="1" applyBorder="1"/>
    <xf numFmtId="0" fontId="29" fillId="0" borderId="62" xfId="0" applyFont="1" applyBorder="1"/>
    <xf numFmtId="43" fontId="28" fillId="0" borderId="62" xfId="1" quotePrefix="1" applyFont="1" applyFill="1" applyBorder="1"/>
    <xf numFmtId="43" fontId="32" fillId="0" borderId="62" xfId="1" applyFont="1" applyFill="1" applyBorder="1"/>
    <xf numFmtId="43" fontId="28" fillId="0" borderId="62" xfId="1" applyFont="1" applyFill="1" applyBorder="1"/>
    <xf numFmtId="43" fontId="29" fillId="0" borderId="62" xfId="1" applyFont="1" applyFill="1" applyBorder="1" applyProtection="1"/>
    <xf numFmtId="40" fontId="33" fillId="0" borderId="33" xfId="1" applyNumberFormat="1" applyFont="1" applyFill="1" applyBorder="1"/>
    <xf numFmtId="165" fontId="27" fillId="0" borderId="41" xfId="0" applyNumberFormat="1" applyFont="1" applyBorder="1" applyAlignment="1">
      <alignment horizontal="left" vertical="center"/>
    </xf>
    <xf numFmtId="43" fontId="6" fillId="0" borderId="3" xfId="1" applyFont="1" applyFill="1" applyBorder="1"/>
    <xf numFmtId="0" fontId="42" fillId="0" borderId="4" xfId="0" applyFont="1" applyBorder="1" applyAlignment="1">
      <alignment horizontal="right"/>
    </xf>
    <xf numFmtId="0" fontId="42" fillId="0" borderId="5" xfId="0" applyFont="1" applyBorder="1"/>
    <xf numFmtId="43" fontId="29" fillId="0" borderId="3" xfId="1" applyFont="1" applyFill="1" applyBorder="1"/>
    <xf numFmtId="43" fontId="29" fillId="0" borderId="3" xfId="1" quotePrefix="1" applyFont="1" applyFill="1" applyBorder="1"/>
    <xf numFmtId="43" fontId="8" fillId="0" borderId="3" xfId="1" quotePrefix="1" applyFont="1" applyFill="1" applyBorder="1"/>
    <xf numFmtId="43" fontId="28" fillId="9" borderId="0" xfId="1" applyFont="1" applyFill="1" applyAlignment="1">
      <alignment horizontal="center" wrapText="1"/>
    </xf>
    <xf numFmtId="43" fontId="28" fillId="9" borderId="62" xfId="1" applyFont="1" applyFill="1" applyBorder="1"/>
    <xf numFmtId="43" fontId="28" fillId="9" borderId="6" xfId="1" applyFont="1" applyFill="1" applyBorder="1"/>
    <xf numFmtId="43" fontId="28" fillId="9" borderId="3" xfId="1" applyFont="1" applyFill="1" applyBorder="1"/>
    <xf numFmtId="43" fontId="28" fillId="9" borderId="9" xfId="1" applyFont="1" applyFill="1" applyBorder="1"/>
    <xf numFmtId="43" fontId="28" fillId="9" borderId="60" xfId="1" applyFont="1" applyFill="1" applyBorder="1"/>
    <xf numFmtId="43" fontId="31" fillId="9" borderId="38" xfId="1" applyFont="1" applyFill="1" applyBorder="1"/>
    <xf numFmtId="43" fontId="28" fillId="9" borderId="6" xfId="1" quotePrefix="1" applyFont="1" applyFill="1" applyBorder="1"/>
    <xf numFmtId="43" fontId="28" fillId="9" borderId="3" xfId="1" quotePrefix="1" applyFont="1" applyFill="1" applyBorder="1"/>
    <xf numFmtId="43" fontId="8" fillId="9" borderId="3" xfId="1" quotePrefix="1" applyFont="1" applyFill="1" applyBorder="1"/>
    <xf numFmtId="43" fontId="28" fillId="9" borderId="52" xfId="1" quotePrefix="1" applyFont="1" applyFill="1" applyBorder="1"/>
    <xf numFmtId="43" fontId="28" fillId="9" borderId="0" xfId="1" quotePrefix="1" applyFont="1" applyFill="1" applyBorder="1"/>
    <xf numFmtId="43" fontId="28" fillId="9" borderId="9" xfId="1" quotePrefix="1" applyFont="1" applyFill="1" applyBorder="1"/>
    <xf numFmtId="43" fontId="28" fillId="9" borderId="37" xfId="1" quotePrefix="1" applyFont="1" applyFill="1" applyBorder="1"/>
    <xf numFmtId="43" fontId="28" fillId="9" borderId="0" xfId="1" applyFont="1" applyFill="1" applyBorder="1"/>
    <xf numFmtId="43" fontId="11" fillId="9" borderId="3" xfId="1" applyFont="1" applyFill="1" applyBorder="1"/>
    <xf numFmtId="43" fontId="28" fillId="9" borderId="52" xfId="1" applyFont="1" applyFill="1" applyBorder="1"/>
    <xf numFmtId="43" fontId="33" fillId="9" borderId="38" xfId="1" applyFont="1" applyFill="1" applyBorder="1"/>
    <xf numFmtId="4" fontId="28" fillId="9" borderId="3" xfId="0" applyNumberFormat="1" applyFont="1" applyFill="1" applyBorder="1"/>
    <xf numFmtId="43" fontId="15" fillId="13" borderId="0" xfId="1" applyFont="1" applyFill="1" applyAlignment="1">
      <alignment horizontal="center" wrapText="1"/>
    </xf>
    <xf numFmtId="43" fontId="28" fillId="13" borderId="0" xfId="1" applyFont="1" applyFill="1" applyAlignment="1">
      <alignment horizontal="center" wrapText="1"/>
    </xf>
    <xf numFmtId="43" fontId="28" fillId="13" borderId="0" xfId="1" applyFont="1" applyFill="1" applyBorder="1"/>
    <xf numFmtId="43" fontId="28" fillId="13" borderId="3" xfId="1" applyFont="1" applyFill="1" applyBorder="1"/>
    <xf numFmtId="43" fontId="29" fillId="13" borderId="3" xfId="1" applyFont="1" applyFill="1" applyBorder="1"/>
    <xf numFmtId="43" fontId="31" fillId="13" borderId="32" xfId="1" applyFont="1" applyFill="1" applyBorder="1"/>
    <xf numFmtId="43" fontId="28" fillId="13" borderId="3" xfId="1" quotePrefix="1" applyFont="1" applyFill="1" applyBorder="1"/>
    <xf numFmtId="43" fontId="29" fillId="13" borderId="3" xfId="1" quotePrefix="1" applyFont="1" applyFill="1" applyBorder="1"/>
    <xf numFmtId="4" fontId="28" fillId="9" borderId="6" xfId="0" applyNumberFormat="1" applyFont="1" applyFill="1" applyBorder="1"/>
    <xf numFmtId="4" fontId="28" fillId="9" borderId="9" xfId="0" applyNumberFormat="1" applyFont="1" applyFill="1" applyBorder="1"/>
    <xf numFmtId="4" fontId="28" fillId="9" borderId="0" xfId="0" applyNumberFormat="1" applyFont="1" applyFill="1"/>
    <xf numFmtId="43" fontId="8" fillId="0" borderId="6" xfId="1" quotePrefix="1" applyFont="1" applyFill="1" applyBorder="1"/>
    <xf numFmtId="43" fontId="12" fillId="9" borderId="3" xfId="1" applyFont="1" applyFill="1" applyBorder="1"/>
    <xf numFmtId="43" fontId="4" fillId="0" borderId="3" xfId="1" applyFont="1" applyFill="1" applyBorder="1"/>
    <xf numFmtId="43" fontId="28" fillId="16" borderId="0" xfId="1" applyFont="1" applyFill="1" applyAlignment="1">
      <alignment horizontal="center" wrapText="1"/>
    </xf>
    <xf numFmtId="43" fontId="28" fillId="16" borderId="62" xfId="1" applyFont="1" applyFill="1" applyBorder="1"/>
    <xf numFmtId="43" fontId="28" fillId="16" borderId="3" xfId="1" applyFont="1" applyFill="1" applyBorder="1"/>
    <xf numFmtId="4" fontId="28" fillId="16" borderId="3" xfId="0" applyNumberFormat="1" applyFont="1" applyFill="1" applyBorder="1"/>
    <xf numFmtId="4" fontId="28" fillId="16" borderId="6" xfId="0" applyNumberFormat="1" applyFont="1" applyFill="1" applyBorder="1"/>
    <xf numFmtId="4" fontId="28" fillId="16" borderId="0" xfId="0" applyNumberFormat="1" applyFont="1" applyFill="1"/>
    <xf numFmtId="43" fontId="12" fillId="16" borderId="3" xfId="1" applyFont="1" applyFill="1" applyBorder="1"/>
    <xf numFmtId="4" fontId="28" fillId="16" borderId="9" xfId="0" applyNumberFormat="1" applyFont="1" applyFill="1" applyBorder="1"/>
    <xf numFmtId="4" fontId="28" fillId="16" borderId="52" xfId="0" applyNumberFormat="1" applyFont="1" applyFill="1" applyBorder="1"/>
    <xf numFmtId="43" fontId="31" fillId="16" borderId="38" xfId="1" applyFont="1" applyFill="1" applyBorder="1"/>
    <xf numFmtId="4" fontId="28" fillId="16" borderId="5" xfId="0" applyNumberFormat="1" applyFont="1" applyFill="1" applyBorder="1"/>
    <xf numFmtId="4" fontId="28" fillId="16" borderId="19" xfId="0" applyNumberFormat="1" applyFont="1" applyFill="1" applyBorder="1"/>
    <xf numFmtId="4" fontId="28" fillId="16" borderId="20" xfId="0" applyNumberFormat="1" applyFont="1" applyFill="1" applyBorder="1"/>
    <xf numFmtId="4" fontId="28" fillId="16" borderId="57" xfId="0" applyNumberFormat="1" applyFont="1" applyFill="1" applyBorder="1"/>
    <xf numFmtId="4" fontId="28" fillId="16" borderId="25" xfId="0" applyNumberFormat="1" applyFont="1" applyFill="1" applyBorder="1"/>
    <xf numFmtId="43" fontId="28" fillId="16" borderId="19" xfId="1" applyFont="1" applyFill="1" applyBorder="1"/>
    <xf numFmtId="43" fontId="4" fillId="13" borderId="0" xfId="1" applyFont="1" applyFill="1" applyAlignment="1">
      <alignment horizontal="center" wrapText="1"/>
    </xf>
    <xf numFmtId="4" fontId="28" fillId="13" borderId="3" xfId="0" applyNumberFormat="1" applyFont="1" applyFill="1" applyBorder="1"/>
    <xf numFmtId="4" fontId="29" fillId="13" borderId="3" xfId="0" applyNumberFormat="1" applyFont="1" applyFill="1" applyBorder="1"/>
    <xf numFmtId="4" fontId="28" fillId="13" borderId="52" xfId="0" applyNumberFormat="1" applyFont="1" applyFill="1" applyBorder="1"/>
    <xf numFmtId="43" fontId="31" fillId="13" borderId="33" xfId="1" applyFont="1" applyFill="1" applyBorder="1"/>
    <xf numFmtId="43" fontId="3" fillId="0" borderId="3" xfId="1" applyFont="1" applyFill="1" applyBorder="1"/>
    <xf numFmtId="165" fontId="27" fillId="0" borderId="44" xfId="0" applyNumberFormat="1" applyFont="1" applyBorder="1" applyAlignment="1">
      <alignment horizontal="left" vertical="center"/>
    </xf>
    <xf numFmtId="43" fontId="14" fillId="9" borderId="3" xfId="1" applyFont="1" applyFill="1" applyBorder="1"/>
    <xf numFmtId="43" fontId="2" fillId="4" borderId="6" xfId="1" applyFont="1" applyFill="1" applyBorder="1"/>
    <xf numFmtId="43" fontId="5" fillId="9" borderId="3" xfId="1" applyFont="1" applyFill="1" applyBorder="1"/>
    <xf numFmtId="0" fontId="27" fillId="0" borderId="17" xfId="0" applyFont="1" applyBorder="1" applyAlignment="1">
      <alignment horizontal="left" vertical="center"/>
    </xf>
    <xf numFmtId="43" fontId="12" fillId="0" borderId="6" xfId="1" applyFont="1" applyFill="1" applyBorder="1"/>
    <xf numFmtId="43" fontId="1" fillId="0" borderId="3" xfId="1" quotePrefix="1" applyFont="1" applyFill="1" applyBorder="1"/>
    <xf numFmtId="0" fontId="27" fillId="11" borderId="11" xfId="0" applyFont="1" applyFill="1" applyBorder="1" applyAlignment="1">
      <alignment horizontal="center"/>
    </xf>
    <xf numFmtId="0" fontId="27" fillId="11" borderId="12" xfId="0" applyFont="1" applyFill="1" applyBorder="1" applyAlignment="1">
      <alignment horizontal="center"/>
    </xf>
    <xf numFmtId="0" fontId="27" fillId="11" borderId="13" xfId="0" applyFont="1" applyFill="1" applyBorder="1" applyAlignment="1">
      <alignment horizontal="center"/>
    </xf>
    <xf numFmtId="0" fontId="27" fillId="2" borderId="35" xfId="0" applyFont="1" applyFill="1" applyBorder="1" applyAlignment="1">
      <alignment horizontal="center"/>
    </xf>
    <xf numFmtId="0" fontId="27" fillId="2" borderId="3" xfId="0" applyFont="1" applyFill="1" applyBorder="1" applyAlignment="1">
      <alignment horizontal="center"/>
    </xf>
    <xf numFmtId="0" fontId="27" fillId="2" borderId="19" xfId="0" applyFont="1" applyFill="1" applyBorder="1" applyAlignment="1">
      <alignment horizontal="center"/>
    </xf>
    <xf numFmtId="0" fontId="27" fillId="10" borderId="40" xfId="0" applyFont="1" applyFill="1" applyBorder="1" applyAlignment="1">
      <alignment horizontal="center"/>
    </xf>
    <xf numFmtId="0" fontId="27" fillId="10" borderId="38" xfId="0" applyFont="1" applyFill="1" applyBorder="1" applyAlignment="1">
      <alignment horizontal="center"/>
    </xf>
    <xf numFmtId="0" fontId="27" fillId="10" borderId="47" xfId="0" applyFont="1" applyFill="1" applyBorder="1" applyAlignment="1">
      <alignment horizontal="center"/>
    </xf>
    <xf numFmtId="0" fontId="27" fillId="11" borderId="11" xfId="0" applyFont="1" applyFill="1" applyBorder="1" applyAlignment="1">
      <alignment horizontal="center" vertical="center"/>
    </xf>
    <xf numFmtId="0" fontId="27" fillId="11" borderId="12" xfId="0" applyFont="1" applyFill="1" applyBorder="1" applyAlignment="1">
      <alignment horizontal="center" vertical="center"/>
    </xf>
    <xf numFmtId="0" fontId="27" fillId="11" borderId="13" xfId="0" applyFont="1" applyFill="1" applyBorder="1" applyAlignment="1">
      <alignment horizontal="center" vertical="center"/>
    </xf>
    <xf numFmtId="0" fontId="27" fillId="11" borderId="31" xfId="0" applyFont="1" applyFill="1" applyBorder="1" applyAlignment="1">
      <alignment horizontal="center" vertical="center"/>
    </xf>
    <xf numFmtId="0" fontId="27" fillId="11" borderId="32" xfId="0" applyFont="1" applyFill="1" applyBorder="1" applyAlignment="1">
      <alignment horizontal="center" vertical="center"/>
    </xf>
    <xf numFmtId="0" fontId="27" fillId="11" borderId="33" xfId="0" applyFont="1" applyFill="1" applyBorder="1" applyAlignment="1">
      <alignment horizontal="center" vertical="center"/>
    </xf>
    <xf numFmtId="0" fontId="40" fillId="2" borderId="0" xfId="0" applyFont="1" applyFill="1" applyAlignment="1">
      <alignment horizontal="center"/>
    </xf>
    <xf numFmtId="0" fontId="26" fillId="0" borderId="0" xfId="0" applyFont="1" applyAlignment="1">
      <alignment horizontal="center" vertical="center" wrapText="1"/>
    </xf>
    <xf numFmtId="165" fontId="41" fillId="0" borderId="0" xfId="0" applyNumberFormat="1" applyFont="1" applyAlignment="1">
      <alignment horizontal="center"/>
    </xf>
    <xf numFmtId="165" fontId="41" fillId="0" borderId="15" xfId="0" applyNumberFormat="1" applyFont="1" applyBorder="1" applyAlignment="1">
      <alignment horizontal="center"/>
    </xf>
    <xf numFmtId="0" fontId="27" fillId="2" borderId="21" xfId="0" applyFont="1" applyFill="1" applyBorder="1" applyAlignment="1">
      <alignment horizontal="center"/>
    </xf>
    <xf numFmtId="0" fontId="27" fillId="2" borderId="29" xfId="0" applyFont="1" applyFill="1" applyBorder="1" applyAlignment="1">
      <alignment horizontal="center"/>
    </xf>
    <xf numFmtId="0" fontId="27" fillId="2" borderId="30" xfId="0" applyFont="1" applyFill="1" applyBorder="1" applyAlignment="1">
      <alignment horizontal="center"/>
    </xf>
    <xf numFmtId="0" fontId="27" fillId="2" borderId="27" xfId="0" applyFont="1" applyFill="1" applyBorder="1" applyAlignment="1">
      <alignment horizontal="center" wrapText="1"/>
    </xf>
    <xf numFmtId="0" fontId="27" fillId="2" borderId="28" xfId="0" applyFont="1" applyFill="1" applyBorder="1" applyAlignment="1">
      <alignment horizontal="center" wrapText="1"/>
    </xf>
    <xf numFmtId="0" fontId="27" fillId="2" borderId="48" xfId="0" applyFont="1" applyFill="1" applyBorder="1" applyAlignment="1">
      <alignment horizontal="center" wrapText="1"/>
    </xf>
    <xf numFmtId="22" fontId="34" fillId="2" borderId="0" xfId="0" applyNumberFormat="1" applyFont="1" applyFill="1" applyAlignment="1">
      <alignment horizontal="center"/>
    </xf>
    <xf numFmtId="22" fontId="34" fillId="2" borderId="15" xfId="0" applyNumberFormat="1" applyFont="1" applyFill="1" applyBorder="1" applyAlignment="1">
      <alignment horizontal="center"/>
    </xf>
    <xf numFmtId="0" fontId="27" fillId="2" borderId="34" xfId="0" applyFont="1" applyFill="1" applyBorder="1" applyAlignment="1">
      <alignment horizontal="center"/>
    </xf>
    <xf numFmtId="0" fontId="27" fillId="2" borderId="22" xfId="0" applyFont="1" applyFill="1" applyBorder="1" applyAlignment="1">
      <alignment horizontal="center"/>
    </xf>
    <xf numFmtId="0" fontId="27" fillId="2" borderId="16" xfId="0" applyFont="1" applyFill="1" applyBorder="1" applyAlignment="1">
      <alignment horizontal="center"/>
    </xf>
    <xf numFmtId="0" fontId="27" fillId="2" borderId="51" xfId="0" applyFont="1" applyFill="1" applyBorder="1" applyAlignment="1">
      <alignment horizontal="center"/>
    </xf>
    <xf numFmtId="0" fontId="27" fillId="2" borderId="52" xfId="0" applyFont="1" applyFill="1" applyBorder="1" applyAlignment="1">
      <alignment horizontal="center"/>
    </xf>
    <xf numFmtId="0" fontId="27" fillId="2" borderId="53" xfId="0" applyFont="1" applyFill="1" applyBorder="1" applyAlignment="1">
      <alignment horizontal="center"/>
    </xf>
    <xf numFmtId="0" fontId="27" fillId="10" borderId="36" xfId="0" applyFont="1" applyFill="1" applyBorder="1" applyAlignment="1">
      <alignment horizontal="center"/>
    </xf>
    <xf numFmtId="0" fontId="27" fillId="10" borderId="9" xfId="0" applyFont="1" applyFill="1" applyBorder="1" applyAlignment="1">
      <alignment horizontal="center"/>
    </xf>
    <xf numFmtId="0" fontId="27" fillId="10" borderId="20" xfId="0" applyFont="1" applyFill="1" applyBorder="1" applyAlignment="1">
      <alignment horizontal="center"/>
    </xf>
    <xf numFmtId="0" fontId="27" fillId="10" borderId="31" xfId="0" applyFont="1" applyFill="1" applyBorder="1" applyAlignment="1">
      <alignment horizontal="center"/>
    </xf>
    <xf numFmtId="0" fontId="27" fillId="10" borderId="32" xfId="0" applyFont="1" applyFill="1" applyBorder="1" applyAlignment="1">
      <alignment horizontal="center"/>
    </xf>
    <xf numFmtId="0" fontId="27" fillId="10" borderId="33" xfId="0" applyFont="1" applyFill="1" applyBorder="1" applyAlignment="1">
      <alignment horizontal="center"/>
    </xf>
    <xf numFmtId="0" fontId="27" fillId="2" borderId="55" xfId="0" applyFont="1" applyFill="1" applyBorder="1" applyAlignment="1">
      <alignment horizontal="center"/>
    </xf>
    <xf numFmtId="0" fontId="27" fillId="2" borderId="39" xfId="0" applyFont="1" applyFill="1" applyBorder="1" applyAlignment="1">
      <alignment horizontal="center"/>
    </xf>
    <xf numFmtId="0" fontId="27" fillId="2" borderId="56" xfId="0" applyFont="1" applyFill="1" applyBorder="1" applyAlignment="1">
      <alignment horizontal="center"/>
    </xf>
    <xf numFmtId="0" fontId="25" fillId="0" borderId="4" xfId="0" applyFont="1" applyFill="1" applyBorder="1"/>
    <xf numFmtId="43" fontId="16" fillId="4" borderId="3" xfId="1" applyFont="1" applyFill="1" applyBorder="1"/>
    <xf numFmtId="4" fontId="28" fillId="16" borderId="0" xfId="0" applyNumberFormat="1" applyFont="1" applyFill="1" applyBorder="1"/>
    <xf numFmtId="4" fontId="28" fillId="9" borderId="52" xfId="0" applyNumberFormat="1" applyFont="1" applyFill="1" applyBorder="1"/>
    <xf numFmtId="4" fontId="28" fillId="9" borderId="0" xfId="0" applyNumberFormat="1" applyFont="1" applyFill="1" applyBorder="1"/>
    <xf numFmtId="4" fontId="28" fillId="0" borderId="52" xfId="0" applyNumberFormat="1" applyFont="1" applyBorder="1"/>
  </cellXfs>
  <cellStyles count="3">
    <cellStyle name="Comma" xfId="1" builtinId="3"/>
    <cellStyle name="Hyperlink" xfId="2" builtinId="8"/>
    <cellStyle name="Normal" xfId="0" builtinId="0"/>
  </cellStyles>
  <dxfs count="3">
    <dxf>
      <font>
        <condense val="0"/>
        <extend val="0"/>
        <color indexed="10"/>
      </font>
    </dxf>
    <dxf>
      <font>
        <condense val="0"/>
        <extend val="0"/>
        <color indexed="10"/>
      </font>
    </dxf>
    <dxf>
      <font>
        <color rgb="FF00B050"/>
      </font>
    </dxf>
  </dxfs>
  <tableStyles count="0" defaultTableStyle="TableStyleMedium9" defaultPivotStyle="PivotStyleLight16"/>
  <colors>
    <mruColors>
      <color rgb="FFD0E9F0"/>
      <color rgb="FFFFFF99"/>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31" fmlaLink="Withholding!$A$1" fmlaRange="Withholding!$B$2:$B$423" noThreeD="1" sel="1" val="0"/>
</file>

<file path=xl/ctrlProps/ctrlProp2.xml><?xml version="1.0" encoding="utf-8"?>
<formControlPr xmlns="http://schemas.microsoft.com/office/spreadsheetml/2009/9/main" objectType="Drop" dropLines="10" dropStyle="combo" dx="31" fmlaLink="Withholding!$A$1" fmlaRange="Withholding!$A$2:$B$423" noThreeD="1" sel="1" val="0"/>
</file>

<file path=xl/ctrlProps/ctrlProp3.xml><?xml version="1.0" encoding="utf-8"?>
<formControlPr xmlns="http://schemas.microsoft.com/office/spreadsheetml/2009/9/main" objectType="Drop" dropLines="10" dropStyle="combo" dx="31"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65503</xdr:row>
          <xdr:rowOff>0</xdr:rowOff>
        </xdr:from>
        <xdr:to>
          <xdr:col>3</xdr:col>
          <xdr:colOff>2032000</xdr:colOff>
          <xdr:row>65503</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1"/>
  <sheetViews>
    <sheetView tabSelected="1" zoomScale="85" zoomScaleNormal="85" workbookViewId="0"/>
  </sheetViews>
  <sheetFormatPr defaultColWidth="9.1796875" defaultRowHeight="14" x14ac:dyDescent="0.3"/>
  <cols>
    <col min="1" max="1" width="3.7265625" style="48" customWidth="1"/>
    <col min="2" max="2" width="33.453125" style="48" customWidth="1"/>
    <col min="3" max="3" width="2.453125" style="48" customWidth="1"/>
    <col min="4" max="4" width="32.7265625" style="48" customWidth="1"/>
    <col min="5" max="7" width="16.453125" style="48" customWidth="1"/>
    <col min="8" max="8" width="19.1796875" style="48" bestFit="1" customWidth="1"/>
    <col min="9" max="9" width="16.81640625" style="48" bestFit="1" customWidth="1"/>
    <col min="10" max="10" width="3.7265625" style="48" customWidth="1"/>
    <col min="11" max="16384" width="9.1796875" style="48"/>
  </cols>
  <sheetData>
    <row r="1" spans="1:10" x14ac:dyDescent="0.3">
      <c r="A1" s="73"/>
      <c r="B1" s="45"/>
      <c r="C1" s="46"/>
      <c r="D1" s="46"/>
      <c r="E1" s="46"/>
      <c r="F1" s="46"/>
      <c r="G1" s="46"/>
      <c r="H1" s="46"/>
      <c r="I1" s="46"/>
      <c r="J1" s="47"/>
    </row>
    <row r="2" spans="1:10" ht="20" x14ac:dyDescent="0.4">
      <c r="A2" s="74"/>
      <c r="B2" s="237" t="s">
        <v>500</v>
      </c>
      <c r="C2" s="237"/>
      <c r="D2" s="237"/>
      <c r="E2" s="237"/>
      <c r="F2" s="237"/>
      <c r="G2" s="237"/>
      <c r="H2" s="237"/>
      <c r="I2" s="237"/>
      <c r="J2" s="50"/>
    </row>
    <row r="3" spans="1:10" x14ac:dyDescent="0.3">
      <c r="A3" s="74"/>
      <c r="B3" s="51"/>
      <c r="C3" s="51"/>
      <c r="D3" s="51"/>
      <c r="E3" s="51"/>
      <c r="F3" s="51"/>
      <c r="G3" s="51"/>
      <c r="H3" s="51"/>
      <c r="I3" s="247" t="s">
        <v>465</v>
      </c>
      <c r="J3" s="248"/>
    </row>
    <row r="4" spans="1:10" s="54" customFormat="1" ht="15.5" x14ac:dyDescent="0.35">
      <c r="A4" s="75"/>
      <c r="B4" s="77" t="s">
        <v>0</v>
      </c>
      <c r="D4" s="53"/>
      <c r="E4" s="52"/>
      <c r="F4" s="66" t="s">
        <v>1</v>
      </c>
      <c r="G4" s="52"/>
      <c r="H4" s="52"/>
      <c r="I4" s="239">
        <v>45358</v>
      </c>
      <c r="J4" s="240"/>
    </row>
    <row r="5" spans="1:10" x14ac:dyDescent="0.3">
      <c r="A5" s="74"/>
      <c r="B5" s="51"/>
      <c r="C5" s="51"/>
      <c r="D5" s="55"/>
      <c r="E5" s="51"/>
      <c r="F5" s="51"/>
      <c r="G5" s="51"/>
      <c r="H5" s="51"/>
      <c r="I5" s="51"/>
      <c r="J5" s="50"/>
    </row>
    <row r="6" spans="1:10" s="54" customFormat="1" ht="15.75" customHeight="1" x14ac:dyDescent="0.35">
      <c r="A6" s="75"/>
      <c r="B6" s="238" t="s">
        <v>501</v>
      </c>
      <c r="C6" s="238"/>
      <c r="D6" s="238"/>
      <c r="E6" s="238"/>
      <c r="F6" s="238"/>
      <c r="G6" s="238"/>
      <c r="H6" s="238"/>
      <c r="I6" s="238"/>
      <c r="J6" s="56"/>
    </row>
    <row r="7" spans="1:10" ht="15" customHeight="1" x14ac:dyDescent="0.3">
      <c r="A7" s="74"/>
      <c r="B7" s="238"/>
      <c r="C7" s="238"/>
      <c r="D7" s="238"/>
      <c r="E7" s="238"/>
      <c r="F7" s="238"/>
      <c r="G7" s="238"/>
      <c r="H7" s="238"/>
      <c r="I7" s="238"/>
      <c r="J7" s="50"/>
    </row>
    <row r="8" spans="1:10" s="54" customFormat="1" ht="103.5" customHeight="1" x14ac:dyDescent="0.35">
      <c r="A8" s="75"/>
      <c r="B8" s="238"/>
      <c r="C8" s="238"/>
      <c r="D8" s="238"/>
      <c r="E8" s="238"/>
      <c r="F8" s="238"/>
      <c r="G8" s="238"/>
      <c r="H8" s="238"/>
      <c r="I8" s="238"/>
      <c r="J8" s="56"/>
    </row>
    <row r="9" spans="1:10" s="54" customFormat="1" ht="12.75" customHeight="1" thickBot="1" x14ac:dyDescent="0.4">
      <c r="A9" s="75"/>
      <c r="B9" s="52"/>
      <c r="C9" s="1"/>
      <c r="D9" s="1"/>
      <c r="E9" s="1"/>
      <c r="F9" s="1"/>
      <c r="G9" s="52"/>
      <c r="H9" s="52"/>
      <c r="I9" s="52"/>
      <c r="J9" s="56"/>
    </row>
    <row r="10" spans="1:10" x14ac:dyDescent="0.3">
      <c r="A10" s="74"/>
      <c r="C10" s="241" t="s">
        <v>469</v>
      </c>
      <c r="D10" s="242"/>
      <c r="E10" s="242"/>
      <c r="F10" s="242"/>
      <c r="G10" s="243"/>
      <c r="H10" s="101">
        <f>INDEX(Withholding!$E$2:$E$425,Withholding!$A$1)</f>
        <v>0</v>
      </c>
      <c r="I10" s="51"/>
      <c r="J10" s="50"/>
    </row>
    <row r="11" spans="1:10" ht="15.75" customHeight="1" thickBot="1" x14ac:dyDescent="0.35">
      <c r="A11" s="74"/>
      <c r="B11" s="3"/>
      <c r="C11" s="244" t="s">
        <v>470</v>
      </c>
      <c r="D11" s="245"/>
      <c r="E11" s="245"/>
      <c r="F11" s="245"/>
      <c r="G11" s="246"/>
      <c r="H11" s="102">
        <f>INDEX(Withholding!$H$2:$H$425,Withholding!$A$1)</f>
        <v>0</v>
      </c>
      <c r="I11" s="51"/>
      <c r="J11" s="50"/>
    </row>
    <row r="12" spans="1:10" ht="14.5" thickBot="1" x14ac:dyDescent="0.35">
      <c r="A12" s="74"/>
      <c r="B12" s="2"/>
      <c r="C12" s="258" t="s">
        <v>471</v>
      </c>
      <c r="D12" s="259"/>
      <c r="E12" s="259"/>
      <c r="F12" s="259"/>
      <c r="G12" s="260"/>
      <c r="H12" s="79">
        <f>+H10-H11</f>
        <v>0</v>
      </c>
      <c r="I12" s="51"/>
      <c r="J12" s="50"/>
    </row>
    <row r="13" spans="1:10" ht="14.5" thickBot="1" x14ac:dyDescent="0.35">
      <c r="A13" s="74"/>
      <c r="B13" s="2"/>
      <c r="C13" s="2"/>
      <c r="D13" s="2"/>
      <c r="E13" s="2"/>
      <c r="F13" s="2"/>
      <c r="G13" s="2"/>
      <c r="H13" s="84"/>
      <c r="I13" s="51"/>
      <c r="J13" s="50"/>
    </row>
    <row r="14" spans="1:10" x14ac:dyDescent="0.3">
      <c r="A14" s="74"/>
      <c r="B14" s="2"/>
      <c r="C14" s="249" t="s">
        <v>468</v>
      </c>
      <c r="D14" s="250"/>
      <c r="E14" s="250"/>
      <c r="F14" s="250"/>
      <c r="G14" s="251"/>
      <c r="H14" s="101">
        <f>-INDEX(Withholding!$J$2:$J$425,Withholding!$A$1)</f>
        <v>0</v>
      </c>
      <c r="I14" s="51"/>
      <c r="J14" s="50"/>
    </row>
    <row r="15" spans="1:10" x14ac:dyDescent="0.3">
      <c r="A15" s="74"/>
      <c r="B15" s="2"/>
      <c r="C15" s="225" t="s">
        <v>466</v>
      </c>
      <c r="D15" s="226"/>
      <c r="E15" s="226"/>
      <c r="F15" s="226"/>
      <c r="G15" s="227"/>
      <c r="H15" s="103">
        <f>-INDEX(Withholding!$K$2:$K$425,Withholding!$A$1)</f>
        <v>0</v>
      </c>
      <c r="I15" s="51"/>
      <c r="J15" s="50"/>
    </row>
    <row r="16" spans="1:10" x14ac:dyDescent="0.3">
      <c r="A16" s="74"/>
      <c r="B16" s="2"/>
      <c r="C16" s="225" t="s">
        <v>487</v>
      </c>
      <c r="D16" s="226"/>
      <c r="E16" s="226"/>
      <c r="F16" s="226"/>
      <c r="G16" s="227"/>
      <c r="H16" s="103">
        <f>-INDEX(Withholding!$L$2:$L$425,Withholding!$A$1)</f>
        <v>0</v>
      </c>
      <c r="I16" s="51"/>
      <c r="J16" s="50"/>
    </row>
    <row r="17" spans="1:10" x14ac:dyDescent="0.3">
      <c r="A17" s="74"/>
      <c r="B17" s="2"/>
      <c r="C17" s="252" t="s">
        <v>467</v>
      </c>
      <c r="D17" s="253"/>
      <c r="E17" s="253"/>
      <c r="F17" s="253"/>
      <c r="G17" s="254"/>
      <c r="H17" s="104">
        <f>-INDEX(Withholding!$M$2:$M$425,Withholding!$A$1)</f>
        <v>0</v>
      </c>
      <c r="I17" s="51"/>
      <c r="J17" s="50"/>
    </row>
    <row r="18" spans="1:10" x14ac:dyDescent="0.3">
      <c r="A18" s="74"/>
      <c r="B18" s="2"/>
      <c r="C18" s="225" t="s">
        <v>492</v>
      </c>
      <c r="D18" s="226"/>
      <c r="E18" s="226"/>
      <c r="F18" s="226"/>
      <c r="G18" s="227"/>
      <c r="H18" s="105">
        <f>-INDEX(Withholding!$N$2:$N$425,Withholding!$A$1)</f>
        <v>0</v>
      </c>
      <c r="I18" s="51"/>
      <c r="J18" s="50"/>
    </row>
    <row r="19" spans="1:10" ht="14.5" thickBot="1" x14ac:dyDescent="0.35">
      <c r="A19" s="74"/>
      <c r="B19" s="2"/>
      <c r="C19" s="261" t="s">
        <v>494</v>
      </c>
      <c r="D19" s="262"/>
      <c r="E19" s="262"/>
      <c r="F19" s="262"/>
      <c r="G19" s="263"/>
      <c r="H19" s="106">
        <f>-INDEX(Withholding!$O$2:$O$425,Withholding!$A$1)</f>
        <v>0</v>
      </c>
      <c r="I19" s="51"/>
      <c r="J19" s="50"/>
    </row>
    <row r="20" spans="1:10" ht="14.5" thickBot="1" x14ac:dyDescent="0.35">
      <c r="A20" s="74"/>
      <c r="B20" s="2"/>
      <c r="C20" s="255" t="s">
        <v>490</v>
      </c>
      <c r="D20" s="256"/>
      <c r="E20" s="256"/>
      <c r="F20" s="256"/>
      <c r="G20" s="257"/>
      <c r="H20" s="79">
        <f>SUM(H14:H19)</f>
        <v>0</v>
      </c>
      <c r="I20" s="51"/>
      <c r="J20" s="50"/>
    </row>
    <row r="21" spans="1:10" ht="14.5" thickBot="1" x14ac:dyDescent="0.35">
      <c r="A21" s="74"/>
      <c r="B21" s="2"/>
      <c r="C21" s="2"/>
      <c r="D21" s="2"/>
      <c r="E21" s="2"/>
      <c r="F21" s="2"/>
      <c r="G21" s="2"/>
      <c r="H21" s="61"/>
      <c r="I21" s="51"/>
      <c r="J21" s="50"/>
    </row>
    <row r="22" spans="1:10" ht="14.5" thickBot="1" x14ac:dyDescent="0.35">
      <c r="A22" s="74"/>
      <c r="B22" s="2"/>
      <c r="C22" s="228" t="s">
        <v>488</v>
      </c>
      <c r="D22" s="229"/>
      <c r="E22" s="229"/>
      <c r="F22" s="229"/>
      <c r="G22" s="230"/>
      <c r="H22" s="80">
        <f>IF(H12&lt;0,H12+H20,H20)</f>
        <v>0</v>
      </c>
      <c r="I22" s="51"/>
      <c r="J22" s="50"/>
    </row>
    <row r="23" spans="1:10" ht="14.5" thickBot="1" x14ac:dyDescent="0.35">
      <c r="A23" s="74"/>
      <c r="B23" s="2"/>
      <c r="C23" s="2"/>
      <c r="D23" s="2"/>
      <c r="E23" s="2"/>
      <c r="F23" s="2"/>
      <c r="G23" s="2"/>
      <c r="H23" s="2"/>
      <c r="I23" s="51"/>
      <c r="J23" s="50"/>
    </row>
    <row r="24" spans="1:10" ht="14.5" thickBot="1" x14ac:dyDescent="0.35">
      <c r="A24" s="74"/>
      <c r="B24" s="60" t="s">
        <v>459</v>
      </c>
      <c r="C24" s="2"/>
      <c r="D24" s="83" t="s">
        <v>483</v>
      </c>
      <c r="E24" s="85" t="s">
        <v>475</v>
      </c>
      <c r="F24" s="85" t="s">
        <v>476</v>
      </c>
      <c r="G24" s="85" t="s">
        <v>477</v>
      </c>
      <c r="H24" s="2"/>
      <c r="I24" s="51"/>
      <c r="J24" s="50"/>
    </row>
    <row r="25" spans="1:10" ht="14.5" thickBot="1" x14ac:dyDescent="0.35">
      <c r="A25" s="74"/>
      <c r="B25" s="89" t="s">
        <v>485</v>
      </c>
      <c r="C25" s="51"/>
      <c r="D25" s="234" t="s">
        <v>2</v>
      </c>
      <c r="E25" s="235"/>
      <c r="F25" s="235"/>
      <c r="G25" s="236"/>
      <c r="H25" s="49"/>
      <c r="I25" s="51"/>
      <c r="J25" s="50"/>
    </row>
    <row r="26" spans="1:10" ht="14.5" thickBot="1" x14ac:dyDescent="0.35">
      <c r="A26" s="74"/>
      <c r="B26" s="99" t="s">
        <v>486</v>
      </c>
      <c r="C26" s="51"/>
      <c r="D26" s="78">
        <v>45187</v>
      </c>
      <c r="E26" s="88">
        <f>INDEX(Eligibility!$C$2:$C$423,Eligibility!$A$1)</f>
        <v>0</v>
      </c>
      <c r="F26" s="88">
        <v>0</v>
      </c>
      <c r="G26" s="88">
        <f>E26+F26</f>
        <v>0</v>
      </c>
      <c r="H26" s="49"/>
      <c r="I26" s="51"/>
      <c r="J26" s="50"/>
    </row>
    <row r="27" spans="1:10" ht="14.5" thickBot="1" x14ac:dyDescent="0.35">
      <c r="A27" s="74"/>
      <c r="B27" s="90" t="s">
        <v>489</v>
      </c>
      <c r="D27" s="144">
        <v>45264</v>
      </c>
      <c r="E27" s="143">
        <f>INDEX(Eligibility!$D$2:$D$423,Eligibility!$A$1)</f>
        <v>0</v>
      </c>
      <c r="F27" s="143">
        <f>-INDEX(Withholding!$Q$2:$Q$425,Withholding!$A$1)</f>
        <v>0</v>
      </c>
      <c r="G27" s="143">
        <f>E27+F27</f>
        <v>0</v>
      </c>
      <c r="H27" s="49"/>
      <c r="I27" s="51"/>
      <c r="J27" s="50"/>
    </row>
    <row r="28" spans="1:10" ht="14.5" thickBot="1" x14ac:dyDescent="0.35">
      <c r="A28" s="74"/>
      <c r="B28" s="51"/>
      <c r="C28" s="51"/>
      <c r="D28" s="144">
        <v>45376</v>
      </c>
      <c r="E28" s="143">
        <f>INDEX(Eligibility!$E$2:$E$423,Eligibility!$A$1)</f>
        <v>0</v>
      </c>
      <c r="F28" s="143">
        <f>-INDEX(Withholding!$R$2:$R$425,Withholding!$A$1)</f>
        <v>0</v>
      </c>
      <c r="G28" s="143">
        <f>E28+F28</f>
        <v>0</v>
      </c>
      <c r="H28" s="49"/>
      <c r="I28" s="51"/>
      <c r="J28" s="50"/>
    </row>
    <row r="29" spans="1:10" ht="14.5" thickBot="1" x14ac:dyDescent="0.35">
      <c r="A29" s="74"/>
      <c r="B29" s="51"/>
      <c r="C29" s="51"/>
      <c r="D29" s="144">
        <v>45460</v>
      </c>
      <c r="E29" s="143">
        <f>INDEX(Eligibility!$F$2:$F$423,Eligibility!$A$1)</f>
        <v>0</v>
      </c>
      <c r="F29" s="143">
        <f>-INDEX(Withholding!$S$2:$S$425,Withholding!$A$1)</f>
        <v>0</v>
      </c>
      <c r="G29" s="143">
        <f>E29+F29</f>
        <v>0</v>
      </c>
      <c r="H29" s="49"/>
      <c r="I29" s="51"/>
      <c r="J29" s="50"/>
    </row>
    <row r="30" spans="1:10" ht="14.5" thickBot="1" x14ac:dyDescent="0.35">
      <c r="A30" s="74"/>
      <c r="B30" s="51"/>
      <c r="C30" s="51"/>
      <c r="D30" s="81" t="s">
        <v>478</v>
      </c>
      <c r="E30" s="80">
        <f>SUM(E26:E29)</f>
        <v>0</v>
      </c>
      <c r="F30" s="80">
        <f>SUM(F26:F29)</f>
        <v>0</v>
      </c>
      <c r="G30" s="80">
        <f>SUM(G26:G29)</f>
        <v>0</v>
      </c>
      <c r="H30" s="49"/>
      <c r="I30" s="51"/>
      <c r="J30" s="50"/>
    </row>
    <row r="31" spans="1:10" ht="14.5" thickBot="1" x14ac:dyDescent="0.35">
      <c r="A31" s="74"/>
      <c r="B31" s="51"/>
      <c r="C31" s="51"/>
      <c r="D31" s="231" t="s">
        <v>3</v>
      </c>
      <c r="E31" s="232"/>
      <c r="F31" s="232"/>
      <c r="G31" s="233"/>
      <c r="H31" s="49"/>
      <c r="I31" s="51"/>
      <c r="J31" s="50"/>
    </row>
    <row r="32" spans="1:10" ht="14.5" thickBot="1" x14ac:dyDescent="0.35">
      <c r="A32" s="74"/>
      <c r="B32" s="51"/>
      <c r="C32" s="51"/>
      <c r="D32" s="144">
        <v>45264</v>
      </c>
      <c r="E32" s="143">
        <f>INDEX(Eligibility!$G$2:$G$423,Eligibility!$A$1)</f>
        <v>0</v>
      </c>
      <c r="F32" s="143">
        <f>-INDEX(Withholding!$T$2:$T$425,Withholding!$A$1)</f>
        <v>0</v>
      </c>
      <c r="G32" s="143">
        <f>E32+F32</f>
        <v>0</v>
      </c>
      <c r="H32" s="49"/>
      <c r="I32" s="51"/>
      <c r="J32" s="50"/>
    </row>
    <row r="33" spans="1:10" ht="14.5" thickBot="1" x14ac:dyDescent="0.35">
      <c r="A33" s="74"/>
      <c r="B33" s="51"/>
      <c r="C33" s="51"/>
      <c r="D33" s="144">
        <v>45376</v>
      </c>
      <c r="E33" s="143">
        <f>INDEX(Eligibility!$H$2:$H$423,Eligibility!$A$1)</f>
        <v>0</v>
      </c>
      <c r="F33" s="143">
        <f>-INDEX(Withholding!$U$2:$U$425,Withholding!$A$1)</f>
        <v>0</v>
      </c>
      <c r="G33" s="143">
        <f>E33+F33</f>
        <v>0</v>
      </c>
      <c r="H33" s="49"/>
      <c r="I33" s="51"/>
      <c r="J33" s="50"/>
    </row>
    <row r="34" spans="1:10" ht="14.5" thickBot="1" x14ac:dyDescent="0.35">
      <c r="A34" s="74"/>
      <c r="B34" s="51"/>
      <c r="C34" s="51"/>
      <c r="D34" s="144">
        <v>45460</v>
      </c>
      <c r="E34" s="143">
        <f>INDEX(Eligibility!$I$2:$I$423,Eligibility!$A$1)</f>
        <v>0</v>
      </c>
      <c r="F34" s="143">
        <f>-INDEX(Withholding!$V$2:$V$425,Withholding!$A$1)</f>
        <v>0</v>
      </c>
      <c r="G34" s="143">
        <f>E34+F34</f>
        <v>0</v>
      </c>
      <c r="H34" s="49"/>
      <c r="I34" s="51"/>
      <c r="J34" s="50"/>
    </row>
    <row r="35" spans="1:10" ht="14.5" thickBot="1" x14ac:dyDescent="0.35">
      <c r="A35" s="74"/>
      <c r="B35" s="51"/>
      <c r="C35" s="51"/>
      <c r="D35" s="81" t="s">
        <v>479</v>
      </c>
      <c r="E35" s="80">
        <f>SUM(E32:E34)</f>
        <v>0</v>
      </c>
      <c r="F35" s="80">
        <f>SUM(F32:F34)</f>
        <v>0</v>
      </c>
      <c r="G35" s="80">
        <f>SUM(G32:G34)</f>
        <v>0</v>
      </c>
      <c r="H35" s="49"/>
      <c r="I35" s="51"/>
      <c r="J35" s="50"/>
    </row>
    <row r="36" spans="1:10" ht="14.5" thickBot="1" x14ac:dyDescent="0.35">
      <c r="A36" s="74"/>
      <c r="B36" s="51"/>
      <c r="C36" s="51"/>
      <c r="D36" s="231" t="s">
        <v>460</v>
      </c>
      <c r="E36" s="232"/>
      <c r="F36" s="232"/>
      <c r="G36" s="233"/>
      <c r="H36" s="51"/>
      <c r="I36" s="51"/>
      <c r="J36" s="50"/>
    </row>
    <row r="37" spans="1:10" ht="14.5" thickBot="1" x14ac:dyDescent="0.35">
      <c r="A37" s="74"/>
      <c r="B37" s="51"/>
      <c r="C37" s="51"/>
      <c r="D37" s="153">
        <v>45250</v>
      </c>
      <c r="E37" s="143">
        <f>INDEX(Eligibility!$K$2:$K$423,Eligibility!$A$1)</f>
        <v>0</v>
      </c>
      <c r="F37" s="143">
        <f>-INDEX(Withholding!$X$2:$X$425,Withholding!$A$1)</f>
        <v>0</v>
      </c>
      <c r="G37" s="143">
        <f>E37+F37</f>
        <v>0</v>
      </c>
      <c r="H37" s="51"/>
      <c r="I37" s="51"/>
      <c r="J37" s="50"/>
    </row>
    <row r="38" spans="1:10" ht="14.5" thickBot="1" x14ac:dyDescent="0.35">
      <c r="A38" s="74"/>
      <c r="B38" s="51"/>
      <c r="C38" s="51"/>
      <c r="D38" s="215">
        <v>45342</v>
      </c>
      <c r="E38" s="143">
        <f>INDEX(Eligibility!$L$2:$L$423,Eligibility!$A$1)</f>
        <v>0</v>
      </c>
      <c r="F38" s="143">
        <f>-INDEX(Withholding!$Y$2:$Y$425,Withholding!$A$1)</f>
        <v>0</v>
      </c>
      <c r="G38" s="143">
        <f>E38+F38</f>
        <v>0</v>
      </c>
      <c r="H38" s="51"/>
      <c r="I38" s="51"/>
      <c r="J38" s="50"/>
    </row>
    <row r="39" spans="1:10" ht="14.5" thickBot="1" x14ac:dyDescent="0.35">
      <c r="A39" s="74"/>
      <c r="B39" s="51"/>
      <c r="C39" s="51"/>
      <c r="D39" s="120">
        <v>45453</v>
      </c>
      <c r="E39" s="119">
        <f>INDEX(Eligibility!$M$2:$M$423,Eligibility!$A$1)</f>
        <v>0</v>
      </c>
      <c r="F39" s="119">
        <f>-INDEX(Withholding!$Z$2:$Z$425,Withholding!$A$1)</f>
        <v>0</v>
      </c>
      <c r="G39" s="119">
        <f>E39+F39</f>
        <v>0</v>
      </c>
      <c r="H39" s="51"/>
      <c r="I39" s="51"/>
      <c r="J39" s="50"/>
    </row>
    <row r="40" spans="1:10" ht="14.5" thickBot="1" x14ac:dyDescent="0.35">
      <c r="A40" s="74"/>
      <c r="B40" s="51"/>
      <c r="C40" s="51"/>
      <c r="D40" s="81" t="s">
        <v>480</v>
      </c>
      <c r="E40" s="80">
        <f>SUM(E37:E39)</f>
        <v>0</v>
      </c>
      <c r="F40" s="80">
        <f>SUM(F37:F39)</f>
        <v>0</v>
      </c>
      <c r="G40" s="80">
        <f>SUM(G37:G39)</f>
        <v>0</v>
      </c>
      <c r="H40" s="51"/>
      <c r="I40" s="51"/>
      <c r="J40" s="50"/>
    </row>
    <row r="41" spans="1:10" ht="14.5" thickBot="1" x14ac:dyDescent="0.35">
      <c r="A41" s="74"/>
      <c r="B41" s="51"/>
      <c r="C41" s="51"/>
      <c r="D41" s="231" t="s">
        <v>51</v>
      </c>
      <c r="E41" s="232"/>
      <c r="F41" s="232"/>
      <c r="G41" s="233"/>
      <c r="H41" s="51"/>
      <c r="I41" s="51"/>
      <c r="J41" s="50"/>
    </row>
    <row r="42" spans="1:10" ht="14.5" thickBot="1" x14ac:dyDescent="0.35">
      <c r="A42" s="74"/>
      <c r="B42" s="51"/>
      <c r="C42" s="51"/>
      <c r="D42" s="219" t="s">
        <v>502</v>
      </c>
      <c r="E42" s="143">
        <f>INDEX(Eligibility!$N$2:$N$423,Eligibility!$A$1)</f>
        <v>0</v>
      </c>
      <c r="F42" s="143">
        <f>-INDEX(Withholding!$AA$2:$AA$425,Withholding!$A$1)</f>
        <v>0</v>
      </c>
      <c r="G42" s="143">
        <f>E42+F42</f>
        <v>0</v>
      </c>
      <c r="H42" s="51"/>
      <c r="I42" s="51"/>
      <c r="J42" s="50"/>
    </row>
    <row r="43" spans="1:10" ht="14.5" thickBot="1" x14ac:dyDescent="0.35">
      <c r="A43" s="74"/>
      <c r="B43" s="51"/>
      <c r="C43" s="51"/>
      <c r="D43" s="231" t="s">
        <v>493</v>
      </c>
      <c r="E43" s="232"/>
      <c r="F43" s="232"/>
      <c r="G43" s="233"/>
      <c r="H43" s="51"/>
      <c r="I43" s="51"/>
      <c r="J43" s="50"/>
    </row>
    <row r="44" spans="1:10" ht="14.5" thickBot="1" x14ac:dyDescent="0.35">
      <c r="A44" s="74"/>
      <c r="B44" s="51"/>
      <c r="C44" s="51"/>
      <c r="D44" s="153">
        <v>45320</v>
      </c>
      <c r="E44" s="143">
        <f>INDEX(Eligibility!$O$2:$O$423,Eligibility!$A$1)</f>
        <v>0</v>
      </c>
      <c r="F44" s="143">
        <f>-INDEX(Withholding!$AB$2:$AB$425,Withholding!$A$1)</f>
        <v>0</v>
      </c>
      <c r="G44" s="143">
        <f>E44+F44</f>
        <v>0</v>
      </c>
      <c r="H44" s="51"/>
      <c r="I44" s="51"/>
      <c r="J44" s="50"/>
    </row>
    <row r="45" spans="1:10" ht="14.5" thickBot="1" x14ac:dyDescent="0.35">
      <c r="A45" s="74"/>
      <c r="B45" s="51"/>
      <c r="C45" s="51"/>
      <c r="D45" s="118">
        <v>45460</v>
      </c>
      <c r="E45" s="119">
        <f>INDEX(Eligibility!$P$2:$P$423,Eligibility!$A$1)</f>
        <v>0</v>
      </c>
      <c r="F45" s="119">
        <f>-INDEX(Withholding!$AC$2:$AC$425,Withholding!$A$1)</f>
        <v>0</v>
      </c>
      <c r="G45" s="119">
        <f>E45+F45</f>
        <v>0</v>
      </c>
      <c r="H45" s="51"/>
      <c r="I45" s="51"/>
      <c r="J45" s="50"/>
    </row>
    <row r="46" spans="1:10" ht="14.5" thickBot="1" x14ac:dyDescent="0.35">
      <c r="A46" s="74"/>
      <c r="B46" s="51"/>
      <c r="C46" s="51"/>
      <c r="D46" s="120" t="s">
        <v>503</v>
      </c>
      <c r="E46" s="119">
        <f>INDEX(Eligibility!$Q$2:$Q$423,Eligibility!$A$1)</f>
        <v>0</v>
      </c>
      <c r="F46" s="119">
        <f>-INDEX(Withholding!$AD$2:$AD$425,Withholding!$A$1)</f>
        <v>0</v>
      </c>
      <c r="G46" s="119">
        <f>E46+F46</f>
        <v>0</v>
      </c>
      <c r="H46" s="51"/>
      <c r="I46" s="51"/>
      <c r="J46" s="50"/>
    </row>
    <row r="47" spans="1:10" ht="14.5" thickBot="1" x14ac:dyDescent="0.35">
      <c r="A47" s="74"/>
      <c r="B47" s="51"/>
      <c r="C47" s="51"/>
      <c r="D47" s="81" t="s">
        <v>481</v>
      </c>
      <c r="E47" s="80">
        <f>SUM(E44:E46)</f>
        <v>0</v>
      </c>
      <c r="F47" s="80">
        <f>SUM(F44:F46)</f>
        <v>0</v>
      </c>
      <c r="G47" s="80">
        <f>SUM(G44:G46)</f>
        <v>0</v>
      </c>
      <c r="H47" s="51"/>
      <c r="I47" s="51"/>
      <c r="J47" s="50"/>
    </row>
    <row r="48" spans="1:10" ht="14.5" thickBot="1" x14ac:dyDescent="0.35">
      <c r="A48" s="74"/>
      <c r="B48" s="51"/>
      <c r="C48" s="51"/>
      <c r="D48" s="231" t="s">
        <v>4</v>
      </c>
      <c r="E48" s="232"/>
      <c r="F48" s="232"/>
      <c r="G48" s="233"/>
      <c r="H48" s="51"/>
      <c r="I48" s="51"/>
      <c r="J48" s="50"/>
    </row>
    <row r="49" spans="1:10" ht="14.5" thickBot="1" x14ac:dyDescent="0.35">
      <c r="A49" s="74"/>
      <c r="B49" s="51"/>
      <c r="C49" s="51"/>
      <c r="D49" s="153">
        <v>45250</v>
      </c>
      <c r="E49" s="143">
        <f>INDEX(Eligibility!$R$2:$R$423,Eligibility!$A$1)</f>
        <v>0</v>
      </c>
      <c r="F49" s="143">
        <f>-INDEX(Withholding!$AE$2:$AE$425,Withholding!$A$1)</f>
        <v>0</v>
      </c>
      <c r="G49" s="143">
        <f t="shared" ref="G49:G55" si="0">E49+F49</f>
        <v>0</v>
      </c>
      <c r="H49" s="51"/>
      <c r="I49" s="51"/>
      <c r="J49" s="50"/>
    </row>
    <row r="50" spans="1:10" ht="14.5" thickBot="1" x14ac:dyDescent="0.35">
      <c r="A50" s="74"/>
      <c r="B50" s="51"/>
      <c r="C50" s="51"/>
      <c r="D50" s="144">
        <v>45278</v>
      </c>
      <c r="E50" s="143">
        <f>INDEX(Eligibility!$S$2:$S$423,Eligibility!$A$1)</f>
        <v>0</v>
      </c>
      <c r="F50" s="143">
        <f>-INDEX(Withholding!$AF$2:$AF$425,Withholding!$A$1)</f>
        <v>0</v>
      </c>
      <c r="G50" s="143">
        <f t="shared" si="0"/>
        <v>0</v>
      </c>
      <c r="H50" s="51"/>
      <c r="I50" s="51"/>
      <c r="J50" s="50"/>
    </row>
    <row r="51" spans="1:10" s="59" customFormat="1" ht="14.5" thickBot="1" x14ac:dyDescent="0.35">
      <c r="A51" s="74"/>
      <c r="B51" s="51"/>
      <c r="C51" s="51"/>
      <c r="D51" s="144">
        <v>45307</v>
      </c>
      <c r="E51" s="143">
        <f>INDEX(Eligibility!$T$2:$T$423,Eligibility!$A$1)</f>
        <v>0</v>
      </c>
      <c r="F51" s="143">
        <f>-INDEX(Withholding!$AG$2:$AG$425,Withholding!$A$1)</f>
        <v>0</v>
      </c>
      <c r="G51" s="143">
        <f t="shared" si="0"/>
        <v>0</v>
      </c>
      <c r="H51" s="58"/>
      <c r="I51" s="58"/>
      <c r="J51" s="50"/>
    </row>
    <row r="52" spans="1:10" ht="16" thickBot="1" x14ac:dyDescent="0.4">
      <c r="A52" s="74"/>
      <c r="B52" s="51"/>
      <c r="C52" s="51"/>
      <c r="D52" s="144">
        <v>45342</v>
      </c>
      <c r="E52" s="143">
        <f>INDEX(Eligibility!$U$2:$U$423,Eligibility!$A$1)</f>
        <v>0</v>
      </c>
      <c r="F52" s="143">
        <f>-INDEX(Withholding!$AH$2:$AH$425,Withholding!$A$1)</f>
        <v>0</v>
      </c>
      <c r="G52" s="143">
        <f t="shared" si="0"/>
        <v>0</v>
      </c>
      <c r="H52" s="5"/>
      <c r="I52" s="51"/>
      <c r="J52" s="50"/>
    </row>
    <row r="53" spans="1:10" ht="14.5" thickBot="1" x14ac:dyDescent="0.35">
      <c r="A53" s="74"/>
      <c r="B53" s="51"/>
      <c r="C53" s="51"/>
      <c r="D53" s="144">
        <v>45369</v>
      </c>
      <c r="E53" s="143">
        <f>INDEX(Eligibility!$V$2:$V$423,Eligibility!$A$1)</f>
        <v>0</v>
      </c>
      <c r="F53" s="143">
        <f>-INDEX(Withholding!$AI$2:$AI$425,Withholding!$A$1)</f>
        <v>0</v>
      </c>
      <c r="G53" s="143">
        <f t="shared" si="0"/>
        <v>0</v>
      </c>
      <c r="H53" s="51"/>
      <c r="I53" s="51"/>
      <c r="J53" s="50"/>
    </row>
    <row r="54" spans="1:10" ht="14.5" thickBot="1" x14ac:dyDescent="0.35">
      <c r="A54" s="74"/>
      <c r="B54" s="51"/>
      <c r="C54" s="51"/>
      <c r="D54" s="121">
        <v>45453</v>
      </c>
      <c r="E54" s="119">
        <f>INDEX(Eligibility!$W$2:$W$423,Eligibility!$A$1)</f>
        <v>0</v>
      </c>
      <c r="F54" s="119">
        <f>-INDEX(Withholding!$AJ$2:$AJ$425,Withholding!$A$1)</f>
        <v>0</v>
      </c>
      <c r="G54" s="119">
        <f t="shared" si="0"/>
        <v>0</v>
      </c>
      <c r="H54" s="51"/>
      <c r="I54" s="51"/>
      <c r="J54" s="50"/>
    </row>
    <row r="55" spans="1:10" ht="14.5" thickBot="1" x14ac:dyDescent="0.35">
      <c r="A55" s="74"/>
      <c r="B55" s="51"/>
      <c r="C55" s="51"/>
      <c r="D55" s="120" t="s">
        <v>505</v>
      </c>
      <c r="E55" s="119">
        <f>INDEX(Eligibility!$X$2:$X$423,Eligibility!$A$1)</f>
        <v>0</v>
      </c>
      <c r="F55" s="119">
        <f>-INDEX(Withholding!$AK$2:$AK$425,Withholding!$A$1)</f>
        <v>0</v>
      </c>
      <c r="G55" s="119">
        <f t="shared" si="0"/>
        <v>0</v>
      </c>
      <c r="H55" s="51"/>
      <c r="I55" s="51"/>
      <c r="J55" s="50"/>
    </row>
    <row r="56" spans="1:10" ht="14.5" thickBot="1" x14ac:dyDescent="0.35">
      <c r="A56" s="74"/>
      <c r="B56" s="51"/>
      <c r="C56" s="51"/>
      <c r="D56" s="82" t="s">
        <v>482</v>
      </c>
      <c r="E56" s="80">
        <f>SUM(E49:E55)</f>
        <v>0</v>
      </c>
      <c r="F56" s="80">
        <f>SUM(F49:F55)</f>
        <v>0</v>
      </c>
      <c r="G56" s="80">
        <f>SUM(G49:G55)</f>
        <v>0</v>
      </c>
      <c r="H56" s="51"/>
      <c r="I56" s="51"/>
      <c r="J56" s="50"/>
    </row>
    <row r="57" spans="1:10" ht="14.5" thickBot="1" x14ac:dyDescent="0.35">
      <c r="A57" s="74"/>
      <c r="B57" s="51"/>
      <c r="C57" s="51"/>
      <c r="D57" s="222" t="s">
        <v>491</v>
      </c>
      <c r="E57" s="223"/>
      <c r="F57" s="223"/>
      <c r="G57" s="224"/>
      <c r="H57" s="51"/>
      <c r="I57" s="51"/>
      <c r="J57" s="50"/>
    </row>
    <row r="58" spans="1:10" ht="14.5" thickBot="1" x14ac:dyDescent="0.35">
      <c r="A58" s="74"/>
      <c r="C58" s="51"/>
      <c r="D58" s="122" t="s">
        <v>504</v>
      </c>
      <c r="E58" s="119">
        <f>INDEX(Eligibility!$Y$2:$Y$423,Eligibility!$A$1)</f>
        <v>0</v>
      </c>
      <c r="F58" s="119">
        <f>-INDEX(Withholding!$AL$2:$AL$425,Withholding!$A$1)</f>
        <v>0</v>
      </c>
      <c r="G58" s="119">
        <f>E58+F58</f>
        <v>0</v>
      </c>
      <c r="H58" s="51"/>
      <c r="I58" s="51"/>
      <c r="J58" s="50"/>
    </row>
    <row r="59" spans="1:10" ht="14.5" thickBot="1" x14ac:dyDescent="0.35">
      <c r="A59" s="74"/>
      <c r="B59" s="51"/>
      <c r="C59" s="51"/>
      <c r="D59" s="2"/>
      <c r="E59" s="57"/>
      <c r="F59" s="51"/>
      <c r="G59" s="51"/>
      <c r="H59" s="51"/>
      <c r="I59" s="51"/>
      <c r="J59" s="50"/>
    </row>
    <row r="60" spans="1:10" ht="14.5" thickBot="1" x14ac:dyDescent="0.35">
      <c r="A60" s="74"/>
      <c r="B60" s="51"/>
      <c r="C60" s="51"/>
      <c r="D60" s="86" t="s">
        <v>484</v>
      </c>
      <c r="E60" s="107">
        <f>E30+E35+E40+E42+E47+E56+E58</f>
        <v>0</v>
      </c>
      <c r="F60" s="107">
        <f t="shared" ref="F60:G60" si="1">F30+F35+F40+F42+F47+F56+F58</f>
        <v>0</v>
      </c>
      <c r="G60" s="107">
        <f t="shared" si="1"/>
        <v>0</v>
      </c>
      <c r="H60" s="51"/>
      <c r="I60" s="51"/>
      <c r="J60" s="50"/>
    </row>
    <row r="61" spans="1:10" ht="14.5" thickBot="1" x14ac:dyDescent="0.35">
      <c r="A61" s="76"/>
      <c r="B61" s="64"/>
      <c r="C61" s="64"/>
      <c r="D61" s="62"/>
      <c r="E61" s="62"/>
      <c r="F61" s="4"/>
      <c r="G61" s="63"/>
      <c r="H61" s="64"/>
      <c r="I61" s="64"/>
      <c r="J61" s="65"/>
    </row>
  </sheetData>
  <mergeCells count="22">
    <mergeCell ref="C14:G14"/>
    <mergeCell ref="C15:G15"/>
    <mergeCell ref="C17:G17"/>
    <mergeCell ref="C20:G20"/>
    <mergeCell ref="C12:G12"/>
    <mergeCell ref="C18:G18"/>
    <mergeCell ref="C19:G19"/>
    <mergeCell ref="B2:I2"/>
    <mergeCell ref="B6:I8"/>
    <mergeCell ref="I4:J4"/>
    <mergeCell ref="C10:G10"/>
    <mergeCell ref="C11:G11"/>
    <mergeCell ref="I3:J3"/>
    <mergeCell ref="D57:G57"/>
    <mergeCell ref="C16:G16"/>
    <mergeCell ref="C22:G22"/>
    <mergeCell ref="D31:G31"/>
    <mergeCell ref="D36:G36"/>
    <mergeCell ref="D41:G41"/>
    <mergeCell ref="D43:G43"/>
    <mergeCell ref="D48:G48"/>
    <mergeCell ref="D25:G25"/>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65503</xdr:row>
                    <xdr:rowOff>0</xdr:rowOff>
                  </from>
                  <to>
                    <xdr:col>3</xdr:col>
                    <xdr:colOff>2032000</xdr:colOff>
                    <xdr:row>65503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25"/>
  <sheetViews>
    <sheetView zoomScale="93" zoomScaleNormal="93" workbookViewId="0">
      <pane xSplit="2" ySplit="2" topLeftCell="C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7" customWidth="1"/>
    <col min="2" max="2" width="32.54296875" style="8" customWidth="1"/>
    <col min="3" max="3" width="19" style="14" bestFit="1" customWidth="1"/>
    <col min="4" max="4" width="19.453125" style="14" bestFit="1" customWidth="1"/>
    <col min="5" max="5" width="16.1796875" style="14" bestFit="1" customWidth="1"/>
    <col min="6" max="6" width="20.7265625" style="14" bestFit="1" customWidth="1"/>
    <col min="7" max="7" width="21" style="14" bestFit="1" customWidth="1"/>
    <col min="8" max="8" width="15.81640625" style="14" customWidth="1"/>
    <col min="9" max="9" width="16.26953125" style="14" bestFit="1" customWidth="1"/>
    <col min="10" max="12" width="24.453125" style="34" customWidth="1"/>
    <col min="13" max="13" width="16.26953125" style="14" customWidth="1"/>
    <col min="14" max="14" width="15" style="14" customWidth="1"/>
    <col min="15" max="15" width="17.7265625" style="14" customWidth="1"/>
    <col min="16" max="16" width="16.26953125" style="14" customWidth="1"/>
    <col min="17" max="17" width="13.81640625" style="14" bestFit="1" customWidth="1"/>
    <col min="18" max="19" width="17.7265625" style="14" customWidth="1"/>
    <col min="20" max="20" width="13.81640625" style="14" customWidth="1"/>
    <col min="21" max="21" width="12.1796875" style="14" bestFit="1" customWidth="1"/>
    <col min="22" max="22" width="15.453125" style="14" customWidth="1"/>
    <col min="23" max="23" width="22" style="9" customWidth="1"/>
    <col min="24" max="26" width="15" style="14" customWidth="1"/>
    <col min="27" max="27" width="18.36328125" style="14" bestFit="1" customWidth="1"/>
    <col min="28" max="28" width="12.1796875" style="14" customWidth="1"/>
    <col min="29" max="30" width="17.7265625" style="14" customWidth="1"/>
    <col min="31" max="31" width="15" style="14" customWidth="1"/>
    <col min="32" max="35" width="15" style="9" customWidth="1"/>
    <col min="36" max="36" width="15" style="14" customWidth="1"/>
    <col min="37" max="37" width="22.1796875" style="14" customWidth="1"/>
    <col min="38" max="38" width="25.1796875" style="9" customWidth="1"/>
    <col min="39" max="39" width="24" style="20" bestFit="1" customWidth="1"/>
    <col min="40" max="16384" width="9.1796875" style="8"/>
  </cols>
  <sheetData>
    <row r="1" spans="1:39" s="26" customFormat="1" ht="42.5" x14ac:dyDescent="0.35">
      <c r="A1" s="6">
        <v>1</v>
      </c>
      <c r="B1" s="109" t="s">
        <v>5</v>
      </c>
      <c r="C1" s="21" t="s">
        <v>35</v>
      </c>
      <c r="D1" s="21" t="s">
        <v>36</v>
      </c>
      <c r="E1" s="17" t="s">
        <v>27</v>
      </c>
      <c r="F1" s="21" t="s">
        <v>37</v>
      </c>
      <c r="G1" s="21" t="s">
        <v>38</v>
      </c>
      <c r="H1" s="6" t="s">
        <v>28</v>
      </c>
      <c r="I1" s="26" t="s">
        <v>456</v>
      </c>
      <c r="J1" s="33" t="s">
        <v>461</v>
      </c>
      <c r="K1" s="33" t="s">
        <v>462</v>
      </c>
      <c r="L1" s="33" t="s">
        <v>474</v>
      </c>
      <c r="M1" s="33" t="s">
        <v>463</v>
      </c>
      <c r="N1" s="33" t="s">
        <v>464</v>
      </c>
      <c r="O1" s="33" t="s">
        <v>494</v>
      </c>
      <c r="P1" s="27" t="s">
        <v>457</v>
      </c>
      <c r="Q1" s="160" t="s">
        <v>458</v>
      </c>
      <c r="R1" s="71" t="s">
        <v>21</v>
      </c>
      <c r="S1" s="71" t="s">
        <v>24</v>
      </c>
      <c r="T1" s="160" t="s">
        <v>16</v>
      </c>
      <c r="U1" s="71" t="s">
        <v>22</v>
      </c>
      <c r="V1" s="71" t="s">
        <v>25</v>
      </c>
      <c r="W1" s="193" t="s">
        <v>52</v>
      </c>
      <c r="X1" s="160" t="s">
        <v>452</v>
      </c>
      <c r="Y1" s="160" t="s">
        <v>453</v>
      </c>
      <c r="Z1" s="71" t="s">
        <v>454</v>
      </c>
      <c r="AA1" s="71" t="s">
        <v>455</v>
      </c>
      <c r="AB1" s="160" t="s">
        <v>18</v>
      </c>
      <c r="AC1" s="71" t="s">
        <v>448</v>
      </c>
      <c r="AD1" s="71" t="s">
        <v>450</v>
      </c>
      <c r="AE1" s="160" t="s">
        <v>14</v>
      </c>
      <c r="AF1" s="160" t="s">
        <v>15</v>
      </c>
      <c r="AG1" s="160" t="s">
        <v>17</v>
      </c>
      <c r="AH1" s="160" t="s">
        <v>19</v>
      </c>
      <c r="AI1" s="71" t="s">
        <v>20</v>
      </c>
      <c r="AJ1" s="71" t="s">
        <v>23</v>
      </c>
      <c r="AK1" s="71" t="s">
        <v>449</v>
      </c>
      <c r="AL1" s="193" t="s">
        <v>472</v>
      </c>
      <c r="AM1" s="28" t="s">
        <v>26</v>
      </c>
    </row>
    <row r="2" spans="1:39" ht="15" thickBot="1" x14ac:dyDescent="0.4">
      <c r="A2" s="146" t="s">
        <v>29</v>
      </c>
      <c r="B2" s="147" t="s">
        <v>30</v>
      </c>
      <c r="C2" s="148">
        <v>0</v>
      </c>
      <c r="D2" s="148">
        <v>0</v>
      </c>
      <c r="E2" s="148">
        <v>0</v>
      </c>
      <c r="F2" s="148">
        <v>0</v>
      </c>
      <c r="G2" s="148">
        <v>0</v>
      </c>
      <c r="H2" s="148">
        <v>0</v>
      </c>
      <c r="I2" s="148">
        <v>0</v>
      </c>
      <c r="J2" s="149">
        <v>0</v>
      </c>
      <c r="K2" s="149">
        <v>0</v>
      </c>
      <c r="L2" s="149">
        <v>0</v>
      </c>
      <c r="M2" s="150">
        <v>0</v>
      </c>
      <c r="N2" s="150">
        <v>0</v>
      </c>
      <c r="O2" s="150"/>
      <c r="P2" s="148">
        <v>0</v>
      </c>
      <c r="Q2" s="161">
        <v>0</v>
      </c>
      <c r="R2" s="150">
        <v>0</v>
      </c>
      <c r="S2" s="150">
        <v>0</v>
      </c>
      <c r="T2" s="161">
        <v>0</v>
      </c>
      <c r="U2" s="150">
        <v>0</v>
      </c>
      <c r="V2" s="151">
        <v>0</v>
      </c>
      <c r="W2" s="194">
        <v>0</v>
      </c>
      <c r="X2" s="161">
        <v>0</v>
      </c>
      <c r="Y2" s="161">
        <v>0</v>
      </c>
      <c r="Z2" s="150">
        <v>0</v>
      </c>
      <c r="AA2" s="150">
        <v>0</v>
      </c>
      <c r="AB2" s="161">
        <v>0</v>
      </c>
      <c r="AC2" s="150">
        <v>0</v>
      </c>
      <c r="AD2" s="150">
        <v>0</v>
      </c>
      <c r="AE2" s="161">
        <v>0</v>
      </c>
      <c r="AF2" s="161">
        <v>0</v>
      </c>
      <c r="AG2" s="161">
        <v>0</v>
      </c>
      <c r="AH2" s="161">
        <v>0</v>
      </c>
      <c r="AI2" s="150">
        <v>0</v>
      </c>
      <c r="AJ2" s="150">
        <v>0</v>
      </c>
      <c r="AK2" s="150">
        <v>0</v>
      </c>
      <c r="AL2" s="194">
        <v>0</v>
      </c>
      <c r="AM2" s="42">
        <v>0</v>
      </c>
    </row>
    <row r="3" spans="1:39" ht="15" thickBot="1" x14ac:dyDescent="0.4">
      <c r="A3" s="37">
        <v>7</v>
      </c>
      <c r="B3" s="67" t="s">
        <v>54</v>
      </c>
      <c r="C3" s="44">
        <v>946333</v>
      </c>
      <c r="D3" s="139">
        <v>0</v>
      </c>
      <c r="E3" s="36">
        <v>946333</v>
      </c>
      <c r="F3" s="44">
        <v>1017124</v>
      </c>
      <c r="G3" s="44">
        <v>0</v>
      </c>
      <c r="H3" s="35">
        <v>1017124</v>
      </c>
      <c r="I3" s="35">
        <v>-70791</v>
      </c>
      <c r="J3" s="44">
        <v>79144</v>
      </c>
      <c r="K3" s="44">
        <v>0</v>
      </c>
      <c r="L3" s="44">
        <v>0</v>
      </c>
      <c r="M3" s="44">
        <v>0</v>
      </c>
      <c r="N3" s="44"/>
      <c r="O3" s="44"/>
      <c r="P3" s="35">
        <v>-149935</v>
      </c>
      <c r="Q3" s="162"/>
      <c r="R3" s="36"/>
      <c r="S3" s="43">
        <v>149935</v>
      </c>
      <c r="T3" s="167"/>
      <c r="U3" s="35"/>
      <c r="V3" s="36"/>
      <c r="W3" s="197"/>
      <c r="X3" s="162"/>
      <c r="Y3" s="162"/>
      <c r="Z3" s="36"/>
      <c r="AA3" s="36"/>
      <c r="AB3" s="162"/>
      <c r="AC3" s="35"/>
      <c r="AD3" s="35"/>
      <c r="AE3" s="162"/>
      <c r="AF3" s="187"/>
      <c r="AG3" s="178"/>
      <c r="AH3" s="187"/>
      <c r="AI3" s="112"/>
      <c r="AJ3" s="35"/>
      <c r="AK3" s="35"/>
      <c r="AL3" s="203"/>
      <c r="AM3" s="70">
        <v>0</v>
      </c>
    </row>
    <row r="4" spans="1:39" ht="15" thickBot="1" x14ac:dyDescent="0.4">
      <c r="A4" s="37">
        <v>14</v>
      </c>
      <c r="B4" s="67" t="s">
        <v>55</v>
      </c>
      <c r="C4" s="44">
        <v>143317</v>
      </c>
      <c r="D4" s="139">
        <v>0</v>
      </c>
      <c r="E4" s="10">
        <v>143317</v>
      </c>
      <c r="F4" s="44">
        <v>1414278</v>
      </c>
      <c r="G4" s="44">
        <v>0</v>
      </c>
      <c r="H4" s="15">
        <v>1414278</v>
      </c>
      <c r="I4" s="15">
        <v>-1270961</v>
      </c>
      <c r="J4" s="44">
        <v>166717.79999999999</v>
      </c>
      <c r="K4" s="44">
        <v>0</v>
      </c>
      <c r="L4" s="44">
        <v>0</v>
      </c>
      <c r="M4" s="44">
        <v>0</v>
      </c>
      <c r="N4" s="44"/>
      <c r="O4" s="44"/>
      <c r="P4" s="15">
        <v>-1437678.8</v>
      </c>
      <c r="Q4" s="163"/>
      <c r="R4" s="10"/>
      <c r="S4" s="142">
        <v>1437678.8</v>
      </c>
      <c r="T4" s="167"/>
      <c r="U4" s="35"/>
      <c r="V4" s="36"/>
      <c r="W4" s="196"/>
      <c r="X4" s="163"/>
      <c r="Y4" s="163"/>
      <c r="Z4" s="10"/>
      <c r="AA4" s="10"/>
      <c r="AB4" s="163"/>
      <c r="AC4" s="35"/>
      <c r="AD4" s="15"/>
      <c r="AE4" s="163"/>
      <c r="AF4" s="178"/>
      <c r="AG4" s="178"/>
      <c r="AH4" s="178"/>
      <c r="AI4" s="11"/>
      <c r="AJ4" s="15"/>
      <c r="AK4" s="15"/>
      <c r="AL4" s="204"/>
      <c r="AM4" s="70">
        <v>0</v>
      </c>
    </row>
    <row r="5" spans="1:39" ht="15" thickBot="1" x14ac:dyDescent="0.4">
      <c r="A5" s="37">
        <v>63</v>
      </c>
      <c r="B5" s="67" t="s">
        <v>56</v>
      </c>
      <c r="C5" s="44">
        <v>169999</v>
      </c>
      <c r="D5" s="139">
        <v>0</v>
      </c>
      <c r="E5" s="10">
        <v>169999</v>
      </c>
      <c r="F5" s="44">
        <v>1146854</v>
      </c>
      <c r="G5" s="44">
        <v>0</v>
      </c>
      <c r="H5" s="15">
        <v>1146854</v>
      </c>
      <c r="I5" s="15">
        <v>-976855</v>
      </c>
      <c r="J5" s="44">
        <v>0</v>
      </c>
      <c r="K5" s="44">
        <v>0</v>
      </c>
      <c r="L5" s="44">
        <v>0</v>
      </c>
      <c r="M5" s="44">
        <v>0</v>
      </c>
      <c r="N5" s="44"/>
      <c r="O5" s="44"/>
      <c r="P5" s="15">
        <v>-976855</v>
      </c>
      <c r="Q5" s="163"/>
      <c r="R5" s="10">
        <v>60813</v>
      </c>
      <c r="S5" s="142">
        <v>916042</v>
      </c>
      <c r="T5" s="167"/>
      <c r="U5" s="35"/>
      <c r="V5" s="36"/>
      <c r="W5" s="196"/>
      <c r="X5" s="163"/>
      <c r="Y5" s="163"/>
      <c r="Z5" s="10"/>
      <c r="AA5" s="10"/>
      <c r="AB5" s="163"/>
      <c r="AC5" s="35"/>
      <c r="AD5" s="15"/>
      <c r="AE5" s="163"/>
      <c r="AF5" s="178"/>
      <c r="AG5" s="178"/>
      <c r="AH5" s="178"/>
      <c r="AI5" s="11"/>
      <c r="AJ5" s="15"/>
      <c r="AK5" s="15"/>
      <c r="AL5" s="204"/>
      <c r="AM5" s="70">
        <v>0</v>
      </c>
    </row>
    <row r="6" spans="1:39" ht="15" thickBot="1" x14ac:dyDescent="0.4">
      <c r="A6" s="37">
        <v>70</v>
      </c>
      <c r="B6" s="67" t="s">
        <v>57</v>
      </c>
      <c r="C6" s="44">
        <v>348226</v>
      </c>
      <c r="D6" s="139">
        <v>0</v>
      </c>
      <c r="E6" s="10">
        <v>348226</v>
      </c>
      <c r="F6" s="44">
        <v>680319</v>
      </c>
      <c r="G6" s="44">
        <v>0</v>
      </c>
      <c r="H6" s="15">
        <v>680319</v>
      </c>
      <c r="I6" s="15">
        <v>-332093</v>
      </c>
      <c r="J6" s="44">
        <v>314123.5</v>
      </c>
      <c r="K6" s="44">
        <v>0</v>
      </c>
      <c r="L6" s="44">
        <v>0</v>
      </c>
      <c r="M6" s="44">
        <v>0</v>
      </c>
      <c r="N6" s="44"/>
      <c r="O6" s="44"/>
      <c r="P6" s="15">
        <v>-646216.5</v>
      </c>
      <c r="Q6" s="162"/>
      <c r="R6" s="10"/>
      <c r="S6" s="142">
        <v>646216.5</v>
      </c>
      <c r="T6" s="167"/>
      <c r="U6" s="35"/>
      <c r="V6" s="36"/>
      <c r="W6" s="196"/>
      <c r="X6" s="163"/>
      <c r="Y6" s="163"/>
      <c r="Z6" s="10"/>
      <c r="AA6" s="10"/>
      <c r="AB6" s="163"/>
      <c r="AC6" s="35"/>
      <c r="AD6" s="15"/>
      <c r="AE6" s="163"/>
      <c r="AF6" s="178"/>
      <c r="AG6" s="178"/>
      <c r="AH6" s="178"/>
      <c r="AI6" s="11"/>
      <c r="AJ6" s="15"/>
      <c r="AK6" s="15"/>
      <c r="AL6" s="204"/>
      <c r="AM6" s="70">
        <v>0</v>
      </c>
    </row>
    <row r="7" spans="1:39" ht="15" thickBot="1" x14ac:dyDescent="0.4">
      <c r="A7" s="37">
        <v>84</v>
      </c>
      <c r="B7" s="67" t="s">
        <v>58</v>
      </c>
      <c r="C7" s="44">
        <v>583037</v>
      </c>
      <c r="D7" s="139">
        <v>0</v>
      </c>
      <c r="E7" s="10">
        <v>583037</v>
      </c>
      <c r="F7" s="44">
        <v>252141</v>
      </c>
      <c r="G7" s="44">
        <v>0</v>
      </c>
      <c r="H7" s="15">
        <v>252141</v>
      </c>
      <c r="I7" s="15">
        <v>330896</v>
      </c>
      <c r="J7" s="44">
        <v>0</v>
      </c>
      <c r="K7" s="44">
        <v>0</v>
      </c>
      <c r="L7" s="44">
        <v>0</v>
      </c>
      <c r="M7" s="44">
        <v>0</v>
      </c>
      <c r="N7" s="44"/>
      <c r="O7" s="44"/>
      <c r="P7" s="15">
        <v>330896</v>
      </c>
      <c r="Q7" s="162"/>
      <c r="R7" s="10"/>
      <c r="S7" s="142">
        <v>0</v>
      </c>
      <c r="T7" s="167"/>
      <c r="U7" s="35"/>
      <c r="V7" s="36"/>
      <c r="W7" s="196"/>
      <c r="X7" s="163"/>
      <c r="Y7" s="163"/>
      <c r="Z7" s="10"/>
      <c r="AA7" s="10"/>
      <c r="AB7" s="163"/>
      <c r="AC7" s="35"/>
      <c r="AD7" s="15"/>
      <c r="AE7" s="163"/>
      <c r="AF7" s="178"/>
      <c r="AG7" s="178"/>
      <c r="AH7" s="178"/>
      <c r="AI7" s="11"/>
      <c r="AJ7" s="15"/>
      <c r="AK7" s="15"/>
      <c r="AL7" s="204"/>
      <c r="AM7" s="70">
        <v>330896</v>
      </c>
    </row>
    <row r="8" spans="1:39" ht="15" thickBot="1" x14ac:dyDescent="0.4">
      <c r="A8" s="37">
        <v>91</v>
      </c>
      <c r="B8" s="67" t="s">
        <v>59</v>
      </c>
      <c r="C8" s="44">
        <v>909509</v>
      </c>
      <c r="D8" s="139">
        <v>8618</v>
      </c>
      <c r="E8" s="10">
        <v>918127</v>
      </c>
      <c r="F8" s="44">
        <v>288007</v>
      </c>
      <c r="G8" s="44">
        <v>0</v>
      </c>
      <c r="H8" s="15">
        <v>288007</v>
      </c>
      <c r="I8" s="15">
        <v>630120</v>
      </c>
      <c r="J8" s="44">
        <v>51959</v>
      </c>
      <c r="K8" s="44">
        <v>0</v>
      </c>
      <c r="L8" s="44">
        <v>0</v>
      </c>
      <c r="M8" s="44">
        <v>0</v>
      </c>
      <c r="N8" s="44"/>
      <c r="O8" s="44"/>
      <c r="P8" s="15">
        <v>578161</v>
      </c>
      <c r="Q8" s="162"/>
      <c r="R8" s="10"/>
      <c r="S8" s="142">
        <v>51959</v>
      </c>
      <c r="T8" s="168"/>
      <c r="U8" s="15"/>
      <c r="V8" s="10"/>
      <c r="W8" s="196"/>
      <c r="X8" s="163"/>
      <c r="Y8" s="163"/>
      <c r="Z8" s="10"/>
      <c r="AA8" s="24"/>
      <c r="AB8" s="163"/>
      <c r="AC8" s="35"/>
      <c r="AD8" s="10"/>
      <c r="AE8" s="163"/>
      <c r="AF8" s="178"/>
      <c r="AG8" s="178"/>
      <c r="AH8" s="178"/>
      <c r="AI8" s="11"/>
      <c r="AJ8" s="15"/>
      <c r="AK8" s="15"/>
      <c r="AL8" s="204"/>
      <c r="AM8" s="70">
        <v>630120</v>
      </c>
    </row>
    <row r="9" spans="1:39" ht="15" thickBot="1" x14ac:dyDescent="0.4">
      <c r="A9" s="37">
        <v>105</v>
      </c>
      <c r="B9" s="67" t="s">
        <v>60</v>
      </c>
      <c r="C9" s="44">
        <v>286234</v>
      </c>
      <c r="D9" s="139">
        <v>0</v>
      </c>
      <c r="E9" s="10">
        <v>286234</v>
      </c>
      <c r="F9" s="44">
        <v>1049951</v>
      </c>
      <c r="G9" s="44">
        <v>0</v>
      </c>
      <c r="H9" s="15">
        <v>1049951</v>
      </c>
      <c r="I9" s="15">
        <v>-763717</v>
      </c>
      <c r="J9" s="44">
        <v>74239</v>
      </c>
      <c r="K9" s="44">
        <v>0</v>
      </c>
      <c r="L9" s="44">
        <v>0</v>
      </c>
      <c r="M9" s="44">
        <v>0</v>
      </c>
      <c r="N9" s="44"/>
      <c r="O9" s="44"/>
      <c r="P9" s="15">
        <v>-837956</v>
      </c>
      <c r="Q9" s="162"/>
      <c r="R9" s="10"/>
      <c r="S9" s="142">
        <v>837956</v>
      </c>
      <c r="T9" s="168"/>
      <c r="U9" s="15"/>
      <c r="V9" s="10"/>
      <c r="W9" s="196"/>
      <c r="X9" s="163"/>
      <c r="Y9" s="163"/>
      <c r="Z9" s="10"/>
      <c r="AA9" s="10"/>
      <c r="AB9" s="163"/>
      <c r="AC9" s="35"/>
      <c r="AD9" s="15"/>
      <c r="AE9" s="163"/>
      <c r="AF9" s="178"/>
      <c r="AG9" s="178"/>
      <c r="AH9" s="178"/>
      <c r="AI9" s="11"/>
      <c r="AJ9" s="15"/>
      <c r="AK9" s="15"/>
      <c r="AL9" s="204"/>
      <c r="AM9" s="70">
        <v>0</v>
      </c>
    </row>
    <row r="10" spans="1:39" ht="15" thickBot="1" x14ac:dyDescent="0.4">
      <c r="A10" s="37">
        <v>112</v>
      </c>
      <c r="B10" s="67" t="s">
        <v>61</v>
      </c>
      <c r="C10" s="44">
        <v>3165016</v>
      </c>
      <c r="D10" s="139">
        <v>0</v>
      </c>
      <c r="E10" s="10">
        <v>3165016</v>
      </c>
      <c r="F10" s="44">
        <v>1487197</v>
      </c>
      <c r="G10" s="44">
        <v>0</v>
      </c>
      <c r="H10" s="15">
        <v>1487197</v>
      </c>
      <c r="I10" s="15">
        <v>1677819</v>
      </c>
      <c r="J10" s="44">
        <v>235968.8</v>
      </c>
      <c r="K10" s="44">
        <v>15065</v>
      </c>
      <c r="L10" s="44">
        <v>0</v>
      </c>
      <c r="M10" s="44">
        <v>0</v>
      </c>
      <c r="N10" s="44"/>
      <c r="O10" s="44"/>
      <c r="P10" s="15">
        <v>1426785.2</v>
      </c>
      <c r="Q10" s="162"/>
      <c r="R10" s="10"/>
      <c r="S10" s="142">
        <v>251033.8</v>
      </c>
      <c r="T10" s="168"/>
      <c r="U10" s="15"/>
      <c r="V10" s="10"/>
      <c r="W10" s="196"/>
      <c r="X10" s="163"/>
      <c r="Y10" s="162"/>
      <c r="Z10" s="10"/>
      <c r="AA10" s="10"/>
      <c r="AB10" s="163"/>
      <c r="AC10" s="35"/>
      <c r="AD10" s="15"/>
      <c r="AE10" s="163"/>
      <c r="AF10" s="178"/>
      <c r="AG10" s="178"/>
      <c r="AH10" s="178"/>
      <c r="AI10" s="11"/>
      <c r="AJ10" s="15"/>
      <c r="AK10" s="15"/>
      <c r="AL10" s="204"/>
      <c r="AM10" s="70">
        <v>1677819</v>
      </c>
    </row>
    <row r="11" spans="1:39" ht="15" thickBot="1" x14ac:dyDescent="0.4">
      <c r="A11" s="37">
        <v>119</v>
      </c>
      <c r="B11" s="67" t="s">
        <v>62</v>
      </c>
      <c r="C11" s="44">
        <v>988369</v>
      </c>
      <c r="D11" s="139">
        <v>0</v>
      </c>
      <c r="E11" s="10">
        <v>988369</v>
      </c>
      <c r="F11" s="44">
        <v>1427145</v>
      </c>
      <c r="G11" s="44">
        <v>0</v>
      </c>
      <c r="H11" s="15">
        <v>1427145</v>
      </c>
      <c r="I11" s="15">
        <v>-438776</v>
      </c>
      <c r="J11" s="44">
        <v>131618.4</v>
      </c>
      <c r="K11" s="44">
        <v>0</v>
      </c>
      <c r="L11" s="44">
        <v>0</v>
      </c>
      <c r="M11" s="44">
        <v>0</v>
      </c>
      <c r="N11" s="44"/>
      <c r="O11" s="44"/>
      <c r="P11" s="15">
        <v>-570394.4</v>
      </c>
      <c r="Q11" s="162"/>
      <c r="R11" s="10"/>
      <c r="S11" s="142">
        <v>570394.4</v>
      </c>
      <c r="T11" s="168"/>
      <c r="U11" s="15"/>
      <c r="V11" s="10"/>
      <c r="W11" s="196"/>
      <c r="X11" s="174"/>
      <c r="Y11" s="163"/>
      <c r="Z11" s="10"/>
      <c r="AA11" s="10"/>
      <c r="AB11" s="163"/>
      <c r="AC11" s="35"/>
      <c r="AD11" s="15"/>
      <c r="AE11" s="163"/>
      <c r="AF11" s="178"/>
      <c r="AG11" s="178"/>
      <c r="AH11" s="178"/>
      <c r="AI11" s="11"/>
      <c r="AJ11" s="15"/>
      <c r="AK11" s="15"/>
      <c r="AL11" s="204"/>
      <c r="AM11" s="70">
        <v>0</v>
      </c>
    </row>
    <row r="12" spans="1:39" ht="15" thickBot="1" x14ac:dyDescent="0.4">
      <c r="A12" s="37">
        <v>140</v>
      </c>
      <c r="B12" s="67" t="s">
        <v>63</v>
      </c>
      <c r="C12" s="44">
        <v>387940</v>
      </c>
      <c r="D12" s="139">
        <v>0</v>
      </c>
      <c r="E12" s="10">
        <v>387940</v>
      </c>
      <c r="F12" s="44">
        <v>1533974</v>
      </c>
      <c r="G12" s="44">
        <v>0</v>
      </c>
      <c r="H12" s="15">
        <v>1533974</v>
      </c>
      <c r="I12" s="15">
        <v>-1146034</v>
      </c>
      <c r="J12" s="44">
        <v>1183285.8</v>
      </c>
      <c r="K12" s="44">
        <v>0</v>
      </c>
      <c r="L12" s="44">
        <v>0</v>
      </c>
      <c r="M12" s="44">
        <v>0</v>
      </c>
      <c r="N12" s="44"/>
      <c r="O12" s="44"/>
      <c r="P12" s="15">
        <v>-2329319.7999999998</v>
      </c>
      <c r="Q12" s="162"/>
      <c r="R12" s="10"/>
      <c r="S12" s="142">
        <v>2329319.7999999998</v>
      </c>
      <c r="T12" s="168"/>
      <c r="U12" s="15"/>
      <c r="V12" s="10"/>
      <c r="W12" s="196"/>
      <c r="X12" s="163"/>
      <c r="Y12" s="163"/>
      <c r="Z12" s="10"/>
      <c r="AA12" s="10"/>
      <c r="AB12" s="163"/>
      <c r="AC12" s="35"/>
      <c r="AD12" s="15"/>
      <c r="AE12" s="163"/>
      <c r="AF12" s="178"/>
      <c r="AG12" s="178"/>
      <c r="AH12" s="178"/>
      <c r="AI12" s="11"/>
      <c r="AJ12" s="15"/>
      <c r="AK12" s="15"/>
      <c r="AL12" s="204"/>
      <c r="AM12" s="70">
        <v>0</v>
      </c>
    </row>
    <row r="13" spans="1:39" ht="15" thickBot="1" x14ac:dyDescent="0.4">
      <c r="A13" s="37">
        <v>147</v>
      </c>
      <c r="B13" s="67" t="s">
        <v>64</v>
      </c>
      <c r="C13" s="44">
        <v>15337210</v>
      </c>
      <c r="D13" s="139">
        <v>0</v>
      </c>
      <c r="E13" s="10">
        <v>15337210</v>
      </c>
      <c r="F13" s="44">
        <v>8477463</v>
      </c>
      <c r="G13" s="44">
        <v>8618</v>
      </c>
      <c r="H13" s="15">
        <v>8486081</v>
      </c>
      <c r="I13" s="15">
        <v>6851129</v>
      </c>
      <c r="J13" s="44">
        <v>6564099.9000000004</v>
      </c>
      <c r="K13" s="44">
        <v>897007</v>
      </c>
      <c r="L13" s="44">
        <v>0</v>
      </c>
      <c r="M13" s="44">
        <v>6721</v>
      </c>
      <c r="N13" s="44"/>
      <c r="O13" s="44"/>
      <c r="P13" s="15">
        <v>-616698.9</v>
      </c>
      <c r="Q13" s="162"/>
      <c r="R13" s="10"/>
      <c r="S13" s="142">
        <v>7467827.9000000004</v>
      </c>
      <c r="T13" s="168"/>
      <c r="U13" s="15"/>
      <c r="V13" s="10"/>
      <c r="W13" s="196"/>
      <c r="X13" s="163"/>
      <c r="Y13" s="163"/>
      <c r="Z13" s="10"/>
      <c r="AA13" s="10"/>
      <c r="AB13" s="163"/>
      <c r="AC13" s="35"/>
      <c r="AD13" s="15"/>
      <c r="AE13" s="163"/>
      <c r="AF13" s="178"/>
      <c r="AG13" s="178"/>
      <c r="AH13" s="178"/>
      <c r="AI13" s="11"/>
      <c r="AJ13" s="15"/>
      <c r="AK13" s="15"/>
      <c r="AL13" s="204"/>
      <c r="AM13" s="70">
        <v>6851129</v>
      </c>
    </row>
    <row r="14" spans="1:39" ht="15" thickBot="1" x14ac:dyDescent="0.4">
      <c r="A14" s="37">
        <v>154</v>
      </c>
      <c r="B14" s="67" t="s">
        <v>65</v>
      </c>
      <c r="C14" s="44">
        <v>481508</v>
      </c>
      <c r="D14" s="139">
        <v>0</v>
      </c>
      <c r="E14" s="10">
        <v>481508</v>
      </c>
      <c r="F14" s="44">
        <v>731956</v>
      </c>
      <c r="G14" s="44">
        <v>0</v>
      </c>
      <c r="H14" s="15">
        <v>731956</v>
      </c>
      <c r="I14" s="15">
        <v>-250448</v>
      </c>
      <c r="J14" s="44">
        <v>24774</v>
      </c>
      <c r="K14" s="44">
        <v>0</v>
      </c>
      <c r="L14" s="44">
        <v>0</v>
      </c>
      <c r="M14" s="44">
        <v>0</v>
      </c>
      <c r="N14" s="44"/>
      <c r="O14" s="44"/>
      <c r="P14" s="15">
        <v>-275222</v>
      </c>
      <c r="Q14" s="162"/>
      <c r="R14" s="10"/>
      <c r="S14" s="142">
        <v>275222</v>
      </c>
      <c r="T14" s="168"/>
      <c r="U14" s="15"/>
      <c r="V14" s="10"/>
      <c r="W14" s="196"/>
      <c r="X14" s="163"/>
      <c r="Y14" s="163"/>
      <c r="Z14" s="10"/>
      <c r="AA14" s="10"/>
      <c r="AB14" s="163"/>
      <c r="AC14" s="35"/>
      <c r="AD14" s="15"/>
      <c r="AE14" s="163"/>
      <c r="AF14" s="178"/>
      <c r="AG14" s="178"/>
      <c r="AH14" s="178"/>
      <c r="AI14" s="11"/>
      <c r="AJ14" s="15"/>
      <c r="AK14" s="15"/>
      <c r="AL14" s="204"/>
      <c r="AM14" s="70">
        <v>0</v>
      </c>
    </row>
    <row r="15" spans="1:39" ht="15" thickBot="1" x14ac:dyDescent="0.4">
      <c r="A15" s="37">
        <v>161</v>
      </c>
      <c r="B15" s="67" t="s">
        <v>66</v>
      </c>
      <c r="C15" s="44">
        <v>428988</v>
      </c>
      <c r="D15" s="139">
        <v>0</v>
      </c>
      <c r="E15" s="10">
        <v>428988</v>
      </c>
      <c r="F15" s="44">
        <v>370163</v>
      </c>
      <c r="G15" s="44">
        <v>0</v>
      </c>
      <c r="H15" s="15">
        <v>370163</v>
      </c>
      <c r="I15" s="15">
        <v>58825</v>
      </c>
      <c r="J15" s="44">
        <v>44560</v>
      </c>
      <c r="K15" s="44">
        <v>0</v>
      </c>
      <c r="L15" s="44">
        <v>0</v>
      </c>
      <c r="M15" s="44">
        <v>0</v>
      </c>
      <c r="N15" s="44"/>
      <c r="O15" s="44"/>
      <c r="P15" s="15">
        <v>14265</v>
      </c>
      <c r="Q15" s="162"/>
      <c r="R15" s="10"/>
      <c r="S15" s="142">
        <v>44560</v>
      </c>
      <c r="T15" s="167"/>
      <c r="U15" s="35"/>
      <c r="V15" s="36"/>
      <c r="W15" s="196"/>
      <c r="X15" s="163"/>
      <c r="Y15" s="163"/>
      <c r="Z15" s="10"/>
      <c r="AA15" s="24"/>
      <c r="AB15" s="163"/>
      <c r="AC15" s="35"/>
      <c r="AD15" s="15"/>
      <c r="AE15" s="163"/>
      <c r="AF15" s="178"/>
      <c r="AG15" s="178"/>
      <c r="AH15" s="178"/>
      <c r="AI15" s="11"/>
      <c r="AJ15" s="15"/>
      <c r="AK15" s="15"/>
      <c r="AL15" s="204"/>
      <c r="AM15" s="70">
        <v>58825</v>
      </c>
    </row>
    <row r="16" spans="1:39" ht="15" thickBot="1" x14ac:dyDescent="0.4">
      <c r="A16" s="37">
        <v>2450</v>
      </c>
      <c r="B16" s="67" t="s">
        <v>67</v>
      </c>
      <c r="C16" s="44">
        <v>2395966</v>
      </c>
      <c r="D16" s="139">
        <v>0</v>
      </c>
      <c r="E16" s="10">
        <v>2395966</v>
      </c>
      <c r="F16" s="44">
        <v>700544</v>
      </c>
      <c r="G16" s="44">
        <v>0</v>
      </c>
      <c r="H16" s="15">
        <v>700544</v>
      </c>
      <c r="I16" s="15">
        <v>1695422</v>
      </c>
      <c r="J16" s="44">
        <v>309675</v>
      </c>
      <c r="K16" s="44">
        <v>90390</v>
      </c>
      <c r="L16" s="44">
        <v>28462.5</v>
      </c>
      <c r="M16" s="44">
        <v>6721</v>
      </c>
      <c r="N16" s="44"/>
      <c r="O16" s="44"/>
      <c r="P16" s="15">
        <v>1260173.5</v>
      </c>
      <c r="Q16" s="162"/>
      <c r="R16" s="10"/>
      <c r="S16" s="142">
        <v>435248.5</v>
      </c>
      <c r="T16" s="168"/>
      <c r="U16" s="15"/>
      <c r="V16" s="10"/>
      <c r="W16" s="196"/>
      <c r="X16" s="163"/>
      <c r="Y16" s="163"/>
      <c r="Z16" s="10"/>
      <c r="AA16" s="10"/>
      <c r="AB16" s="163"/>
      <c r="AC16" s="35"/>
      <c r="AD16" s="15"/>
      <c r="AE16" s="163"/>
      <c r="AF16" s="178"/>
      <c r="AG16" s="178"/>
      <c r="AH16" s="178"/>
      <c r="AI16" s="11"/>
      <c r="AJ16" s="15"/>
      <c r="AK16" s="15"/>
      <c r="AL16" s="204"/>
      <c r="AM16" s="70">
        <v>1695422</v>
      </c>
    </row>
    <row r="17" spans="1:39" ht="15" thickBot="1" x14ac:dyDescent="0.4">
      <c r="A17" s="37">
        <v>170</v>
      </c>
      <c r="B17" s="67" t="s">
        <v>68</v>
      </c>
      <c r="C17" s="44">
        <v>522557</v>
      </c>
      <c r="D17" s="139">
        <v>0</v>
      </c>
      <c r="E17" s="10">
        <v>522557</v>
      </c>
      <c r="F17" s="44">
        <v>1638273</v>
      </c>
      <c r="G17" s="44">
        <v>0</v>
      </c>
      <c r="H17" s="15">
        <v>1638273</v>
      </c>
      <c r="I17" s="15">
        <v>-1115716</v>
      </c>
      <c r="J17" s="44">
        <v>499596.5</v>
      </c>
      <c r="K17" s="44">
        <v>235417</v>
      </c>
      <c r="L17" s="44">
        <v>0</v>
      </c>
      <c r="M17" s="44">
        <v>0</v>
      </c>
      <c r="N17" s="44"/>
      <c r="O17" s="44"/>
      <c r="P17" s="15">
        <v>-1850729.5</v>
      </c>
      <c r="Q17" s="162"/>
      <c r="R17" s="10"/>
      <c r="S17" s="142">
        <v>1850729.5</v>
      </c>
      <c r="T17" s="168"/>
      <c r="U17" s="15"/>
      <c r="V17" s="10"/>
      <c r="W17" s="196"/>
      <c r="X17" s="163"/>
      <c r="Y17" s="163"/>
      <c r="Z17" s="10"/>
      <c r="AA17" s="24"/>
      <c r="AB17" s="163"/>
      <c r="AC17" s="35"/>
      <c r="AD17" s="15"/>
      <c r="AE17" s="163"/>
      <c r="AF17" s="178"/>
      <c r="AG17" s="178"/>
      <c r="AH17" s="178"/>
      <c r="AI17" s="11"/>
      <c r="AJ17" s="15"/>
      <c r="AK17" s="15"/>
      <c r="AL17" s="204"/>
      <c r="AM17" s="70">
        <v>0</v>
      </c>
    </row>
    <row r="18" spans="1:39" ht="15" thickBot="1" x14ac:dyDescent="0.4">
      <c r="A18" s="37">
        <v>182</v>
      </c>
      <c r="B18" s="67" t="s">
        <v>69</v>
      </c>
      <c r="C18" s="44">
        <v>10466848</v>
      </c>
      <c r="D18" s="139">
        <v>17236</v>
      </c>
      <c r="E18" s="10">
        <v>10484084</v>
      </c>
      <c r="F18" s="44">
        <v>1082009</v>
      </c>
      <c r="G18" s="44">
        <v>13470</v>
      </c>
      <c r="H18" s="15">
        <v>1095479</v>
      </c>
      <c r="I18" s="15">
        <v>9388605</v>
      </c>
      <c r="J18" s="44">
        <v>627939.1</v>
      </c>
      <c r="K18" s="44">
        <v>30130</v>
      </c>
      <c r="L18" s="44">
        <v>56925</v>
      </c>
      <c r="M18" s="44">
        <v>6721</v>
      </c>
      <c r="N18" s="44"/>
      <c r="O18" s="44"/>
      <c r="P18" s="15">
        <v>8666889.9000000004</v>
      </c>
      <c r="Q18" s="162"/>
      <c r="R18" s="10"/>
      <c r="S18" s="142">
        <v>721715.1</v>
      </c>
      <c r="T18" s="168"/>
      <c r="U18" s="15"/>
      <c r="V18" s="10"/>
      <c r="W18" s="196"/>
      <c r="X18" s="163"/>
      <c r="Y18" s="163"/>
      <c r="Z18" s="10"/>
      <c r="AA18" s="10"/>
      <c r="AB18" s="163"/>
      <c r="AC18" s="35"/>
      <c r="AD18" s="15"/>
      <c r="AE18" s="163"/>
      <c r="AF18" s="178"/>
      <c r="AG18" s="178"/>
      <c r="AH18" s="178"/>
      <c r="AI18" s="11"/>
      <c r="AJ18" s="15"/>
      <c r="AK18" s="15"/>
      <c r="AL18" s="204"/>
      <c r="AM18" s="70">
        <v>9388605</v>
      </c>
    </row>
    <row r="19" spans="1:39" ht="15" thickBot="1" x14ac:dyDescent="0.4">
      <c r="A19" s="37">
        <v>196</v>
      </c>
      <c r="B19" s="67" t="s">
        <v>70</v>
      </c>
      <c r="C19" s="44">
        <v>811097</v>
      </c>
      <c r="D19" s="139">
        <v>0</v>
      </c>
      <c r="E19" s="36">
        <v>811097</v>
      </c>
      <c r="F19" s="44">
        <v>630538</v>
      </c>
      <c r="G19" s="44">
        <v>0</v>
      </c>
      <c r="H19" s="35">
        <v>630538</v>
      </c>
      <c r="I19" s="35">
        <v>180559</v>
      </c>
      <c r="J19" s="44">
        <v>187967</v>
      </c>
      <c r="K19" s="44">
        <v>0</v>
      </c>
      <c r="L19" s="44">
        <v>0</v>
      </c>
      <c r="M19" s="44">
        <v>0</v>
      </c>
      <c r="N19" s="44"/>
      <c r="O19" s="44"/>
      <c r="P19" s="15">
        <v>-7408</v>
      </c>
      <c r="Q19" s="162"/>
      <c r="R19" s="10"/>
      <c r="S19" s="142">
        <v>187967</v>
      </c>
      <c r="T19" s="167"/>
      <c r="U19" s="35"/>
      <c r="V19" s="36"/>
      <c r="W19" s="197"/>
      <c r="X19" s="162"/>
      <c r="Y19" s="163"/>
      <c r="Z19" s="36"/>
      <c r="AA19" s="69"/>
      <c r="AB19" s="162"/>
      <c r="AC19" s="35"/>
      <c r="AD19" s="35"/>
      <c r="AE19" s="162"/>
      <c r="AF19" s="187"/>
      <c r="AG19" s="268"/>
      <c r="AH19" s="187"/>
      <c r="AI19" s="112"/>
      <c r="AJ19" s="35"/>
      <c r="AK19" s="35"/>
      <c r="AL19" s="203"/>
      <c r="AM19" s="70">
        <v>180559</v>
      </c>
    </row>
    <row r="20" spans="1:39" ht="15" thickBot="1" x14ac:dyDescent="0.4">
      <c r="A20" s="37">
        <v>203</v>
      </c>
      <c r="B20" s="67" t="s">
        <v>71</v>
      </c>
      <c r="C20" s="44">
        <v>1239416</v>
      </c>
      <c r="D20" s="139">
        <v>13470</v>
      </c>
      <c r="E20" s="10">
        <v>1252886</v>
      </c>
      <c r="F20" s="44">
        <v>805076</v>
      </c>
      <c r="G20" s="44">
        <v>0</v>
      </c>
      <c r="H20" s="15">
        <v>805076</v>
      </c>
      <c r="I20" s="15">
        <v>447810</v>
      </c>
      <c r="J20" s="44">
        <v>44560</v>
      </c>
      <c r="K20" s="44">
        <v>15065</v>
      </c>
      <c r="L20" s="44">
        <v>0</v>
      </c>
      <c r="M20" s="44">
        <v>0</v>
      </c>
      <c r="N20" s="44"/>
      <c r="O20" s="44"/>
      <c r="P20" s="15">
        <v>388185</v>
      </c>
      <c r="Q20" s="162"/>
      <c r="R20" s="10"/>
      <c r="S20" s="142">
        <v>59625</v>
      </c>
      <c r="T20" s="167"/>
      <c r="U20" s="35"/>
      <c r="V20" s="36"/>
      <c r="W20" s="196"/>
      <c r="X20" s="163"/>
      <c r="Y20" s="163"/>
      <c r="Z20" s="10"/>
      <c r="AA20" s="113"/>
      <c r="AB20" s="163"/>
      <c r="AC20" s="35"/>
      <c r="AD20" s="15"/>
      <c r="AE20" s="163"/>
      <c r="AF20" s="178"/>
      <c r="AG20" s="178"/>
      <c r="AH20" s="178"/>
      <c r="AI20" s="11"/>
      <c r="AJ20" s="15"/>
      <c r="AK20" s="15"/>
      <c r="AL20" s="204"/>
      <c r="AM20" s="70">
        <v>447810</v>
      </c>
    </row>
    <row r="21" spans="1:39" ht="15" thickBot="1" x14ac:dyDescent="0.4">
      <c r="A21" s="37">
        <v>217</v>
      </c>
      <c r="B21" s="67" t="s">
        <v>72</v>
      </c>
      <c r="C21" s="44">
        <v>769497</v>
      </c>
      <c r="D21" s="139">
        <v>0</v>
      </c>
      <c r="E21" s="10">
        <v>769497</v>
      </c>
      <c r="F21" s="44">
        <v>694570</v>
      </c>
      <c r="G21" s="44">
        <v>0</v>
      </c>
      <c r="H21" s="15">
        <v>694570</v>
      </c>
      <c r="I21" s="15">
        <v>74927</v>
      </c>
      <c r="J21" s="44">
        <v>19786</v>
      </c>
      <c r="K21" s="44">
        <v>0</v>
      </c>
      <c r="L21" s="44">
        <v>0</v>
      </c>
      <c r="M21" s="44">
        <v>0</v>
      </c>
      <c r="N21" s="44"/>
      <c r="O21" s="44"/>
      <c r="P21" s="15">
        <v>55141</v>
      </c>
      <c r="Q21" s="162"/>
      <c r="R21" s="10"/>
      <c r="S21" s="142">
        <v>19786</v>
      </c>
      <c r="T21" s="167"/>
      <c r="U21" s="35"/>
      <c r="V21" s="36"/>
      <c r="W21" s="196"/>
      <c r="X21" s="163"/>
      <c r="Y21" s="163"/>
      <c r="Z21" s="10"/>
      <c r="AA21" s="113"/>
      <c r="AB21" s="163"/>
      <c r="AC21" s="35"/>
      <c r="AD21" s="15"/>
      <c r="AE21" s="163"/>
      <c r="AF21" s="178"/>
      <c r="AG21" s="178"/>
      <c r="AH21" s="178"/>
      <c r="AI21" s="11"/>
      <c r="AJ21" s="15"/>
      <c r="AK21" s="15"/>
      <c r="AL21" s="204"/>
      <c r="AM21" s="70">
        <v>74927</v>
      </c>
    </row>
    <row r="22" spans="1:39" ht="15" thickBot="1" x14ac:dyDescent="0.4">
      <c r="A22" s="37">
        <v>231</v>
      </c>
      <c r="B22" s="67" t="s">
        <v>73</v>
      </c>
      <c r="C22" s="44">
        <v>1654231</v>
      </c>
      <c r="D22" s="139">
        <v>0</v>
      </c>
      <c r="E22" s="10">
        <v>1654231</v>
      </c>
      <c r="F22" s="44">
        <v>1021465</v>
      </c>
      <c r="G22" s="44">
        <v>0</v>
      </c>
      <c r="H22" s="15">
        <v>1021465</v>
      </c>
      <c r="I22" s="15">
        <v>632766</v>
      </c>
      <c r="J22" s="44">
        <v>0</v>
      </c>
      <c r="K22" s="44">
        <v>0</v>
      </c>
      <c r="L22" s="44">
        <v>0</v>
      </c>
      <c r="M22" s="44">
        <v>0</v>
      </c>
      <c r="N22" s="44"/>
      <c r="O22" s="44"/>
      <c r="P22" s="15">
        <v>632766</v>
      </c>
      <c r="Q22" s="162"/>
      <c r="R22" s="10"/>
      <c r="S22" s="142">
        <v>0</v>
      </c>
      <c r="T22" s="168"/>
      <c r="U22" s="15"/>
      <c r="V22" s="10"/>
      <c r="W22" s="196"/>
      <c r="X22" s="163"/>
      <c r="Y22" s="163"/>
      <c r="Z22" s="10"/>
      <c r="AA22" s="113"/>
      <c r="AB22" s="163"/>
      <c r="AC22" s="35"/>
      <c r="AD22" s="10"/>
      <c r="AE22" s="163"/>
      <c r="AF22" s="178"/>
      <c r="AG22" s="178"/>
      <c r="AH22" s="178"/>
      <c r="AI22" s="11"/>
      <c r="AJ22" s="15"/>
      <c r="AK22" s="15"/>
      <c r="AL22" s="204"/>
      <c r="AM22" s="70">
        <v>632766</v>
      </c>
    </row>
    <row r="23" spans="1:39" ht="15" thickBot="1" x14ac:dyDescent="0.4">
      <c r="A23" s="37">
        <v>245</v>
      </c>
      <c r="B23" s="67" t="s">
        <v>74</v>
      </c>
      <c r="C23" s="44">
        <v>1140358</v>
      </c>
      <c r="D23" s="139">
        <v>0</v>
      </c>
      <c r="E23" s="10">
        <v>1140358</v>
      </c>
      <c r="F23" s="44">
        <v>960292</v>
      </c>
      <c r="G23" s="44">
        <v>0</v>
      </c>
      <c r="H23" s="15">
        <v>960292</v>
      </c>
      <c r="I23" s="15">
        <v>180066</v>
      </c>
      <c r="J23" s="44">
        <v>96519</v>
      </c>
      <c r="K23" s="44">
        <v>24958</v>
      </c>
      <c r="L23" s="44">
        <v>0</v>
      </c>
      <c r="M23" s="44">
        <v>0</v>
      </c>
      <c r="N23" s="44"/>
      <c r="O23" s="44"/>
      <c r="P23" s="15">
        <v>58589</v>
      </c>
      <c r="Q23" s="162"/>
      <c r="R23" s="10"/>
      <c r="S23" s="142">
        <v>121477</v>
      </c>
      <c r="T23" s="168"/>
      <c r="U23" s="15"/>
      <c r="V23" s="10"/>
      <c r="W23" s="196"/>
      <c r="X23" s="163"/>
      <c r="Y23" s="163"/>
      <c r="Z23" s="10"/>
      <c r="AA23" s="10"/>
      <c r="AB23" s="163"/>
      <c r="AC23" s="35"/>
      <c r="AD23" s="15"/>
      <c r="AE23" s="163"/>
      <c r="AF23" s="178"/>
      <c r="AG23" s="178"/>
      <c r="AH23" s="178"/>
      <c r="AI23" s="11"/>
      <c r="AJ23" s="15"/>
      <c r="AK23" s="15"/>
      <c r="AL23" s="208"/>
      <c r="AM23" s="70">
        <v>180066</v>
      </c>
    </row>
    <row r="24" spans="1:39" ht="15" thickBot="1" x14ac:dyDescent="0.4">
      <c r="A24" s="37">
        <v>280</v>
      </c>
      <c r="B24" s="67" t="s">
        <v>75</v>
      </c>
      <c r="C24" s="44">
        <v>721075</v>
      </c>
      <c r="D24" s="139">
        <v>0</v>
      </c>
      <c r="E24" s="10">
        <v>721075</v>
      </c>
      <c r="F24" s="44">
        <v>1659685</v>
      </c>
      <c r="G24" s="44">
        <v>0</v>
      </c>
      <c r="H24" s="15">
        <v>1659685</v>
      </c>
      <c r="I24" s="15">
        <v>-938610</v>
      </c>
      <c r="J24" s="44">
        <v>834270.4</v>
      </c>
      <c r="K24" s="44">
        <v>105455</v>
      </c>
      <c r="L24" s="44">
        <v>18216</v>
      </c>
      <c r="M24" s="44">
        <v>6721</v>
      </c>
      <c r="N24" s="44"/>
      <c r="O24" s="44"/>
      <c r="P24" s="15">
        <v>-1903272.4</v>
      </c>
      <c r="Q24" s="162"/>
      <c r="R24" s="10"/>
      <c r="S24" s="142">
        <v>1903272.4</v>
      </c>
      <c r="T24" s="167"/>
      <c r="U24" s="35"/>
      <c r="V24" s="36"/>
      <c r="W24" s="196"/>
      <c r="X24" s="163"/>
      <c r="Y24" s="163"/>
      <c r="Z24" s="10"/>
      <c r="AA24" s="113"/>
      <c r="AB24" s="163"/>
      <c r="AC24" s="35"/>
      <c r="AD24" s="15"/>
      <c r="AE24" s="163"/>
      <c r="AF24" s="178"/>
      <c r="AG24" s="178"/>
      <c r="AH24" s="178"/>
      <c r="AI24" s="11"/>
      <c r="AJ24" s="15"/>
      <c r="AK24" s="15"/>
      <c r="AL24" s="204"/>
      <c r="AM24" s="70">
        <v>0</v>
      </c>
    </row>
    <row r="25" spans="1:39" ht="15" thickBot="1" x14ac:dyDescent="0.4">
      <c r="A25" s="37">
        <v>287</v>
      </c>
      <c r="B25" s="67" t="s">
        <v>76</v>
      </c>
      <c r="C25" s="44">
        <v>693337</v>
      </c>
      <c r="D25" s="139">
        <v>0</v>
      </c>
      <c r="E25" s="10">
        <v>693337</v>
      </c>
      <c r="F25" s="44">
        <v>343707</v>
      </c>
      <c r="G25" s="44">
        <v>0</v>
      </c>
      <c r="H25" s="15">
        <v>343707</v>
      </c>
      <c r="I25" s="15">
        <v>349630</v>
      </c>
      <c r="J25" s="44">
        <v>9893</v>
      </c>
      <c r="K25" s="44">
        <v>0</v>
      </c>
      <c r="L25" s="44">
        <v>0</v>
      </c>
      <c r="M25" s="44">
        <v>0</v>
      </c>
      <c r="N25" s="44"/>
      <c r="O25" s="44"/>
      <c r="P25" s="15">
        <v>339737</v>
      </c>
      <c r="Q25" s="162"/>
      <c r="R25" s="10"/>
      <c r="S25" s="142">
        <v>9893</v>
      </c>
      <c r="T25" s="162"/>
      <c r="U25" s="35"/>
      <c r="V25" s="36"/>
      <c r="W25" s="196"/>
      <c r="X25" s="163"/>
      <c r="Y25" s="163"/>
      <c r="Z25" s="10"/>
      <c r="AA25" s="113"/>
      <c r="AB25" s="163"/>
      <c r="AC25" s="35"/>
      <c r="AD25" s="15"/>
      <c r="AE25" s="163"/>
      <c r="AF25" s="178"/>
      <c r="AG25" s="178"/>
      <c r="AH25" s="178"/>
      <c r="AI25" s="11"/>
      <c r="AJ25" s="15"/>
      <c r="AK25" s="15"/>
      <c r="AL25" s="204"/>
      <c r="AM25" s="70">
        <v>349630</v>
      </c>
    </row>
    <row r="26" spans="1:39" ht="15" thickBot="1" x14ac:dyDescent="0.4">
      <c r="A26" s="37">
        <v>308</v>
      </c>
      <c r="B26" s="67" t="s">
        <v>77</v>
      </c>
      <c r="C26" s="44">
        <v>817405</v>
      </c>
      <c r="D26" s="139">
        <v>0</v>
      </c>
      <c r="E26" s="10">
        <v>817405</v>
      </c>
      <c r="F26" s="44">
        <v>2745921</v>
      </c>
      <c r="G26" s="44">
        <v>0</v>
      </c>
      <c r="H26" s="15">
        <v>2745921</v>
      </c>
      <c r="I26" s="15">
        <v>-1928516</v>
      </c>
      <c r="J26" s="44">
        <v>74197.5</v>
      </c>
      <c r="K26" s="44">
        <v>15065</v>
      </c>
      <c r="L26" s="44">
        <v>0</v>
      </c>
      <c r="M26" s="44">
        <v>0</v>
      </c>
      <c r="N26" s="44"/>
      <c r="O26" s="44"/>
      <c r="P26" s="15">
        <v>-2017778.5</v>
      </c>
      <c r="Q26" s="162"/>
      <c r="R26" s="10"/>
      <c r="S26" s="142">
        <v>2017778.5</v>
      </c>
      <c r="T26" s="167"/>
      <c r="U26" s="35"/>
      <c r="V26" s="10"/>
      <c r="W26" s="196"/>
      <c r="X26" s="163"/>
      <c r="Y26" s="163"/>
      <c r="Z26" s="10"/>
      <c r="AA26" s="113"/>
      <c r="AB26" s="163"/>
      <c r="AC26" s="35"/>
      <c r="AD26" s="15"/>
      <c r="AE26" s="163"/>
      <c r="AF26" s="178"/>
      <c r="AG26" s="178"/>
      <c r="AH26" s="178"/>
      <c r="AI26" s="11"/>
      <c r="AJ26" s="15"/>
      <c r="AK26" s="15"/>
      <c r="AL26" s="204"/>
      <c r="AM26" s="70">
        <v>0</v>
      </c>
    </row>
    <row r="27" spans="1:39" ht="15" thickBot="1" x14ac:dyDescent="0.4">
      <c r="A27" s="37">
        <v>315</v>
      </c>
      <c r="B27" s="67" t="s">
        <v>31</v>
      </c>
      <c r="C27" s="44">
        <v>153849</v>
      </c>
      <c r="D27" s="139">
        <v>0</v>
      </c>
      <c r="E27" s="10">
        <v>153849</v>
      </c>
      <c r="F27" s="44">
        <v>442471</v>
      </c>
      <c r="G27" s="44">
        <v>0</v>
      </c>
      <c r="H27" s="15">
        <v>442471</v>
      </c>
      <c r="I27" s="15">
        <v>-288622</v>
      </c>
      <c r="J27" s="44">
        <v>0</v>
      </c>
      <c r="K27" s="44">
        <v>0</v>
      </c>
      <c r="L27" s="44">
        <v>0</v>
      </c>
      <c r="M27" s="44">
        <v>0</v>
      </c>
      <c r="N27" s="44"/>
      <c r="O27" s="44"/>
      <c r="P27" s="15">
        <v>-288622</v>
      </c>
      <c r="Q27" s="162">
        <v>22931</v>
      </c>
      <c r="R27" s="10">
        <v>25154</v>
      </c>
      <c r="S27" s="142">
        <v>35214</v>
      </c>
      <c r="T27" s="167"/>
      <c r="U27" s="35"/>
      <c r="V27" s="35"/>
      <c r="W27" s="195"/>
      <c r="X27" s="175">
        <v>53764.08</v>
      </c>
      <c r="Y27" s="218">
        <v>71747</v>
      </c>
      <c r="Z27" s="10">
        <v>72562.81</v>
      </c>
      <c r="AA27" s="113">
        <v>7249.11</v>
      </c>
      <c r="AB27" s="163"/>
      <c r="AC27" s="35"/>
      <c r="AD27" s="15"/>
      <c r="AE27" s="163"/>
      <c r="AF27" s="178"/>
      <c r="AG27" s="178"/>
      <c r="AH27" s="178"/>
      <c r="AI27" s="11"/>
      <c r="AJ27" s="15"/>
      <c r="AK27" s="15"/>
      <c r="AL27" s="204"/>
      <c r="AM27" s="70">
        <v>0</v>
      </c>
    </row>
    <row r="28" spans="1:39" ht="15" thickBot="1" x14ac:dyDescent="0.4">
      <c r="A28" s="37">
        <v>336</v>
      </c>
      <c r="B28" s="67" t="s">
        <v>78</v>
      </c>
      <c r="C28" s="44">
        <v>1197730</v>
      </c>
      <c r="D28" s="139">
        <v>0</v>
      </c>
      <c r="E28" s="10">
        <v>1197730</v>
      </c>
      <c r="F28" s="44">
        <v>1665572</v>
      </c>
      <c r="G28" s="44">
        <v>0</v>
      </c>
      <c r="H28" s="15">
        <v>1665572</v>
      </c>
      <c r="I28" s="15">
        <v>-467842</v>
      </c>
      <c r="J28" s="44">
        <v>1048640.6000000001</v>
      </c>
      <c r="K28" s="44">
        <v>47555.5</v>
      </c>
      <c r="L28" s="44">
        <v>0</v>
      </c>
      <c r="M28" s="44">
        <v>0</v>
      </c>
      <c r="N28" s="44"/>
      <c r="O28" s="44"/>
      <c r="P28" s="15">
        <v>-1564038.1</v>
      </c>
      <c r="Q28" s="162"/>
      <c r="R28" s="10"/>
      <c r="S28" s="142">
        <v>1564038.1</v>
      </c>
      <c r="T28" s="168"/>
      <c r="U28" s="15"/>
      <c r="V28" s="10"/>
      <c r="W28" s="196"/>
      <c r="X28" s="163"/>
      <c r="Y28" s="163"/>
      <c r="Z28" s="10"/>
      <c r="AA28" s="113"/>
      <c r="AB28" s="163"/>
      <c r="AC28" s="35"/>
      <c r="AD28" s="15"/>
      <c r="AE28" s="163"/>
      <c r="AF28" s="178"/>
      <c r="AG28" s="178"/>
      <c r="AH28" s="178"/>
      <c r="AI28" s="11"/>
      <c r="AJ28" s="15"/>
      <c r="AK28" s="15"/>
      <c r="AL28" s="204"/>
      <c r="AM28" s="70">
        <v>0</v>
      </c>
    </row>
    <row r="29" spans="1:39" ht="15" thickBot="1" x14ac:dyDescent="0.4">
      <c r="A29" s="37">
        <v>4263</v>
      </c>
      <c r="B29" s="67" t="s">
        <v>79</v>
      </c>
      <c r="C29" s="44">
        <v>128314</v>
      </c>
      <c r="D29" s="139">
        <v>0</v>
      </c>
      <c r="E29" s="10">
        <v>128314</v>
      </c>
      <c r="F29" s="44">
        <v>337176</v>
      </c>
      <c r="G29" s="44">
        <v>0</v>
      </c>
      <c r="H29" s="15">
        <v>337176</v>
      </c>
      <c r="I29" s="15">
        <v>-208862</v>
      </c>
      <c r="J29" s="44">
        <v>106412</v>
      </c>
      <c r="K29" s="44">
        <v>0</v>
      </c>
      <c r="L29" s="44">
        <v>0</v>
      </c>
      <c r="M29" s="44">
        <v>0</v>
      </c>
      <c r="N29" s="44"/>
      <c r="O29" s="44"/>
      <c r="P29" s="15">
        <v>-315274</v>
      </c>
      <c r="Q29" s="162">
        <v>101835</v>
      </c>
      <c r="R29" s="10">
        <v>85302</v>
      </c>
      <c r="S29" s="142">
        <v>119422</v>
      </c>
      <c r="T29" s="162"/>
      <c r="U29" s="36"/>
      <c r="V29" s="35"/>
      <c r="W29" s="196"/>
      <c r="X29" s="163"/>
      <c r="Y29" s="163"/>
      <c r="Z29" s="11">
        <v>8715</v>
      </c>
      <c r="AA29" s="113"/>
      <c r="AB29" s="163"/>
      <c r="AC29" s="35"/>
      <c r="AD29" s="15"/>
      <c r="AE29" s="163"/>
      <c r="AF29" s="178"/>
      <c r="AG29" s="178"/>
      <c r="AH29" s="178"/>
      <c r="AI29" s="11"/>
      <c r="AJ29" s="15"/>
      <c r="AK29" s="11"/>
      <c r="AL29" s="204"/>
      <c r="AM29" s="70">
        <v>0</v>
      </c>
    </row>
    <row r="30" spans="1:39" ht="15" thickBot="1" x14ac:dyDescent="0.4">
      <c r="A30" s="37">
        <v>350</v>
      </c>
      <c r="B30" s="67" t="s">
        <v>80</v>
      </c>
      <c r="C30" s="44">
        <v>464952</v>
      </c>
      <c r="D30" s="139">
        <v>0</v>
      </c>
      <c r="E30" s="10">
        <v>464952</v>
      </c>
      <c r="F30" s="44">
        <v>500805</v>
      </c>
      <c r="G30" s="44">
        <v>0</v>
      </c>
      <c r="H30" s="15">
        <v>500805</v>
      </c>
      <c r="I30" s="15">
        <v>-35853</v>
      </c>
      <c r="J30" s="44">
        <v>25721.8</v>
      </c>
      <c r="K30" s="44">
        <v>0</v>
      </c>
      <c r="L30" s="44">
        <v>0</v>
      </c>
      <c r="M30" s="44">
        <v>0</v>
      </c>
      <c r="N30" s="44"/>
      <c r="O30" s="44"/>
      <c r="P30" s="15">
        <v>-61574.8</v>
      </c>
      <c r="Q30" s="162"/>
      <c r="R30" s="10"/>
      <c r="S30" s="142">
        <v>61574.8</v>
      </c>
      <c r="T30" s="167"/>
      <c r="U30" s="35"/>
      <c r="V30" s="36"/>
      <c r="W30" s="196"/>
      <c r="X30" s="163"/>
      <c r="Y30" s="163"/>
      <c r="Z30" s="10"/>
      <c r="AA30" s="10"/>
      <c r="AB30" s="163"/>
      <c r="AC30" s="35"/>
      <c r="AD30" s="15"/>
      <c r="AE30" s="163"/>
      <c r="AF30" s="178"/>
      <c r="AG30" s="178"/>
      <c r="AH30" s="178"/>
      <c r="AI30" s="11"/>
      <c r="AJ30" s="15"/>
      <c r="AK30" s="15"/>
      <c r="AL30" s="204"/>
      <c r="AM30" s="70">
        <v>0</v>
      </c>
    </row>
    <row r="31" spans="1:39" ht="15" thickBot="1" x14ac:dyDescent="0.4">
      <c r="A31" s="37">
        <v>364</v>
      </c>
      <c r="B31" s="67" t="s">
        <v>81</v>
      </c>
      <c r="C31" s="44">
        <v>553217</v>
      </c>
      <c r="D31" s="139">
        <v>0</v>
      </c>
      <c r="E31" s="10">
        <v>553217</v>
      </c>
      <c r="F31" s="44">
        <v>308207</v>
      </c>
      <c r="G31" s="44">
        <v>0</v>
      </c>
      <c r="H31" s="15">
        <v>308207</v>
      </c>
      <c r="I31" s="15">
        <v>245010</v>
      </c>
      <c r="J31" s="44">
        <v>0</v>
      </c>
      <c r="K31" s="44">
        <v>0</v>
      </c>
      <c r="L31" s="44">
        <v>0</v>
      </c>
      <c r="M31" s="44">
        <v>0</v>
      </c>
      <c r="N31" s="44"/>
      <c r="O31" s="44"/>
      <c r="P31" s="15">
        <v>245010</v>
      </c>
      <c r="Q31" s="163"/>
      <c r="R31" s="10"/>
      <c r="S31" s="142">
        <v>0</v>
      </c>
      <c r="T31" s="167"/>
      <c r="U31" s="35"/>
      <c r="V31" s="36"/>
      <c r="W31" s="196"/>
      <c r="X31" s="163"/>
      <c r="Y31" s="163"/>
      <c r="Z31" s="10"/>
      <c r="AA31" s="10"/>
      <c r="AB31" s="163"/>
      <c r="AC31" s="35"/>
      <c r="AD31" s="15"/>
      <c r="AE31" s="163"/>
      <c r="AF31" s="178"/>
      <c r="AG31" s="178"/>
      <c r="AH31" s="178"/>
      <c r="AI31" s="11"/>
      <c r="AJ31" s="15"/>
      <c r="AK31" s="15"/>
      <c r="AL31" s="204"/>
      <c r="AM31" s="70">
        <v>245010</v>
      </c>
    </row>
    <row r="32" spans="1:39" s="13" customFormat="1" ht="15" thickBot="1" x14ac:dyDescent="0.4">
      <c r="A32" s="37">
        <v>413</v>
      </c>
      <c r="B32" s="67" t="s">
        <v>82</v>
      </c>
      <c r="C32" s="44">
        <v>996064</v>
      </c>
      <c r="D32" s="139">
        <v>0</v>
      </c>
      <c r="E32" s="10">
        <v>996064</v>
      </c>
      <c r="F32" s="44">
        <v>7568265</v>
      </c>
      <c r="G32" s="44">
        <v>30706</v>
      </c>
      <c r="H32" s="15">
        <v>7598971</v>
      </c>
      <c r="I32" s="15">
        <v>-6602907</v>
      </c>
      <c r="J32" s="44">
        <v>1602645.63</v>
      </c>
      <c r="K32" s="44">
        <v>0</v>
      </c>
      <c r="L32" s="44">
        <v>5945286</v>
      </c>
      <c r="M32" s="44">
        <v>67210</v>
      </c>
      <c r="N32" s="44"/>
      <c r="O32" s="44"/>
      <c r="P32" s="15">
        <v>-14218048.630000001</v>
      </c>
      <c r="Q32" s="163"/>
      <c r="R32" s="10"/>
      <c r="S32" s="142">
        <v>14218048.630000001</v>
      </c>
      <c r="T32" s="167"/>
      <c r="U32" s="35"/>
      <c r="V32" s="36"/>
      <c r="W32" s="196"/>
      <c r="X32" s="163"/>
      <c r="Y32" s="163"/>
      <c r="Z32" s="10"/>
      <c r="AA32" s="10"/>
      <c r="AB32" s="163"/>
      <c r="AC32" s="35"/>
      <c r="AD32" s="15"/>
      <c r="AE32" s="163"/>
      <c r="AF32" s="178"/>
      <c r="AG32" s="178"/>
      <c r="AH32" s="178"/>
      <c r="AI32" s="11"/>
      <c r="AJ32" s="15"/>
      <c r="AK32" s="15"/>
      <c r="AL32" s="204"/>
      <c r="AM32" s="70">
        <v>0</v>
      </c>
    </row>
    <row r="33" spans="1:39" ht="15" thickBot="1" x14ac:dyDescent="0.4">
      <c r="A33" s="37">
        <v>422</v>
      </c>
      <c r="B33" s="67" t="s">
        <v>83</v>
      </c>
      <c r="C33" s="44">
        <v>4755786</v>
      </c>
      <c r="D33" s="139">
        <v>17236</v>
      </c>
      <c r="E33" s="10">
        <v>4773022</v>
      </c>
      <c r="F33" s="44">
        <v>1061592</v>
      </c>
      <c r="G33" s="44">
        <v>0</v>
      </c>
      <c r="H33" s="15">
        <v>1061592</v>
      </c>
      <c r="I33" s="15">
        <v>3711430</v>
      </c>
      <c r="J33" s="44">
        <v>222717</v>
      </c>
      <c r="K33" s="44">
        <v>0</v>
      </c>
      <c r="L33" s="44">
        <v>472477.5</v>
      </c>
      <c r="M33" s="44">
        <v>0</v>
      </c>
      <c r="N33" s="44"/>
      <c r="O33" s="44"/>
      <c r="P33" s="15">
        <v>3016235.5</v>
      </c>
      <c r="Q33" s="162"/>
      <c r="R33" s="10"/>
      <c r="S33" s="142">
        <v>695194.5</v>
      </c>
      <c r="T33" s="167"/>
      <c r="U33" s="35"/>
      <c r="V33" s="36"/>
      <c r="W33" s="266"/>
      <c r="X33" s="163"/>
      <c r="Y33" s="163"/>
      <c r="Z33" s="10"/>
      <c r="AA33" s="10"/>
      <c r="AB33" s="163"/>
      <c r="AC33" s="35"/>
      <c r="AD33" s="15"/>
      <c r="AE33" s="163"/>
      <c r="AF33" s="178"/>
      <c r="AG33" s="178"/>
      <c r="AH33" s="178"/>
      <c r="AI33" s="11"/>
      <c r="AJ33" s="15"/>
      <c r="AK33" s="15"/>
      <c r="AL33" s="204"/>
      <c r="AM33" s="70">
        <v>3711430</v>
      </c>
    </row>
    <row r="34" spans="1:39" ht="15" thickBot="1" x14ac:dyDescent="0.4">
      <c r="A34" s="37">
        <v>427</v>
      </c>
      <c r="B34" s="67" t="s">
        <v>84</v>
      </c>
      <c r="C34" s="44">
        <v>169362</v>
      </c>
      <c r="D34" s="139">
        <v>0</v>
      </c>
      <c r="E34" s="10">
        <v>169362</v>
      </c>
      <c r="F34" s="44">
        <v>493912</v>
      </c>
      <c r="G34" s="44">
        <v>0</v>
      </c>
      <c r="H34" s="15">
        <v>493912</v>
      </c>
      <c r="I34" s="15">
        <v>-324550</v>
      </c>
      <c r="J34" s="44">
        <v>0</v>
      </c>
      <c r="K34" s="44">
        <v>0</v>
      </c>
      <c r="L34" s="44">
        <v>0</v>
      </c>
      <c r="M34" s="44">
        <v>0</v>
      </c>
      <c r="N34" s="44"/>
      <c r="O34" s="44"/>
      <c r="P34" s="15">
        <v>-324550</v>
      </c>
      <c r="Q34" s="162"/>
      <c r="R34" s="10"/>
      <c r="S34" s="142">
        <v>324550</v>
      </c>
      <c r="T34" s="167"/>
      <c r="U34" s="35"/>
      <c r="V34" s="36"/>
      <c r="W34" s="196"/>
      <c r="X34" s="163"/>
      <c r="Y34" s="163"/>
      <c r="Z34" s="10"/>
      <c r="AA34" s="10"/>
      <c r="AB34" s="163"/>
      <c r="AC34" s="35"/>
      <c r="AD34" s="15"/>
      <c r="AE34" s="163"/>
      <c r="AF34" s="178"/>
      <c r="AG34" s="178"/>
      <c r="AH34" s="178"/>
      <c r="AI34" s="11"/>
      <c r="AJ34" s="15"/>
      <c r="AK34" s="15"/>
      <c r="AL34" s="204"/>
      <c r="AM34" s="70">
        <v>0</v>
      </c>
    </row>
    <row r="35" spans="1:39" ht="15" thickBot="1" x14ac:dyDescent="0.4">
      <c r="A35" s="37">
        <v>434</v>
      </c>
      <c r="B35" s="67" t="s">
        <v>85</v>
      </c>
      <c r="C35" s="44">
        <v>531796</v>
      </c>
      <c r="D35" s="139">
        <v>0</v>
      </c>
      <c r="E35" s="10">
        <v>531796</v>
      </c>
      <c r="F35" s="44">
        <v>1542754</v>
      </c>
      <c r="G35" s="44">
        <v>0</v>
      </c>
      <c r="H35" s="15">
        <v>1542754</v>
      </c>
      <c r="I35" s="15">
        <v>-1010958</v>
      </c>
      <c r="J35" s="44">
        <v>682990.5</v>
      </c>
      <c r="K35" s="44">
        <v>195845</v>
      </c>
      <c r="L35" s="44">
        <v>0</v>
      </c>
      <c r="M35" s="44">
        <v>0</v>
      </c>
      <c r="N35" s="44"/>
      <c r="O35" s="44"/>
      <c r="P35" s="15">
        <v>-1889793.5</v>
      </c>
      <c r="Q35" s="162"/>
      <c r="R35" s="10"/>
      <c r="S35" s="142">
        <v>1889793.5</v>
      </c>
      <c r="T35" s="168"/>
      <c r="U35" s="15"/>
      <c r="V35" s="10"/>
      <c r="W35" s="196"/>
      <c r="X35" s="163"/>
      <c r="Y35" s="163"/>
      <c r="Z35" s="10"/>
      <c r="AA35" s="10"/>
      <c r="AB35" s="163"/>
      <c r="AC35" s="35"/>
      <c r="AD35" s="15"/>
      <c r="AE35" s="163"/>
      <c r="AF35" s="178"/>
      <c r="AG35" s="178"/>
      <c r="AH35" s="178"/>
      <c r="AI35" s="11"/>
      <c r="AJ35" s="15"/>
      <c r="AK35" s="15"/>
      <c r="AL35" s="204"/>
      <c r="AM35" s="70">
        <v>0</v>
      </c>
    </row>
    <row r="36" spans="1:39" ht="15" thickBot="1" x14ac:dyDescent="0.4">
      <c r="A36" s="37">
        <v>6013</v>
      </c>
      <c r="B36" s="67" t="s">
        <v>41</v>
      </c>
      <c r="C36" s="44">
        <v>793717</v>
      </c>
      <c r="D36" s="139">
        <v>0</v>
      </c>
      <c r="E36" s="36">
        <v>793717</v>
      </c>
      <c r="F36" s="44">
        <v>803558</v>
      </c>
      <c r="G36" s="44">
        <v>0</v>
      </c>
      <c r="H36" s="35">
        <v>803558</v>
      </c>
      <c r="I36" s="35">
        <v>-9841</v>
      </c>
      <c r="J36" s="44">
        <v>24774</v>
      </c>
      <c r="K36" s="44">
        <v>0</v>
      </c>
      <c r="L36" s="44">
        <v>0</v>
      </c>
      <c r="M36" s="44">
        <v>0</v>
      </c>
      <c r="N36" s="44"/>
      <c r="O36" s="44"/>
      <c r="P36" s="15">
        <v>-34615</v>
      </c>
      <c r="Q36" s="162"/>
      <c r="R36" s="10"/>
      <c r="S36" s="142">
        <v>0</v>
      </c>
      <c r="T36" s="167">
        <v>11063</v>
      </c>
      <c r="U36" s="35">
        <v>9731</v>
      </c>
      <c r="V36" s="35">
        <v>13821</v>
      </c>
      <c r="W36" s="197"/>
      <c r="X36" s="162"/>
      <c r="Y36" s="162"/>
      <c r="Z36" s="36"/>
      <c r="AA36" s="114"/>
      <c r="AB36" s="162"/>
      <c r="AC36" s="35"/>
      <c r="AD36" s="36"/>
      <c r="AE36" s="162"/>
      <c r="AF36" s="187"/>
      <c r="AG36" s="187"/>
      <c r="AH36" s="187"/>
      <c r="AI36" s="112"/>
      <c r="AJ36" s="35"/>
      <c r="AK36" s="35"/>
      <c r="AL36" s="203"/>
      <c r="AM36" s="70">
        <v>0</v>
      </c>
    </row>
    <row r="37" spans="1:39" ht="15" thickBot="1" x14ac:dyDescent="0.4">
      <c r="A37" s="37">
        <v>441</v>
      </c>
      <c r="B37" s="67" t="s">
        <v>86</v>
      </c>
      <c r="C37" s="44">
        <v>758728</v>
      </c>
      <c r="D37" s="139">
        <v>0</v>
      </c>
      <c r="E37" s="10">
        <v>758728</v>
      </c>
      <c r="F37" s="44">
        <v>357505</v>
      </c>
      <c r="G37" s="44">
        <v>0</v>
      </c>
      <c r="H37" s="15">
        <v>357505</v>
      </c>
      <c r="I37" s="15">
        <v>401223</v>
      </c>
      <c r="J37" s="44">
        <v>0</v>
      </c>
      <c r="K37" s="44">
        <v>0</v>
      </c>
      <c r="L37" s="44">
        <v>0</v>
      </c>
      <c r="M37" s="44">
        <v>0</v>
      </c>
      <c r="N37" s="44"/>
      <c r="O37" s="44"/>
      <c r="P37" s="15">
        <v>401223</v>
      </c>
      <c r="Q37" s="162"/>
      <c r="R37" s="10"/>
      <c r="S37" s="142">
        <v>0</v>
      </c>
      <c r="T37" s="168"/>
      <c r="U37" s="15"/>
      <c r="V37" s="36"/>
      <c r="W37" s="196"/>
      <c r="X37" s="163"/>
      <c r="Y37" s="163"/>
      <c r="Z37" s="10"/>
      <c r="AA37" s="10"/>
      <c r="AB37" s="163"/>
      <c r="AC37" s="35"/>
      <c r="AD37" s="15"/>
      <c r="AE37" s="163"/>
      <c r="AF37" s="178"/>
      <c r="AG37" s="178"/>
      <c r="AH37" s="178"/>
      <c r="AI37" s="11"/>
      <c r="AJ37" s="15"/>
      <c r="AK37" s="15"/>
      <c r="AL37" s="204"/>
      <c r="AM37" s="70">
        <v>401223</v>
      </c>
    </row>
    <row r="38" spans="1:39" ht="15" thickBot="1" x14ac:dyDescent="0.4">
      <c r="A38" s="37">
        <v>2240</v>
      </c>
      <c r="B38" s="67" t="s">
        <v>87</v>
      </c>
      <c r="C38" s="44">
        <v>489280</v>
      </c>
      <c r="D38" s="139">
        <v>0</v>
      </c>
      <c r="E38" s="10">
        <v>489280</v>
      </c>
      <c r="F38" s="44">
        <v>621543</v>
      </c>
      <c r="G38" s="44">
        <v>0</v>
      </c>
      <c r="H38" s="15">
        <v>621543</v>
      </c>
      <c r="I38" s="15">
        <v>-132263</v>
      </c>
      <c r="J38" s="44">
        <v>0</v>
      </c>
      <c r="K38" s="44">
        <v>0</v>
      </c>
      <c r="L38" s="44">
        <v>0</v>
      </c>
      <c r="M38" s="44">
        <v>0</v>
      </c>
      <c r="N38" s="44"/>
      <c r="O38" s="44"/>
      <c r="P38" s="15">
        <v>-132263</v>
      </c>
      <c r="Q38" s="162"/>
      <c r="R38" s="10"/>
      <c r="S38" s="142">
        <v>132263</v>
      </c>
      <c r="T38" s="168"/>
      <c r="U38" s="15"/>
      <c r="V38" s="36"/>
      <c r="W38" s="196"/>
      <c r="X38" s="163"/>
      <c r="Y38" s="163"/>
      <c r="Z38" s="10"/>
      <c r="AA38" s="10"/>
      <c r="AB38" s="163"/>
      <c r="AC38" s="35"/>
      <c r="AD38" s="15"/>
      <c r="AE38" s="163"/>
      <c r="AF38" s="178"/>
      <c r="AG38" s="178"/>
      <c r="AH38" s="178"/>
      <c r="AI38" s="11"/>
      <c r="AJ38" s="15"/>
      <c r="AK38" s="15"/>
      <c r="AL38" s="204"/>
      <c r="AM38" s="70">
        <v>0</v>
      </c>
    </row>
    <row r="39" spans="1:39" ht="15" thickBot="1" x14ac:dyDescent="0.4">
      <c r="A39" s="37">
        <v>476</v>
      </c>
      <c r="B39" s="67" t="s">
        <v>88</v>
      </c>
      <c r="C39" s="44">
        <v>508649</v>
      </c>
      <c r="D39" s="139">
        <v>0</v>
      </c>
      <c r="E39" s="10">
        <v>508649</v>
      </c>
      <c r="F39" s="44">
        <v>1689930</v>
      </c>
      <c r="G39" s="44">
        <v>0</v>
      </c>
      <c r="H39" s="15">
        <v>1689930</v>
      </c>
      <c r="I39" s="15">
        <v>-1181281</v>
      </c>
      <c r="J39" s="44">
        <v>173252</v>
      </c>
      <c r="K39" s="44">
        <v>0</v>
      </c>
      <c r="L39" s="44">
        <v>0</v>
      </c>
      <c r="M39" s="44">
        <v>13442</v>
      </c>
      <c r="N39" s="44"/>
      <c r="O39" s="44"/>
      <c r="P39" s="15">
        <v>-1367975</v>
      </c>
      <c r="Q39" s="162"/>
      <c r="R39" s="10"/>
      <c r="S39" s="142">
        <v>1367975</v>
      </c>
      <c r="T39" s="168"/>
      <c r="U39" s="15"/>
      <c r="V39" s="36"/>
      <c r="W39" s="196"/>
      <c r="X39" s="163"/>
      <c r="Y39" s="163"/>
      <c r="Z39" s="10"/>
      <c r="AA39" s="10"/>
      <c r="AB39" s="163"/>
      <c r="AC39" s="35"/>
      <c r="AD39" s="15"/>
      <c r="AE39" s="163"/>
      <c r="AF39" s="178"/>
      <c r="AG39" s="178"/>
      <c r="AH39" s="178"/>
      <c r="AI39" s="11"/>
      <c r="AJ39" s="15"/>
      <c r="AK39" s="15"/>
      <c r="AL39" s="204"/>
      <c r="AM39" s="70">
        <v>0</v>
      </c>
    </row>
    <row r="40" spans="1:39" ht="15" thickBot="1" x14ac:dyDescent="0.4">
      <c r="A40" s="37">
        <v>485</v>
      </c>
      <c r="B40" s="67" t="s">
        <v>89</v>
      </c>
      <c r="C40" s="44">
        <v>555260</v>
      </c>
      <c r="D40" s="139">
        <v>0</v>
      </c>
      <c r="E40" s="10">
        <v>555260</v>
      </c>
      <c r="F40" s="44">
        <v>801196</v>
      </c>
      <c r="G40" s="44">
        <v>0</v>
      </c>
      <c r="H40" s="15">
        <v>801196</v>
      </c>
      <c r="I40" s="15">
        <v>-245936</v>
      </c>
      <c r="J40" s="44">
        <v>0</v>
      </c>
      <c r="K40" s="44">
        <v>0</v>
      </c>
      <c r="L40" s="44">
        <v>0</v>
      </c>
      <c r="M40" s="44">
        <v>6721</v>
      </c>
      <c r="N40" s="44"/>
      <c r="O40" s="44"/>
      <c r="P40" s="15">
        <v>-252657</v>
      </c>
      <c r="Q40" s="162"/>
      <c r="R40" s="10"/>
      <c r="S40" s="142">
        <v>252657</v>
      </c>
      <c r="T40" s="168"/>
      <c r="U40" s="15"/>
      <c r="V40" s="36"/>
      <c r="W40" s="196"/>
      <c r="X40" s="163"/>
      <c r="Y40" s="163"/>
      <c r="Z40" s="10"/>
      <c r="AA40" s="10"/>
      <c r="AB40" s="163"/>
      <c r="AC40" s="35"/>
      <c r="AD40" s="15"/>
      <c r="AE40" s="163"/>
      <c r="AF40" s="178"/>
      <c r="AG40" s="178"/>
      <c r="AH40" s="178"/>
      <c r="AI40" s="11"/>
      <c r="AJ40" s="15"/>
      <c r="AK40" s="15"/>
      <c r="AL40" s="204"/>
      <c r="AM40" s="70">
        <v>0</v>
      </c>
    </row>
    <row r="41" spans="1:39" ht="15" thickBot="1" x14ac:dyDescent="0.4">
      <c r="A41" s="37">
        <v>497</v>
      </c>
      <c r="B41" s="67" t="s">
        <v>90</v>
      </c>
      <c r="C41" s="44">
        <v>1064718</v>
      </c>
      <c r="D41" s="139">
        <v>0</v>
      </c>
      <c r="E41" s="10">
        <v>1064718</v>
      </c>
      <c r="F41" s="44">
        <v>723327</v>
      </c>
      <c r="G41" s="44">
        <v>0</v>
      </c>
      <c r="H41" s="15">
        <v>723327</v>
      </c>
      <c r="I41" s="15">
        <v>341391</v>
      </c>
      <c r="J41" s="44">
        <v>168264</v>
      </c>
      <c r="K41" s="44">
        <v>15065</v>
      </c>
      <c r="L41" s="44">
        <v>0</v>
      </c>
      <c r="M41" s="44">
        <v>0</v>
      </c>
      <c r="N41" s="44"/>
      <c r="O41" s="44"/>
      <c r="P41" s="15">
        <v>158062</v>
      </c>
      <c r="Q41" s="162"/>
      <c r="R41" s="10"/>
      <c r="S41" s="142">
        <v>183329</v>
      </c>
      <c r="T41" s="168"/>
      <c r="U41" s="15"/>
      <c r="V41" s="36"/>
      <c r="W41" s="196"/>
      <c r="X41" s="163"/>
      <c r="Y41" s="163"/>
      <c r="Z41" s="10"/>
      <c r="AA41" s="10"/>
      <c r="AB41" s="163"/>
      <c r="AC41" s="35"/>
      <c r="AD41" s="15"/>
      <c r="AE41" s="163"/>
      <c r="AF41" s="178"/>
      <c r="AG41" s="178"/>
      <c r="AH41" s="178"/>
      <c r="AI41" s="11"/>
      <c r="AJ41" s="15"/>
      <c r="AK41" s="15"/>
      <c r="AL41" s="204"/>
      <c r="AM41" s="70">
        <v>341391</v>
      </c>
    </row>
    <row r="42" spans="1:39" ht="15" thickBot="1" x14ac:dyDescent="0.4">
      <c r="A42" s="37">
        <v>602</v>
      </c>
      <c r="B42" s="67" t="s">
        <v>91</v>
      </c>
      <c r="C42" s="44">
        <v>1024561</v>
      </c>
      <c r="D42" s="139">
        <v>0</v>
      </c>
      <c r="E42" s="10">
        <v>1024561</v>
      </c>
      <c r="F42" s="44">
        <v>658881</v>
      </c>
      <c r="G42" s="44">
        <v>0</v>
      </c>
      <c r="H42" s="15">
        <v>658881</v>
      </c>
      <c r="I42" s="15">
        <v>365680</v>
      </c>
      <c r="J42" s="44">
        <v>472453</v>
      </c>
      <c r="K42" s="44">
        <v>110176</v>
      </c>
      <c r="L42" s="44">
        <v>0</v>
      </c>
      <c r="M42" s="44">
        <v>0</v>
      </c>
      <c r="N42" s="44"/>
      <c r="O42" s="44"/>
      <c r="P42" s="15">
        <v>-216949</v>
      </c>
      <c r="Q42" s="162"/>
      <c r="R42" s="10"/>
      <c r="S42" s="142">
        <v>582629</v>
      </c>
      <c r="T42" s="168"/>
      <c r="U42" s="15"/>
      <c r="V42" s="36"/>
      <c r="W42" s="196"/>
      <c r="X42" s="163"/>
      <c r="Y42" s="163"/>
      <c r="Z42" s="10"/>
      <c r="AA42" s="10"/>
      <c r="AB42" s="163"/>
      <c r="AC42" s="35"/>
      <c r="AD42" s="15"/>
      <c r="AE42" s="163"/>
      <c r="AF42" s="178"/>
      <c r="AG42" s="178"/>
      <c r="AH42" s="178"/>
      <c r="AI42" s="11"/>
      <c r="AJ42" s="15"/>
      <c r="AK42" s="15"/>
      <c r="AL42" s="204"/>
      <c r="AM42" s="70">
        <v>365680</v>
      </c>
    </row>
    <row r="43" spans="1:39" ht="15" thickBot="1" x14ac:dyDescent="0.4">
      <c r="A43" s="37">
        <v>609</v>
      </c>
      <c r="B43" s="67" t="s">
        <v>92</v>
      </c>
      <c r="C43" s="44">
        <v>435027</v>
      </c>
      <c r="D43" s="139">
        <v>3735</v>
      </c>
      <c r="E43" s="10">
        <v>438762</v>
      </c>
      <c r="F43" s="44">
        <v>1118894</v>
      </c>
      <c r="G43" s="44">
        <v>0</v>
      </c>
      <c r="H43" s="15">
        <v>1118894</v>
      </c>
      <c r="I43" s="15">
        <v>-680132</v>
      </c>
      <c r="J43" s="44">
        <v>104865.8</v>
      </c>
      <c r="K43" s="44">
        <v>0</v>
      </c>
      <c r="L43" s="44">
        <v>0</v>
      </c>
      <c r="M43" s="44">
        <v>0</v>
      </c>
      <c r="N43" s="44"/>
      <c r="O43" s="44"/>
      <c r="P43" s="15">
        <v>-784997.8</v>
      </c>
      <c r="Q43" s="162"/>
      <c r="R43" s="10"/>
      <c r="S43" s="142">
        <v>784997.8</v>
      </c>
      <c r="T43" s="168"/>
      <c r="U43" s="15"/>
      <c r="V43" s="36"/>
      <c r="W43" s="196"/>
      <c r="X43" s="163"/>
      <c r="Y43" s="163"/>
      <c r="Z43" s="10"/>
      <c r="AA43" s="10"/>
      <c r="AB43" s="163"/>
      <c r="AC43" s="35"/>
      <c r="AD43" s="15"/>
      <c r="AE43" s="163"/>
      <c r="AF43" s="178"/>
      <c r="AG43" s="178"/>
      <c r="AH43" s="178"/>
      <c r="AI43" s="11"/>
      <c r="AJ43" s="15"/>
      <c r="AK43" s="15"/>
      <c r="AL43" s="204"/>
      <c r="AM43" s="70">
        <v>0</v>
      </c>
    </row>
    <row r="44" spans="1:39" ht="15" thickBot="1" x14ac:dyDescent="0.4">
      <c r="A44" s="37">
        <v>623</v>
      </c>
      <c r="B44" s="67" t="s">
        <v>93</v>
      </c>
      <c r="C44" s="44">
        <v>231908</v>
      </c>
      <c r="D44" s="139">
        <v>0</v>
      </c>
      <c r="E44" s="10">
        <v>231908</v>
      </c>
      <c r="F44" s="44">
        <v>891827</v>
      </c>
      <c r="G44" s="44">
        <v>0</v>
      </c>
      <c r="H44" s="15">
        <v>891827</v>
      </c>
      <c r="I44" s="15">
        <v>-659919</v>
      </c>
      <c r="J44" s="44">
        <v>21764.6</v>
      </c>
      <c r="K44" s="44">
        <v>0</v>
      </c>
      <c r="L44" s="44">
        <v>0</v>
      </c>
      <c r="M44" s="44">
        <v>0</v>
      </c>
      <c r="N44" s="44"/>
      <c r="O44" s="44"/>
      <c r="P44" s="15">
        <v>-681683.6</v>
      </c>
      <c r="Q44" s="162"/>
      <c r="R44" s="10"/>
      <c r="S44" s="142">
        <v>681683.6</v>
      </c>
      <c r="T44" s="168"/>
      <c r="U44" s="15"/>
      <c r="V44" s="36"/>
      <c r="W44" s="196"/>
      <c r="X44" s="163"/>
      <c r="Y44" s="163"/>
      <c r="Z44" s="10"/>
      <c r="AA44" s="10"/>
      <c r="AB44" s="163"/>
      <c r="AC44" s="35"/>
      <c r="AD44" s="15"/>
      <c r="AE44" s="163"/>
      <c r="AF44" s="178"/>
      <c r="AG44" s="178"/>
      <c r="AH44" s="178"/>
      <c r="AI44" s="11"/>
      <c r="AJ44" s="15"/>
      <c r="AK44" s="15"/>
      <c r="AL44" s="204"/>
      <c r="AM44" s="70">
        <v>0</v>
      </c>
    </row>
    <row r="45" spans="1:39" ht="15" thickBot="1" x14ac:dyDescent="0.4">
      <c r="A45" s="37">
        <v>637</v>
      </c>
      <c r="B45" s="67" t="s">
        <v>94</v>
      </c>
      <c r="C45" s="44">
        <v>571794</v>
      </c>
      <c r="D45" s="139">
        <v>8618</v>
      </c>
      <c r="E45" s="10">
        <v>580412</v>
      </c>
      <c r="F45" s="44">
        <v>846554</v>
      </c>
      <c r="G45" s="44">
        <v>0</v>
      </c>
      <c r="H45" s="15">
        <v>846554</v>
      </c>
      <c r="I45" s="15">
        <v>-266142</v>
      </c>
      <c r="J45" s="44">
        <v>19786</v>
      </c>
      <c r="K45" s="44">
        <v>15065</v>
      </c>
      <c r="L45" s="44">
        <v>0</v>
      </c>
      <c r="M45" s="44">
        <v>0</v>
      </c>
      <c r="N45" s="44"/>
      <c r="O45" s="44"/>
      <c r="P45" s="15">
        <v>-300993</v>
      </c>
      <c r="Q45" s="162"/>
      <c r="R45" s="10"/>
      <c r="S45" s="142">
        <v>300993</v>
      </c>
      <c r="T45" s="168"/>
      <c r="U45" s="15"/>
      <c r="V45" s="36"/>
      <c r="W45" s="196"/>
      <c r="X45" s="163"/>
      <c r="Y45" s="163"/>
      <c r="Z45" s="10"/>
      <c r="AA45" s="10"/>
      <c r="AB45" s="163"/>
      <c r="AC45" s="35"/>
      <c r="AD45" s="15"/>
      <c r="AE45" s="163"/>
      <c r="AF45" s="178"/>
      <c r="AG45" s="178"/>
      <c r="AH45" s="178"/>
      <c r="AI45" s="11"/>
      <c r="AJ45" s="15"/>
      <c r="AK45" s="15"/>
      <c r="AL45" s="204"/>
      <c r="AM45" s="70">
        <v>0</v>
      </c>
    </row>
    <row r="46" spans="1:39" ht="15" thickBot="1" x14ac:dyDescent="0.4">
      <c r="A46" s="37">
        <v>657</v>
      </c>
      <c r="B46" s="67" t="s">
        <v>95</v>
      </c>
      <c r="C46" s="44">
        <v>559931</v>
      </c>
      <c r="D46" s="139">
        <v>0</v>
      </c>
      <c r="E46" s="10">
        <v>559931</v>
      </c>
      <c r="F46" s="44">
        <v>240934</v>
      </c>
      <c r="G46" s="44">
        <v>0</v>
      </c>
      <c r="H46" s="15">
        <v>240934</v>
      </c>
      <c r="I46" s="15">
        <v>318997</v>
      </c>
      <c r="J46" s="44">
        <v>0</v>
      </c>
      <c r="K46" s="44">
        <v>0</v>
      </c>
      <c r="L46" s="44">
        <v>0</v>
      </c>
      <c r="M46" s="44">
        <v>0</v>
      </c>
      <c r="N46" s="44"/>
      <c r="O46" s="44"/>
      <c r="P46" s="15">
        <v>318997</v>
      </c>
      <c r="Q46" s="162"/>
      <c r="R46" s="10"/>
      <c r="S46" s="142">
        <v>0</v>
      </c>
      <c r="T46" s="168"/>
      <c r="U46" s="15"/>
      <c r="V46" s="36"/>
      <c r="W46" s="196"/>
      <c r="X46" s="163"/>
      <c r="Y46" s="163"/>
      <c r="Z46" s="10"/>
      <c r="AA46" s="10"/>
      <c r="AB46" s="163"/>
      <c r="AC46" s="35"/>
      <c r="AD46" s="15"/>
      <c r="AE46" s="163"/>
      <c r="AF46" s="178"/>
      <c r="AG46" s="178"/>
      <c r="AH46" s="178"/>
      <c r="AI46" s="11"/>
      <c r="AJ46" s="15"/>
      <c r="AK46" s="15"/>
      <c r="AL46" s="204"/>
      <c r="AM46" s="70">
        <v>318997</v>
      </c>
    </row>
    <row r="47" spans="1:39" ht="15" thickBot="1" x14ac:dyDescent="0.4">
      <c r="A47" s="37">
        <v>658</v>
      </c>
      <c r="B47" s="67" t="s">
        <v>96</v>
      </c>
      <c r="C47" s="44">
        <v>1070981</v>
      </c>
      <c r="D47" s="139">
        <v>0</v>
      </c>
      <c r="E47" s="10">
        <v>1070981</v>
      </c>
      <c r="F47" s="44">
        <v>480752</v>
      </c>
      <c r="G47" s="44">
        <v>0</v>
      </c>
      <c r="H47" s="15">
        <v>480752</v>
      </c>
      <c r="I47" s="15">
        <v>590229</v>
      </c>
      <c r="J47" s="44">
        <v>395803</v>
      </c>
      <c r="K47" s="44">
        <v>15065</v>
      </c>
      <c r="L47" s="44">
        <v>0</v>
      </c>
      <c r="M47" s="44">
        <v>6721</v>
      </c>
      <c r="N47" s="44"/>
      <c r="O47" s="44"/>
      <c r="P47" s="15">
        <v>172640</v>
      </c>
      <c r="Q47" s="162"/>
      <c r="R47" s="10"/>
      <c r="S47" s="142">
        <v>417589</v>
      </c>
      <c r="T47" s="168"/>
      <c r="U47" s="15"/>
      <c r="V47" s="36"/>
      <c r="W47" s="196"/>
      <c r="X47" s="163"/>
      <c r="Y47" s="163"/>
      <c r="Z47" s="10"/>
      <c r="AA47" s="10"/>
      <c r="AB47" s="163"/>
      <c r="AC47" s="35"/>
      <c r="AD47" s="15"/>
      <c r="AE47" s="163"/>
      <c r="AF47" s="178"/>
      <c r="AG47" s="178"/>
      <c r="AH47" s="178"/>
      <c r="AI47" s="11"/>
      <c r="AJ47" s="15"/>
      <c r="AK47" s="15"/>
      <c r="AL47" s="204"/>
      <c r="AM47" s="70">
        <v>590229</v>
      </c>
    </row>
    <row r="48" spans="1:39" ht="15" thickBot="1" x14ac:dyDescent="0.4">
      <c r="A48" s="37">
        <v>665</v>
      </c>
      <c r="B48" s="67" t="s">
        <v>97</v>
      </c>
      <c r="C48" s="44">
        <v>1239167</v>
      </c>
      <c r="D48" s="139">
        <v>0</v>
      </c>
      <c r="E48" s="10">
        <v>1239167</v>
      </c>
      <c r="F48" s="44">
        <v>368484</v>
      </c>
      <c r="G48" s="44">
        <v>0</v>
      </c>
      <c r="H48" s="15">
        <v>368484</v>
      </c>
      <c r="I48" s="15">
        <v>870683</v>
      </c>
      <c r="J48" s="44">
        <v>19786</v>
      </c>
      <c r="K48" s="44">
        <v>15065</v>
      </c>
      <c r="L48" s="44">
        <v>0</v>
      </c>
      <c r="M48" s="44">
        <v>0</v>
      </c>
      <c r="N48" s="44"/>
      <c r="O48" s="44"/>
      <c r="P48" s="15">
        <v>835832</v>
      </c>
      <c r="Q48" s="162"/>
      <c r="R48" s="10"/>
      <c r="S48" s="142">
        <v>34851</v>
      </c>
      <c r="T48" s="168"/>
      <c r="U48" s="15"/>
      <c r="V48" s="36"/>
      <c r="W48" s="196"/>
      <c r="X48" s="163"/>
      <c r="Y48" s="163"/>
      <c r="Z48" s="10"/>
      <c r="AA48" s="10"/>
      <c r="AB48" s="163"/>
      <c r="AC48" s="35"/>
      <c r="AD48" s="15"/>
      <c r="AE48" s="163"/>
      <c r="AF48" s="178"/>
      <c r="AG48" s="178"/>
      <c r="AH48" s="178"/>
      <c r="AI48" s="11"/>
      <c r="AJ48" s="15"/>
      <c r="AK48" s="15"/>
      <c r="AL48" s="204"/>
      <c r="AM48" s="70">
        <v>870683</v>
      </c>
    </row>
    <row r="49" spans="1:39" ht="15" thickBot="1" x14ac:dyDescent="0.4">
      <c r="A49" s="37">
        <v>700</v>
      </c>
      <c r="B49" s="67" t="s">
        <v>98</v>
      </c>
      <c r="C49" s="44">
        <v>822807</v>
      </c>
      <c r="D49" s="139">
        <v>0</v>
      </c>
      <c r="E49" s="10">
        <v>822807</v>
      </c>
      <c r="F49" s="44">
        <v>817263</v>
      </c>
      <c r="G49" s="44">
        <v>0</v>
      </c>
      <c r="H49" s="15">
        <v>817263</v>
      </c>
      <c r="I49" s="15">
        <v>5544</v>
      </c>
      <c r="J49" s="44">
        <v>0</v>
      </c>
      <c r="K49" s="44">
        <v>0</v>
      </c>
      <c r="L49" s="44">
        <v>34155</v>
      </c>
      <c r="M49" s="44">
        <v>0</v>
      </c>
      <c r="N49" s="44"/>
      <c r="O49" s="44"/>
      <c r="P49" s="15">
        <v>-28611</v>
      </c>
      <c r="Q49" s="162"/>
      <c r="R49" s="10"/>
      <c r="S49" s="142">
        <v>34155</v>
      </c>
      <c r="T49" s="168"/>
      <c r="U49" s="15"/>
      <c r="V49" s="36"/>
      <c r="W49" s="196"/>
      <c r="X49" s="163"/>
      <c r="Y49" s="163"/>
      <c r="Z49" s="10"/>
      <c r="AA49" s="10"/>
      <c r="AB49" s="163"/>
      <c r="AC49" s="35"/>
      <c r="AD49" s="15"/>
      <c r="AE49" s="163"/>
      <c r="AF49" s="178"/>
      <c r="AG49" s="178"/>
      <c r="AH49" s="178"/>
      <c r="AI49" s="11"/>
      <c r="AJ49" s="15"/>
      <c r="AK49" s="15"/>
      <c r="AL49" s="204"/>
      <c r="AM49" s="70">
        <v>5544</v>
      </c>
    </row>
    <row r="50" spans="1:39" ht="15" thickBot="1" x14ac:dyDescent="0.4">
      <c r="A50" s="37">
        <v>721</v>
      </c>
      <c r="B50" s="67" t="s">
        <v>99</v>
      </c>
      <c r="C50" s="44">
        <v>462692</v>
      </c>
      <c r="D50" s="139">
        <v>74882</v>
      </c>
      <c r="E50" s="10">
        <v>537574</v>
      </c>
      <c r="F50" s="44">
        <v>2130444</v>
      </c>
      <c r="G50" s="44">
        <v>0</v>
      </c>
      <c r="H50" s="15">
        <v>2130444</v>
      </c>
      <c r="I50" s="15">
        <v>-1592870</v>
      </c>
      <c r="J50" s="44">
        <v>932970.35</v>
      </c>
      <c r="K50" s="44">
        <v>106108.8</v>
      </c>
      <c r="L50" s="44">
        <v>34155</v>
      </c>
      <c r="M50" s="44">
        <v>0</v>
      </c>
      <c r="N50" s="44"/>
      <c r="O50" s="44"/>
      <c r="P50" s="15">
        <v>-2666104.15</v>
      </c>
      <c r="Q50" s="162"/>
      <c r="R50" s="10"/>
      <c r="S50" s="142">
        <v>2666104.15</v>
      </c>
      <c r="T50" s="168"/>
      <c r="U50" s="15"/>
      <c r="V50" s="36"/>
      <c r="W50" s="196"/>
      <c r="X50" s="163"/>
      <c r="Y50" s="163"/>
      <c r="Z50" s="10"/>
      <c r="AA50" s="10"/>
      <c r="AB50" s="163"/>
      <c r="AC50" s="35"/>
      <c r="AD50" s="15"/>
      <c r="AE50" s="163"/>
      <c r="AF50" s="178"/>
      <c r="AG50" s="178"/>
      <c r="AH50" s="178"/>
      <c r="AI50" s="11"/>
      <c r="AJ50" s="15"/>
      <c r="AK50" s="15"/>
      <c r="AL50" s="204"/>
      <c r="AM50" s="70">
        <v>0</v>
      </c>
    </row>
    <row r="51" spans="1:39" ht="15" thickBot="1" x14ac:dyDescent="0.4">
      <c r="A51" s="37">
        <v>735</v>
      </c>
      <c r="B51" s="67" t="s">
        <v>100</v>
      </c>
      <c r="C51" s="44">
        <v>410568</v>
      </c>
      <c r="D51" s="139">
        <v>0</v>
      </c>
      <c r="E51" s="10">
        <v>410568</v>
      </c>
      <c r="F51" s="44">
        <v>985445</v>
      </c>
      <c r="G51" s="44">
        <v>0</v>
      </c>
      <c r="H51" s="15">
        <v>985445</v>
      </c>
      <c r="I51" s="15">
        <v>-574877</v>
      </c>
      <c r="J51" s="44">
        <v>91531</v>
      </c>
      <c r="K51" s="44">
        <v>0</v>
      </c>
      <c r="L51" s="44">
        <v>0</v>
      </c>
      <c r="M51" s="44">
        <v>0</v>
      </c>
      <c r="N51" s="44"/>
      <c r="O51" s="44"/>
      <c r="P51" s="15">
        <v>-666408</v>
      </c>
      <c r="Q51" s="162"/>
      <c r="R51" s="10"/>
      <c r="S51" s="142">
        <v>666408</v>
      </c>
      <c r="T51" s="168"/>
      <c r="U51" s="15"/>
      <c r="V51" s="36"/>
      <c r="W51" s="196"/>
      <c r="X51" s="163"/>
      <c r="Y51" s="163"/>
      <c r="Z51" s="10"/>
      <c r="AA51" s="10"/>
      <c r="AB51" s="163"/>
      <c r="AC51" s="35"/>
      <c r="AD51" s="15"/>
      <c r="AE51" s="163"/>
      <c r="AF51" s="178"/>
      <c r="AG51" s="178"/>
      <c r="AH51" s="178"/>
      <c r="AI51" s="11"/>
      <c r="AJ51" s="15"/>
      <c r="AK51" s="15"/>
      <c r="AL51" s="204"/>
      <c r="AM51" s="70">
        <v>0</v>
      </c>
    </row>
    <row r="52" spans="1:39" ht="15" thickBot="1" x14ac:dyDescent="0.4">
      <c r="A52" s="37">
        <v>777</v>
      </c>
      <c r="B52" s="67" t="s">
        <v>101</v>
      </c>
      <c r="C52" s="44">
        <v>1087502</v>
      </c>
      <c r="D52" s="139">
        <v>0</v>
      </c>
      <c r="E52" s="10">
        <v>1087502</v>
      </c>
      <c r="F52" s="44">
        <v>3574731</v>
      </c>
      <c r="G52" s="44">
        <v>0</v>
      </c>
      <c r="H52" s="15">
        <v>3574731</v>
      </c>
      <c r="I52" s="15">
        <v>-2487229</v>
      </c>
      <c r="J52" s="44">
        <v>1734599</v>
      </c>
      <c r="K52" s="44">
        <v>42182</v>
      </c>
      <c r="L52" s="44">
        <v>11385</v>
      </c>
      <c r="M52" s="44">
        <v>0</v>
      </c>
      <c r="N52" s="44"/>
      <c r="O52" s="44"/>
      <c r="P52" s="15">
        <v>-4275395</v>
      </c>
      <c r="Q52" s="162"/>
      <c r="R52" s="10"/>
      <c r="S52" s="142">
        <v>4275395</v>
      </c>
      <c r="T52" s="168"/>
      <c r="U52" s="15"/>
      <c r="V52" s="36"/>
      <c r="W52" s="196"/>
      <c r="X52" s="163"/>
      <c r="Y52" s="163"/>
      <c r="Z52" s="10"/>
      <c r="AA52" s="10"/>
      <c r="AB52" s="163"/>
      <c r="AC52" s="35"/>
      <c r="AD52" s="15"/>
      <c r="AE52" s="163"/>
      <c r="AF52" s="178"/>
      <c r="AG52" s="178"/>
      <c r="AH52" s="178"/>
      <c r="AI52" s="11"/>
      <c r="AJ52" s="15"/>
      <c r="AK52" s="15"/>
      <c r="AL52" s="204"/>
      <c r="AM52" s="70">
        <v>0</v>
      </c>
    </row>
    <row r="53" spans="1:39" ht="15" thickBot="1" x14ac:dyDescent="0.4">
      <c r="A53" s="37">
        <v>840</v>
      </c>
      <c r="B53" s="67" t="s">
        <v>102</v>
      </c>
      <c r="C53" s="44">
        <v>739098</v>
      </c>
      <c r="D53" s="139">
        <v>0</v>
      </c>
      <c r="E53" s="10">
        <v>739098</v>
      </c>
      <c r="F53" s="44">
        <v>352943</v>
      </c>
      <c r="G53" s="44">
        <v>0</v>
      </c>
      <c r="H53" s="15">
        <v>352943</v>
      </c>
      <c r="I53" s="15">
        <v>386155</v>
      </c>
      <c r="J53" s="44">
        <v>0</v>
      </c>
      <c r="K53" s="44">
        <v>0</v>
      </c>
      <c r="L53" s="44">
        <v>0</v>
      </c>
      <c r="M53" s="44">
        <v>0</v>
      </c>
      <c r="N53" s="44"/>
      <c r="O53" s="44"/>
      <c r="P53" s="15">
        <v>386155</v>
      </c>
      <c r="Q53" s="162"/>
      <c r="R53" s="10"/>
      <c r="S53" s="142">
        <v>0</v>
      </c>
      <c r="T53" s="168"/>
      <c r="U53" s="15"/>
      <c r="V53" s="36"/>
      <c r="W53" s="196"/>
      <c r="X53" s="163"/>
      <c r="Y53" s="163"/>
      <c r="Z53" s="10"/>
      <c r="AA53" s="10"/>
      <c r="AB53" s="163"/>
      <c r="AC53" s="35"/>
      <c r="AD53" s="15"/>
      <c r="AE53" s="163"/>
      <c r="AF53" s="178"/>
      <c r="AG53" s="178"/>
      <c r="AH53" s="178"/>
      <c r="AI53" s="11"/>
      <c r="AJ53" s="15"/>
      <c r="AK53" s="15"/>
      <c r="AL53" s="204"/>
      <c r="AM53" s="70">
        <v>386155</v>
      </c>
    </row>
    <row r="54" spans="1:39" ht="15" thickBot="1" x14ac:dyDescent="0.4">
      <c r="A54" s="37">
        <v>870</v>
      </c>
      <c r="B54" s="67" t="s">
        <v>103</v>
      </c>
      <c r="C54" s="44">
        <v>750080</v>
      </c>
      <c r="D54" s="139">
        <v>0</v>
      </c>
      <c r="E54" s="10">
        <v>750080</v>
      </c>
      <c r="F54" s="44">
        <v>865192</v>
      </c>
      <c r="G54" s="44">
        <v>0</v>
      </c>
      <c r="H54" s="15">
        <v>865192</v>
      </c>
      <c r="I54" s="15">
        <v>-115112</v>
      </c>
      <c r="J54" s="44">
        <v>281484.77</v>
      </c>
      <c r="K54" s="44">
        <v>91523.25</v>
      </c>
      <c r="L54" s="44">
        <v>0</v>
      </c>
      <c r="M54" s="44">
        <v>0</v>
      </c>
      <c r="N54" s="44"/>
      <c r="O54" s="44"/>
      <c r="P54" s="15">
        <v>-488120.02</v>
      </c>
      <c r="Q54" s="162"/>
      <c r="R54" s="10"/>
      <c r="S54" s="142">
        <v>488120.02</v>
      </c>
      <c r="T54" s="168"/>
      <c r="U54" s="15"/>
      <c r="V54" s="36"/>
      <c r="W54" s="196"/>
      <c r="X54" s="163"/>
      <c r="Y54" s="163"/>
      <c r="Z54" s="10"/>
      <c r="AA54" s="10"/>
      <c r="AB54" s="163"/>
      <c r="AC54" s="35"/>
      <c r="AD54" s="15"/>
      <c r="AE54" s="163"/>
      <c r="AF54" s="178"/>
      <c r="AG54" s="178"/>
      <c r="AH54" s="178"/>
      <c r="AI54" s="11"/>
      <c r="AJ54" s="15"/>
      <c r="AK54" s="15"/>
      <c r="AL54" s="204"/>
      <c r="AM54" s="70">
        <v>0</v>
      </c>
    </row>
    <row r="55" spans="1:39" ht="15" thickBot="1" x14ac:dyDescent="0.4">
      <c r="A55" s="37">
        <v>882</v>
      </c>
      <c r="B55" s="67" t="s">
        <v>104</v>
      </c>
      <c r="C55" s="44">
        <v>286775</v>
      </c>
      <c r="D55" s="139">
        <v>0</v>
      </c>
      <c r="E55" s="10">
        <v>286775</v>
      </c>
      <c r="F55" s="44">
        <v>604610</v>
      </c>
      <c r="G55" s="44">
        <v>0</v>
      </c>
      <c r="H55" s="15">
        <v>604610</v>
      </c>
      <c r="I55" s="15">
        <v>-317835</v>
      </c>
      <c r="J55" s="44">
        <v>54411.5</v>
      </c>
      <c r="K55" s="44">
        <v>49062</v>
      </c>
      <c r="L55" s="44">
        <v>0</v>
      </c>
      <c r="M55" s="44">
        <v>0</v>
      </c>
      <c r="N55" s="44"/>
      <c r="O55" s="44"/>
      <c r="P55" s="15">
        <v>-421308.5</v>
      </c>
      <c r="Q55" s="162"/>
      <c r="R55" s="10"/>
      <c r="S55" s="142">
        <v>421308.5</v>
      </c>
      <c r="T55" s="168"/>
      <c r="U55" s="15"/>
      <c r="V55" s="36"/>
      <c r="W55" s="196"/>
      <c r="X55" s="163"/>
      <c r="Y55" s="163"/>
      <c r="Z55" s="10"/>
      <c r="AA55" s="10"/>
      <c r="AB55" s="163"/>
      <c r="AC55" s="35"/>
      <c r="AD55" s="15"/>
      <c r="AE55" s="163"/>
      <c r="AF55" s="178"/>
      <c r="AG55" s="178"/>
      <c r="AH55" s="178"/>
      <c r="AI55" s="11"/>
      <c r="AJ55" s="15"/>
      <c r="AK55" s="15"/>
      <c r="AL55" s="204"/>
      <c r="AM55" s="70">
        <v>0</v>
      </c>
    </row>
    <row r="56" spans="1:39" ht="15" thickBot="1" x14ac:dyDescent="0.4">
      <c r="A56" s="37">
        <v>896</v>
      </c>
      <c r="B56" s="67" t="s">
        <v>105</v>
      </c>
      <c r="C56" s="44">
        <v>969532</v>
      </c>
      <c r="D56" s="139">
        <v>0</v>
      </c>
      <c r="E56" s="10">
        <v>969532</v>
      </c>
      <c r="F56" s="44">
        <v>630511</v>
      </c>
      <c r="G56" s="44">
        <v>0</v>
      </c>
      <c r="H56" s="15">
        <v>630511</v>
      </c>
      <c r="I56" s="15">
        <v>339021</v>
      </c>
      <c r="J56" s="44">
        <v>103918</v>
      </c>
      <c r="K56" s="44">
        <v>15065</v>
      </c>
      <c r="L56" s="44">
        <v>0</v>
      </c>
      <c r="M56" s="44">
        <v>0</v>
      </c>
      <c r="N56" s="44"/>
      <c r="O56" s="44"/>
      <c r="P56" s="15">
        <v>220038</v>
      </c>
      <c r="Q56" s="162"/>
      <c r="R56" s="10"/>
      <c r="S56" s="142">
        <v>118983</v>
      </c>
      <c r="T56" s="168"/>
      <c r="U56" s="15"/>
      <c r="V56" s="36"/>
      <c r="W56" s="196"/>
      <c r="X56" s="163"/>
      <c r="Y56" s="163"/>
      <c r="Z56" s="10"/>
      <c r="AA56" s="10"/>
      <c r="AB56" s="163"/>
      <c r="AC56" s="35"/>
      <c r="AD56" s="15"/>
      <c r="AE56" s="163"/>
      <c r="AF56" s="178"/>
      <c r="AG56" s="178"/>
      <c r="AH56" s="178"/>
      <c r="AI56" s="11"/>
      <c r="AJ56" s="15"/>
      <c r="AK56" s="15"/>
      <c r="AL56" s="204"/>
      <c r="AM56" s="70">
        <v>339021</v>
      </c>
    </row>
    <row r="57" spans="1:39" ht="15" thickBot="1" x14ac:dyDescent="0.4">
      <c r="A57" s="37">
        <v>903</v>
      </c>
      <c r="B57" s="67" t="s">
        <v>106</v>
      </c>
      <c r="C57" s="44">
        <v>3297504</v>
      </c>
      <c r="D57" s="139">
        <v>0</v>
      </c>
      <c r="E57" s="10">
        <v>3297504</v>
      </c>
      <c r="F57" s="44">
        <v>865188</v>
      </c>
      <c r="G57" s="44">
        <v>0</v>
      </c>
      <c r="H57" s="15">
        <v>865188</v>
      </c>
      <c r="I57" s="15">
        <v>2432316</v>
      </c>
      <c r="J57" s="44">
        <v>0</v>
      </c>
      <c r="K57" s="44">
        <v>15065</v>
      </c>
      <c r="L57" s="44">
        <v>0</v>
      </c>
      <c r="M57" s="44">
        <v>0</v>
      </c>
      <c r="N57" s="44"/>
      <c r="O57" s="44"/>
      <c r="P57" s="15">
        <v>2417251</v>
      </c>
      <c r="Q57" s="162"/>
      <c r="R57" s="10"/>
      <c r="S57" s="142">
        <v>15065</v>
      </c>
      <c r="T57" s="168"/>
      <c r="U57" s="15"/>
      <c r="V57" s="36"/>
      <c r="W57" s="196"/>
      <c r="X57" s="163"/>
      <c r="Y57" s="163"/>
      <c r="Z57" s="10"/>
      <c r="AA57" s="10"/>
      <c r="AB57" s="163"/>
      <c r="AC57" s="35"/>
      <c r="AD57" s="15"/>
      <c r="AE57" s="163"/>
      <c r="AF57" s="178"/>
      <c r="AG57" s="178"/>
      <c r="AH57" s="178"/>
      <c r="AI57" s="11"/>
      <c r="AJ57" s="15"/>
      <c r="AK57" s="15"/>
      <c r="AL57" s="204"/>
      <c r="AM57" s="70">
        <v>2432316</v>
      </c>
    </row>
    <row r="58" spans="1:39" ht="15" thickBot="1" x14ac:dyDescent="0.4">
      <c r="A58" s="37">
        <v>910</v>
      </c>
      <c r="B58" s="67" t="s">
        <v>107</v>
      </c>
      <c r="C58" s="44">
        <v>902855</v>
      </c>
      <c r="D58" s="139">
        <v>0</v>
      </c>
      <c r="E58" s="10">
        <v>902855</v>
      </c>
      <c r="F58" s="44">
        <v>1177694</v>
      </c>
      <c r="G58" s="44">
        <v>0</v>
      </c>
      <c r="H58" s="15">
        <v>1177694</v>
      </c>
      <c r="I58" s="15">
        <v>-274839</v>
      </c>
      <c r="J58" s="44">
        <v>796677</v>
      </c>
      <c r="K58" s="44">
        <v>57582</v>
      </c>
      <c r="L58" s="44">
        <v>0</v>
      </c>
      <c r="M58" s="44">
        <v>0</v>
      </c>
      <c r="N58" s="44"/>
      <c r="O58" s="44"/>
      <c r="P58" s="15">
        <v>-1129098</v>
      </c>
      <c r="Q58" s="162"/>
      <c r="R58" s="10"/>
      <c r="S58" s="142">
        <v>1129098</v>
      </c>
      <c r="T58" s="168"/>
      <c r="U58" s="15"/>
      <c r="V58" s="36"/>
      <c r="W58" s="196"/>
      <c r="X58" s="163"/>
      <c r="Y58" s="163"/>
      <c r="Z58" s="10"/>
      <c r="AA58" s="10"/>
      <c r="AB58" s="163"/>
      <c r="AC58" s="35"/>
      <c r="AD58" s="15"/>
      <c r="AE58" s="163"/>
      <c r="AF58" s="178"/>
      <c r="AG58" s="178"/>
      <c r="AH58" s="178"/>
      <c r="AI58" s="11"/>
      <c r="AJ58" s="15"/>
      <c r="AK58" s="15"/>
      <c r="AL58" s="204"/>
      <c r="AM58" s="70">
        <v>0</v>
      </c>
    </row>
    <row r="59" spans="1:39" ht="15" thickBot="1" x14ac:dyDescent="0.4">
      <c r="A59" s="37">
        <v>980</v>
      </c>
      <c r="B59" s="67" t="s">
        <v>108</v>
      </c>
      <c r="C59" s="44">
        <v>1206802</v>
      </c>
      <c r="D59" s="139">
        <v>0</v>
      </c>
      <c r="E59" s="10">
        <v>1206802</v>
      </c>
      <c r="F59" s="44">
        <v>451010</v>
      </c>
      <c r="G59" s="44">
        <v>0</v>
      </c>
      <c r="H59" s="15">
        <v>451010</v>
      </c>
      <c r="I59" s="15">
        <v>755792</v>
      </c>
      <c r="J59" s="44">
        <v>141079</v>
      </c>
      <c r="K59" s="44">
        <v>0</v>
      </c>
      <c r="L59" s="44">
        <v>0</v>
      </c>
      <c r="M59" s="44">
        <v>0</v>
      </c>
      <c r="N59" s="44"/>
      <c r="O59" s="44"/>
      <c r="P59" s="15">
        <v>614713</v>
      </c>
      <c r="Q59" s="162"/>
      <c r="R59" s="10"/>
      <c r="S59" s="142">
        <v>141079</v>
      </c>
      <c r="T59" s="168"/>
      <c r="U59" s="15"/>
      <c r="V59" s="36"/>
      <c r="W59" s="196"/>
      <c r="X59" s="163"/>
      <c r="Y59" s="163"/>
      <c r="Z59" s="10"/>
      <c r="AA59" s="10"/>
      <c r="AB59" s="163"/>
      <c r="AC59" s="35"/>
      <c r="AD59" s="15"/>
      <c r="AE59" s="163"/>
      <c r="AF59" s="178"/>
      <c r="AG59" s="178"/>
      <c r="AH59" s="178"/>
      <c r="AI59" s="11"/>
      <c r="AJ59" s="15"/>
      <c r="AK59" s="15"/>
      <c r="AL59" s="204"/>
      <c r="AM59" s="70">
        <v>755792</v>
      </c>
    </row>
    <row r="60" spans="1:39" ht="15" thickBot="1" x14ac:dyDescent="0.4">
      <c r="A60" s="37">
        <v>994</v>
      </c>
      <c r="B60" s="67" t="s">
        <v>109</v>
      </c>
      <c r="C60" s="44">
        <v>5171</v>
      </c>
      <c r="D60" s="139">
        <v>0</v>
      </c>
      <c r="E60" s="10">
        <v>5171</v>
      </c>
      <c r="F60" s="44">
        <v>527298</v>
      </c>
      <c r="G60" s="44">
        <v>0</v>
      </c>
      <c r="H60" s="15">
        <v>527298</v>
      </c>
      <c r="I60" s="15">
        <v>-522127</v>
      </c>
      <c r="J60" s="44">
        <v>0</v>
      </c>
      <c r="K60" s="44">
        <v>0</v>
      </c>
      <c r="L60" s="44">
        <v>0</v>
      </c>
      <c r="M60" s="44">
        <v>0</v>
      </c>
      <c r="N60" s="44"/>
      <c r="O60" s="44"/>
      <c r="P60" s="15">
        <v>-522127</v>
      </c>
      <c r="Q60" s="162"/>
      <c r="R60" s="10"/>
      <c r="S60" s="142">
        <v>522127</v>
      </c>
      <c r="T60" s="168"/>
      <c r="U60" s="15"/>
      <c r="V60" s="36"/>
      <c r="W60" s="196"/>
      <c r="X60" s="163"/>
      <c r="Y60" s="163"/>
      <c r="Z60" s="10"/>
      <c r="AA60" s="10"/>
      <c r="AB60" s="163"/>
      <c r="AC60" s="35"/>
      <c r="AD60" s="15"/>
      <c r="AE60" s="163"/>
      <c r="AF60" s="178"/>
      <c r="AG60" s="178"/>
      <c r="AH60" s="178"/>
      <c r="AI60" s="11"/>
      <c r="AJ60" s="15"/>
      <c r="AK60" s="15"/>
      <c r="AL60" s="204"/>
      <c r="AM60" s="70">
        <v>0</v>
      </c>
    </row>
    <row r="61" spans="1:39" ht="15" thickBot="1" x14ac:dyDescent="0.4">
      <c r="A61" s="37">
        <v>1029</v>
      </c>
      <c r="B61" s="67" t="s">
        <v>110</v>
      </c>
      <c r="C61" s="44">
        <v>657150</v>
      </c>
      <c r="D61" s="139">
        <v>0</v>
      </c>
      <c r="E61" s="10">
        <v>657150</v>
      </c>
      <c r="F61" s="44">
        <v>1096306</v>
      </c>
      <c r="G61" s="44">
        <v>26940</v>
      </c>
      <c r="H61" s="15">
        <v>1123246</v>
      </c>
      <c r="I61" s="15">
        <v>-466096</v>
      </c>
      <c r="J61" s="44">
        <v>430470</v>
      </c>
      <c r="K61" s="44">
        <v>60260</v>
      </c>
      <c r="L61" s="44">
        <v>0</v>
      </c>
      <c r="M61" s="44">
        <v>0</v>
      </c>
      <c r="N61" s="44"/>
      <c r="O61" s="44"/>
      <c r="P61" s="15">
        <v>-956826</v>
      </c>
      <c r="Q61" s="162"/>
      <c r="R61" s="10"/>
      <c r="S61" s="142">
        <v>956826</v>
      </c>
      <c r="T61" s="168"/>
      <c r="U61" s="15"/>
      <c r="V61" s="36"/>
      <c r="W61" s="196"/>
      <c r="X61" s="163"/>
      <c r="Y61" s="163"/>
      <c r="Z61" s="10"/>
      <c r="AA61" s="10"/>
      <c r="AB61" s="163"/>
      <c r="AC61" s="35"/>
      <c r="AD61" s="15"/>
      <c r="AE61" s="163"/>
      <c r="AF61" s="178"/>
      <c r="AG61" s="178"/>
      <c r="AH61" s="178"/>
      <c r="AI61" s="11"/>
      <c r="AJ61" s="15"/>
      <c r="AK61" s="15"/>
      <c r="AL61" s="204"/>
      <c r="AM61" s="70">
        <v>0</v>
      </c>
    </row>
    <row r="62" spans="1:39" ht="15" thickBot="1" x14ac:dyDescent="0.4">
      <c r="A62" s="37">
        <v>1015</v>
      </c>
      <c r="B62" s="67" t="s">
        <v>111</v>
      </c>
      <c r="C62" s="44">
        <v>1504233</v>
      </c>
      <c r="D62" s="139">
        <v>17236</v>
      </c>
      <c r="E62" s="10">
        <v>1521469</v>
      </c>
      <c r="F62" s="44">
        <v>606981</v>
      </c>
      <c r="G62" s="44">
        <v>0</v>
      </c>
      <c r="H62" s="15">
        <v>606981</v>
      </c>
      <c r="I62" s="15">
        <v>914488</v>
      </c>
      <c r="J62" s="44">
        <v>420577</v>
      </c>
      <c r="K62" s="44">
        <v>115348</v>
      </c>
      <c r="L62" s="44">
        <v>0</v>
      </c>
      <c r="M62" s="44">
        <v>0</v>
      </c>
      <c r="N62" s="44"/>
      <c r="O62" s="44"/>
      <c r="P62" s="15">
        <v>378563</v>
      </c>
      <c r="Q62" s="162"/>
      <c r="R62" s="10"/>
      <c r="S62" s="142">
        <v>535925</v>
      </c>
      <c r="T62" s="168"/>
      <c r="U62" s="15"/>
      <c r="V62" s="36"/>
      <c r="W62" s="196"/>
      <c r="X62" s="163"/>
      <c r="Y62" s="163"/>
      <c r="Z62" s="10"/>
      <c r="AA62" s="10"/>
      <c r="AB62" s="163"/>
      <c r="AC62" s="35"/>
      <c r="AD62" s="15"/>
      <c r="AE62" s="163"/>
      <c r="AF62" s="178"/>
      <c r="AG62" s="178"/>
      <c r="AH62" s="178"/>
      <c r="AI62" s="11"/>
      <c r="AJ62" s="15"/>
      <c r="AK62" s="15"/>
      <c r="AL62" s="204"/>
      <c r="AM62" s="70">
        <v>914488</v>
      </c>
    </row>
    <row r="63" spans="1:39" ht="15" thickBot="1" x14ac:dyDescent="0.4">
      <c r="A63" s="37">
        <v>5054</v>
      </c>
      <c r="B63" s="67" t="s">
        <v>112</v>
      </c>
      <c r="C63" s="44">
        <v>2411080</v>
      </c>
      <c r="D63" s="139">
        <v>0</v>
      </c>
      <c r="E63" s="10">
        <v>2411080</v>
      </c>
      <c r="F63" s="44">
        <v>1071708</v>
      </c>
      <c r="G63" s="44">
        <v>0</v>
      </c>
      <c r="H63" s="15">
        <v>1071708</v>
      </c>
      <c r="I63" s="15">
        <v>1339372</v>
      </c>
      <c r="J63" s="44">
        <v>0</v>
      </c>
      <c r="K63" s="44">
        <v>0</v>
      </c>
      <c r="L63" s="44">
        <v>11385</v>
      </c>
      <c r="M63" s="44">
        <v>0</v>
      </c>
      <c r="N63" s="44"/>
      <c r="O63" s="44"/>
      <c r="P63" s="15">
        <v>1327987</v>
      </c>
      <c r="Q63" s="162"/>
      <c r="R63" s="10"/>
      <c r="S63" s="142">
        <v>11385</v>
      </c>
      <c r="T63" s="168"/>
      <c r="U63" s="15"/>
      <c r="V63" s="36"/>
      <c r="W63" s="196"/>
      <c r="X63" s="163"/>
      <c r="Y63" s="163"/>
      <c r="Z63" s="10"/>
      <c r="AA63" s="10"/>
      <c r="AB63" s="163"/>
      <c r="AC63" s="35"/>
      <c r="AD63" s="15"/>
      <c r="AE63" s="163"/>
      <c r="AF63" s="178"/>
      <c r="AG63" s="178"/>
      <c r="AH63" s="178"/>
      <c r="AI63" s="11"/>
      <c r="AJ63" s="15"/>
      <c r="AK63" s="15"/>
      <c r="AL63" s="204"/>
      <c r="AM63" s="70">
        <v>1339372</v>
      </c>
    </row>
    <row r="64" spans="1:39" ht="15" thickBot="1" x14ac:dyDescent="0.4">
      <c r="A64" s="37">
        <v>1071</v>
      </c>
      <c r="B64" s="67" t="s">
        <v>113</v>
      </c>
      <c r="C64" s="44">
        <v>296062</v>
      </c>
      <c r="D64" s="139">
        <v>0</v>
      </c>
      <c r="E64" s="10">
        <v>296062</v>
      </c>
      <c r="F64" s="44">
        <v>989094</v>
      </c>
      <c r="G64" s="44">
        <v>0</v>
      </c>
      <c r="H64" s="15">
        <v>989094</v>
      </c>
      <c r="I64" s="15">
        <v>-693032</v>
      </c>
      <c r="J64" s="44">
        <v>9893</v>
      </c>
      <c r="K64" s="44">
        <v>0</v>
      </c>
      <c r="L64" s="44">
        <v>0</v>
      </c>
      <c r="M64" s="44">
        <v>0</v>
      </c>
      <c r="N64" s="44"/>
      <c r="O64" s="44"/>
      <c r="P64" s="15">
        <v>-702925</v>
      </c>
      <c r="Q64" s="162"/>
      <c r="R64" s="10"/>
      <c r="S64" s="142">
        <v>702925</v>
      </c>
      <c r="T64" s="168"/>
      <c r="U64" s="15"/>
      <c r="V64" s="36"/>
      <c r="W64" s="196"/>
      <c r="X64" s="163"/>
      <c r="Y64" s="163"/>
      <c r="Z64" s="10"/>
      <c r="AA64" s="10"/>
      <c r="AB64" s="163"/>
      <c r="AC64" s="35"/>
      <c r="AD64" s="15"/>
      <c r="AE64" s="163"/>
      <c r="AF64" s="178"/>
      <c r="AG64" s="178"/>
      <c r="AH64" s="178"/>
      <c r="AI64" s="11"/>
      <c r="AJ64" s="15"/>
      <c r="AK64" s="15"/>
      <c r="AL64" s="204"/>
      <c r="AM64" s="70">
        <v>0</v>
      </c>
    </row>
    <row r="65" spans="1:39" ht="15" thickBot="1" x14ac:dyDescent="0.4">
      <c r="A65" s="37">
        <v>1080</v>
      </c>
      <c r="B65" s="67" t="s">
        <v>114</v>
      </c>
      <c r="C65" s="44">
        <v>840093</v>
      </c>
      <c r="D65" s="139">
        <v>0</v>
      </c>
      <c r="E65" s="10">
        <v>840093</v>
      </c>
      <c r="F65" s="44">
        <v>1682231</v>
      </c>
      <c r="G65" s="44">
        <v>0</v>
      </c>
      <c r="H65" s="15">
        <v>1682231</v>
      </c>
      <c r="I65" s="15">
        <v>-842138</v>
      </c>
      <c r="J65" s="44">
        <v>102454.8</v>
      </c>
      <c r="K65" s="44">
        <v>0</v>
      </c>
      <c r="L65" s="44">
        <v>0</v>
      </c>
      <c r="M65" s="44">
        <v>0</v>
      </c>
      <c r="N65" s="44"/>
      <c r="O65" s="44"/>
      <c r="P65" s="15">
        <v>-944592.8</v>
      </c>
      <c r="Q65" s="162"/>
      <c r="R65" s="10">
        <v>257570.8</v>
      </c>
      <c r="S65" s="142">
        <v>687022</v>
      </c>
      <c r="T65" s="163"/>
      <c r="U65" s="10"/>
      <c r="V65" s="36"/>
      <c r="W65" s="196"/>
      <c r="X65" s="163"/>
      <c r="Y65" s="163"/>
      <c r="Z65" s="10"/>
      <c r="AA65" s="10"/>
      <c r="AB65" s="163"/>
      <c r="AC65" s="35"/>
      <c r="AD65" s="15"/>
      <c r="AE65" s="163"/>
      <c r="AF65" s="178"/>
      <c r="AG65" s="178"/>
      <c r="AH65" s="178"/>
      <c r="AI65" s="11"/>
      <c r="AJ65" s="15"/>
      <c r="AK65" s="15"/>
      <c r="AL65" s="204"/>
      <c r="AM65" s="70">
        <v>0</v>
      </c>
    </row>
    <row r="66" spans="1:39" ht="15" thickBot="1" x14ac:dyDescent="0.4">
      <c r="A66" s="37">
        <v>1085</v>
      </c>
      <c r="B66" s="67" t="s">
        <v>115</v>
      </c>
      <c r="C66" s="44">
        <v>1209532</v>
      </c>
      <c r="D66" s="139">
        <v>0</v>
      </c>
      <c r="E66" s="10">
        <v>1209532</v>
      </c>
      <c r="F66" s="44">
        <v>1054946</v>
      </c>
      <c r="G66" s="44">
        <v>0</v>
      </c>
      <c r="H66" s="15">
        <v>1054946</v>
      </c>
      <c r="I66" s="15">
        <v>154586</v>
      </c>
      <c r="J66" s="44">
        <v>356231</v>
      </c>
      <c r="K66" s="44">
        <v>30130</v>
      </c>
      <c r="L66" s="44">
        <v>0</v>
      </c>
      <c r="M66" s="44">
        <v>0</v>
      </c>
      <c r="N66" s="44"/>
      <c r="O66" s="44"/>
      <c r="P66" s="15">
        <v>-231775</v>
      </c>
      <c r="Q66" s="162"/>
      <c r="R66" s="10"/>
      <c r="S66" s="142">
        <v>386361</v>
      </c>
      <c r="T66" s="168"/>
      <c r="U66" s="15"/>
      <c r="V66" s="36"/>
      <c r="W66" s="196"/>
      <c r="X66" s="163"/>
      <c r="Y66" s="163"/>
      <c r="Z66" s="10"/>
      <c r="AA66" s="10"/>
      <c r="AB66" s="163"/>
      <c r="AC66" s="35"/>
      <c r="AD66" s="15"/>
      <c r="AE66" s="163"/>
      <c r="AF66" s="178"/>
      <c r="AG66" s="178"/>
      <c r="AH66" s="178"/>
      <c r="AI66" s="11"/>
      <c r="AJ66" s="15"/>
      <c r="AK66" s="15"/>
      <c r="AL66" s="204"/>
      <c r="AM66" s="70">
        <v>154586</v>
      </c>
    </row>
    <row r="67" spans="1:39" ht="15" thickBot="1" x14ac:dyDescent="0.4">
      <c r="A67" s="37">
        <v>1092</v>
      </c>
      <c r="B67" s="67" t="s">
        <v>116</v>
      </c>
      <c r="C67" s="44">
        <v>1615094</v>
      </c>
      <c r="D67" s="139">
        <v>0</v>
      </c>
      <c r="E67" s="10">
        <v>1615094</v>
      </c>
      <c r="F67" s="44">
        <v>3507929</v>
      </c>
      <c r="G67" s="44">
        <v>0</v>
      </c>
      <c r="H67" s="15">
        <v>3507929</v>
      </c>
      <c r="I67" s="15">
        <v>-1892835</v>
      </c>
      <c r="J67" s="44">
        <v>1820212.56</v>
      </c>
      <c r="K67" s="44">
        <v>714779.51</v>
      </c>
      <c r="L67" s="44">
        <v>0</v>
      </c>
      <c r="M67" s="44">
        <v>0</v>
      </c>
      <c r="N67" s="44"/>
      <c r="O67" s="44"/>
      <c r="P67" s="15">
        <v>-4427827.07</v>
      </c>
      <c r="Q67" s="162"/>
      <c r="R67" s="10"/>
      <c r="S67" s="142">
        <v>4427827.07</v>
      </c>
      <c r="T67" s="168"/>
      <c r="U67" s="15"/>
      <c r="V67" s="36"/>
      <c r="W67" s="196"/>
      <c r="X67" s="163"/>
      <c r="Y67" s="163"/>
      <c r="Z67" s="10"/>
      <c r="AA67" s="10"/>
      <c r="AB67" s="163"/>
      <c r="AC67" s="35"/>
      <c r="AD67" s="15"/>
      <c r="AE67" s="163"/>
      <c r="AF67" s="178"/>
      <c r="AG67" s="178"/>
      <c r="AH67" s="178"/>
      <c r="AI67" s="11"/>
      <c r="AJ67" s="15"/>
      <c r="AK67" s="15"/>
      <c r="AL67" s="204"/>
      <c r="AM67" s="70">
        <v>0</v>
      </c>
    </row>
    <row r="68" spans="1:39" ht="15" thickBot="1" x14ac:dyDescent="0.4">
      <c r="A68" s="37">
        <v>1120</v>
      </c>
      <c r="B68" s="67" t="s">
        <v>117</v>
      </c>
      <c r="C68" s="44">
        <v>514836</v>
      </c>
      <c r="D68" s="139">
        <v>0</v>
      </c>
      <c r="E68" s="10">
        <v>514836</v>
      </c>
      <c r="F68" s="44">
        <v>412834</v>
      </c>
      <c r="G68" s="44">
        <v>0</v>
      </c>
      <c r="H68" s="15">
        <v>412834</v>
      </c>
      <c r="I68" s="15">
        <v>102002</v>
      </c>
      <c r="J68" s="44">
        <v>0</v>
      </c>
      <c r="K68" s="44">
        <v>0</v>
      </c>
      <c r="L68" s="44">
        <v>0</v>
      </c>
      <c r="M68" s="44">
        <v>0</v>
      </c>
      <c r="N68" s="44"/>
      <c r="O68" s="44"/>
      <c r="P68" s="15">
        <v>102002</v>
      </c>
      <c r="Q68" s="162"/>
      <c r="R68" s="10"/>
      <c r="S68" s="142">
        <v>0</v>
      </c>
      <c r="T68" s="168"/>
      <c r="U68" s="15"/>
      <c r="V68" s="36"/>
      <c r="W68" s="196"/>
      <c r="X68" s="163"/>
      <c r="Y68" s="163"/>
      <c r="Z68" s="10"/>
      <c r="AA68" s="10"/>
      <c r="AB68" s="163"/>
      <c r="AC68" s="35"/>
      <c r="AD68" s="15"/>
      <c r="AE68" s="163"/>
      <c r="AF68" s="178"/>
      <c r="AG68" s="178"/>
      <c r="AH68" s="178"/>
      <c r="AI68" s="11"/>
      <c r="AJ68" s="15"/>
      <c r="AK68" s="15"/>
      <c r="AL68" s="204"/>
      <c r="AM68" s="70">
        <v>102002</v>
      </c>
    </row>
    <row r="69" spans="1:39" ht="15" thickBot="1" x14ac:dyDescent="0.4">
      <c r="A69" s="37">
        <v>1127</v>
      </c>
      <c r="B69" s="67" t="s">
        <v>118</v>
      </c>
      <c r="C69" s="44">
        <v>481967</v>
      </c>
      <c r="D69" s="139">
        <v>0</v>
      </c>
      <c r="E69" s="10">
        <v>481967</v>
      </c>
      <c r="F69" s="44">
        <v>751681</v>
      </c>
      <c r="G69" s="44">
        <v>0</v>
      </c>
      <c r="H69" s="15">
        <v>751681</v>
      </c>
      <c r="I69" s="15">
        <v>-269714</v>
      </c>
      <c r="J69" s="44">
        <v>118716</v>
      </c>
      <c r="K69" s="44">
        <v>0</v>
      </c>
      <c r="L69" s="44">
        <v>0</v>
      </c>
      <c r="M69" s="44">
        <v>0</v>
      </c>
      <c r="N69" s="44"/>
      <c r="O69" s="44"/>
      <c r="P69" s="15">
        <v>-388430</v>
      </c>
      <c r="Q69" s="162"/>
      <c r="R69" s="10"/>
      <c r="S69" s="142">
        <v>388430</v>
      </c>
      <c r="T69" s="168"/>
      <c r="U69" s="15"/>
      <c r="V69" s="36"/>
      <c r="W69" s="196"/>
      <c r="X69" s="163"/>
      <c r="Y69" s="163"/>
      <c r="Z69" s="10"/>
      <c r="AA69" s="10"/>
      <c r="AB69" s="163"/>
      <c r="AC69" s="35"/>
      <c r="AD69" s="15"/>
      <c r="AE69" s="163"/>
      <c r="AF69" s="178"/>
      <c r="AG69" s="178"/>
      <c r="AH69" s="178"/>
      <c r="AI69" s="11"/>
      <c r="AJ69" s="15"/>
      <c r="AK69" s="15"/>
      <c r="AL69" s="204"/>
      <c r="AM69" s="70">
        <v>0</v>
      </c>
    </row>
    <row r="70" spans="1:39" ht="15" thickBot="1" x14ac:dyDescent="0.4">
      <c r="A70" s="37">
        <v>1134</v>
      </c>
      <c r="B70" s="67" t="s">
        <v>119</v>
      </c>
      <c r="C70" s="44">
        <v>1573801</v>
      </c>
      <c r="D70" s="139">
        <v>0</v>
      </c>
      <c r="E70" s="10">
        <v>1573801</v>
      </c>
      <c r="F70" s="44">
        <v>751452</v>
      </c>
      <c r="G70" s="44">
        <v>0</v>
      </c>
      <c r="H70" s="15">
        <v>751452</v>
      </c>
      <c r="I70" s="15">
        <v>822349</v>
      </c>
      <c r="J70" s="44">
        <v>124206.95</v>
      </c>
      <c r="K70" s="44">
        <v>0</v>
      </c>
      <c r="L70" s="44">
        <v>51232.5</v>
      </c>
      <c r="M70" s="44">
        <v>0</v>
      </c>
      <c r="N70" s="44"/>
      <c r="O70" s="44"/>
      <c r="P70" s="15">
        <v>646909.55000000005</v>
      </c>
      <c r="Q70" s="162"/>
      <c r="R70" s="10"/>
      <c r="S70" s="142">
        <v>175439.45</v>
      </c>
      <c r="T70" s="168"/>
      <c r="U70" s="15"/>
      <c r="V70" s="36"/>
      <c r="W70" s="196"/>
      <c r="X70" s="163"/>
      <c r="Y70" s="163"/>
      <c r="Z70" s="10"/>
      <c r="AA70" s="10"/>
      <c r="AB70" s="163"/>
      <c r="AC70" s="35"/>
      <c r="AD70" s="15"/>
      <c r="AE70" s="163"/>
      <c r="AF70" s="178"/>
      <c r="AG70" s="178"/>
      <c r="AH70" s="178"/>
      <c r="AI70" s="11"/>
      <c r="AJ70" s="15"/>
      <c r="AK70" s="15"/>
      <c r="AL70" s="204"/>
      <c r="AM70" s="70">
        <v>822349</v>
      </c>
    </row>
    <row r="71" spans="1:39" ht="15" thickBot="1" x14ac:dyDescent="0.4">
      <c r="A71" s="37">
        <v>1141</v>
      </c>
      <c r="B71" s="67" t="s">
        <v>120</v>
      </c>
      <c r="C71" s="44">
        <v>550302</v>
      </c>
      <c r="D71" s="139">
        <v>0</v>
      </c>
      <c r="E71" s="10">
        <v>550302</v>
      </c>
      <c r="F71" s="44">
        <v>1403567</v>
      </c>
      <c r="G71" s="44">
        <v>0</v>
      </c>
      <c r="H71" s="15">
        <v>1403567</v>
      </c>
      <c r="I71" s="15">
        <v>-853265</v>
      </c>
      <c r="J71" s="44">
        <v>693706.8</v>
      </c>
      <c r="K71" s="44">
        <v>9893</v>
      </c>
      <c r="L71" s="44">
        <v>0</v>
      </c>
      <c r="M71" s="44">
        <v>0</v>
      </c>
      <c r="N71" s="44"/>
      <c r="O71" s="44"/>
      <c r="P71" s="15">
        <v>-1556864.8</v>
      </c>
      <c r="Q71" s="162"/>
      <c r="R71" s="10"/>
      <c r="S71" s="142">
        <v>1556864.8</v>
      </c>
      <c r="T71" s="168"/>
      <c r="U71" s="15"/>
      <c r="V71" s="36"/>
      <c r="W71" s="196"/>
      <c r="X71" s="163"/>
      <c r="Y71" s="163"/>
      <c r="Z71" s="10"/>
      <c r="AA71" s="10"/>
      <c r="AB71" s="163"/>
      <c r="AC71" s="35"/>
      <c r="AD71" s="15"/>
      <c r="AE71" s="163"/>
      <c r="AF71" s="178"/>
      <c r="AG71" s="178"/>
      <c r="AH71" s="178"/>
      <c r="AI71" s="11"/>
      <c r="AJ71" s="15"/>
      <c r="AK71" s="15"/>
      <c r="AL71" s="204"/>
      <c r="AM71" s="70">
        <v>0</v>
      </c>
    </row>
    <row r="72" spans="1:39" ht="15" thickBot="1" x14ac:dyDescent="0.4">
      <c r="A72" s="37">
        <v>1155</v>
      </c>
      <c r="B72" s="67" t="s">
        <v>121</v>
      </c>
      <c r="C72" s="44">
        <v>424663</v>
      </c>
      <c r="D72" s="139">
        <v>0</v>
      </c>
      <c r="E72" s="10">
        <v>424663</v>
      </c>
      <c r="F72" s="44">
        <v>410061</v>
      </c>
      <c r="G72" s="44">
        <v>0</v>
      </c>
      <c r="H72" s="15">
        <v>410061</v>
      </c>
      <c r="I72" s="15">
        <v>14602</v>
      </c>
      <c r="J72" s="44">
        <v>37161</v>
      </c>
      <c r="K72" s="44">
        <v>0</v>
      </c>
      <c r="L72" s="44">
        <v>0</v>
      </c>
      <c r="M72" s="44">
        <v>0</v>
      </c>
      <c r="N72" s="44"/>
      <c r="O72" s="44"/>
      <c r="P72" s="15">
        <v>-22559</v>
      </c>
      <c r="Q72" s="162"/>
      <c r="R72" s="10"/>
      <c r="S72" s="142">
        <v>37161</v>
      </c>
      <c r="T72" s="168"/>
      <c r="U72" s="15"/>
      <c r="V72" s="36"/>
      <c r="W72" s="196"/>
      <c r="X72" s="163"/>
      <c r="Y72" s="163"/>
      <c r="Z72" s="10"/>
      <c r="AA72" s="10"/>
      <c r="AB72" s="163"/>
      <c r="AC72" s="35"/>
      <c r="AD72" s="15"/>
      <c r="AE72" s="163"/>
      <c r="AF72" s="178"/>
      <c r="AG72" s="178"/>
      <c r="AH72" s="178"/>
      <c r="AI72" s="11"/>
      <c r="AJ72" s="15"/>
      <c r="AK72" s="15"/>
      <c r="AL72" s="204"/>
      <c r="AM72" s="70">
        <v>14602</v>
      </c>
    </row>
    <row r="73" spans="1:39" ht="15" thickBot="1" x14ac:dyDescent="0.4">
      <c r="A73" s="37">
        <v>1162</v>
      </c>
      <c r="B73" s="67" t="s">
        <v>122</v>
      </c>
      <c r="C73" s="44">
        <v>1066597</v>
      </c>
      <c r="D73" s="139">
        <v>0</v>
      </c>
      <c r="E73" s="10">
        <v>1066597</v>
      </c>
      <c r="F73" s="44">
        <v>1695912</v>
      </c>
      <c r="G73" s="44">
        <v>0</v>
      </c>
      <c r="H73" s="15">
        <v>1695912</v>
      </c>
      <c r="I73" s="15">
        <v>-629315</v>
      </c>
      <c r="J73" s="44">
        <v>205300.5</v>
      </c>
      <c r="K73" s="44">
        <v>15065</v>
      </c>
      <c r="L73" s="44">
        <v>0</v>
      </c>
      <c r="M73" s="44">
        <v>0</v>
      </c>
      <c r="N73" s="44"/>
      <c r="O73" s="44"/>
      <c r="P73" s="15">
        <v>-849680.5</v>
      </c>
      <c r="Q73" s="162"/>
      <c r="R73" s="10"/>
      <c r="S73" s="142">
        <v>849680.5</v>
      </c>
      <c r="T73" s="168"/>
      <c r="U73" s="15"/>
      <c r="V73" s="36"/>
      <c r="W73" s="196"/>
      <c r="X73" s="163"/>
      <c r="Y73" s="163"/>
      <c r="Z73" s="10"/>
      <c r="AA73" s="10"/>
      <c r="AB73" s="163"/>
      <c r="AC73" s="35"/>
      <c r="AD73" s="15"/>
      <c r="AE73" s="163"/>
      <c r="AF73" s="178"/>
      <c r="AG73" s="178"/>
      <c r="AH73" s="178"/>
      <c r="AI73" s="11"/>
      <c r="AJ73" s="15"/>
      <c r="AK73" s="15"/>
      <c r="AL73" s="204"/>
      <c r="AM73" s="70">
        <v>0</v>
      </c>
    </row>
    <row r="74" spans="1:39" ht="15" thickBot="1" x14ac:dyDescent="0.4">
      <c r="A74" s="37">
        <v>1169</v>
      </c>
      <c r="B74" s="67" t="s">
        <v>123</v>
      </c>
      <c r="C74" s="44">
        <v>685967</v>
      </c>
      <c r="D74" s="139">
        <v>0</v>
      </c>
      <c r="E74" s="10">
        <v>685967</v>
      </c>
      <c r="F74" s="44">
        <v>526283</v>
      </c>
      <c r="G74" s="44">
        <v>0</v>
      </c>
      <c r="H74" s="15">
        <v>526283</v>
      </c>
      <c r="I74" s="15">
        <v>159684</v>
      </c>
      <c r="J74" s="44">
        <v>536799</v>
      </c>
      <c r="K74" s="44">
        <v>24958</v>
      </c>
      <c r="L74" s="44">
        <v>0</v>
      </c>
      <c r="M74" s="44">
        <v>0</v>
      </c>
      <c r="N74" s="44"/>
      <c r="O74" s="44"/>
      <c r="P74" s="15">
        <v>-402073</v>
      </c>
      <c r="Q74" s="162"/>
      <c r="R74" s="10"/>
      <c r="S74" s="142">
        <v>561757</v>
      </c>
      <c r="T74" s="168"/>
      <c r="U74" s="15"/>
      <c r="V74" s="36"/>
      <c r="W74" s="196"/>
      <c r="X74" s="163"/>
      <c r="Y74" s="163"/>
      <c r="Z74" s="10"/>
      <c r="AA74" s="10"/>
      <c r="AB74" s="163"/>
      <c r="AC74" s="35"/>
      <c r="AD74" s="15"/>
      <c r="AE74" s="163"/>
      <c r="AF74" s="178"/>
      <c r="AG74" s="178"/>
      <c r="AH74" s="178"/>
      <c r="AI74" s="11"/>
      <c r="AJ74" s="15"/>
      <c r="AK74" s="15"/>
      <c r="AL74" s="204"/>
      <c r="AM74" s="70">
        <v>159684</v>
      </c>
    </row>
    <row r="75" spans="1:39" ht="15" thickBot="1" x14ac:dyDescent="0.4">
      <c r="A75" s="37">
        <v>1176</v>
      </c>
      <c r="B75" s="67" t="s">
        <v>124</v>
      </c>
      <c r="C75" s="44">
        <v>596967</v>
      </c>
      <c r="D75" s="139">
        <v>0</v>
      </c>
      <c r="E75" s="10">
        <v>596967</v>
      </c>
      <c r="F75" s="44">
        <v>981816</v>
      </c>
      <c r="G75" s="44">
        <v>0</v>
      </c>
      <c r="H75" s="15">
        <v>981816</v>
      </c>
      <c r="I75" s="15">
        <v>-384849</v>
      </c>
      <c r="J75" s="44">
        <v>29679</v>
      </c>
      <c r="K75" s="44">
        <v>0</v>
      </c>
      <c r="L75" s="44">
        <v>0</v>
      </c>
      <c r="M75" s="44">
        <v>0</v>
      </c>
      <c r="N75" s="44"/>
      <c r="O75" s="44"/>
      <c r="P75" s="15">
        <v>-414528</v>
      </c>
      <c r="Q75" s="162"/>
      <c r="R75" s="10"/>
      <c r="S75" s="142">
        <v>414528</v>
      </c>
      <c r="T75" s="168"/>
      <c r="U75" s="15"/>
      <c r="V75" s="36"/>
      <c r="W75" s="196"/>
      <c r="X75" s="163"/>
      <c r="Y75" s="163"/>
      <c r="Z75" s="10"/>
      <c r="AA75" s="10"/>
      <c r="AB75" s="163"/>
      <c r="AC75" s="35"/>
      <c r="AD75" s="15"/>
      <c r="AE75" s="163"/>
      <c r="AF75" s="178"/>
      <c r="AG75" s="178"/>
      <c r="AH75" s="178"/>
      <c r="AI75" s="11"/>
      <c r="AJ75" s="15"/>
      <c r="AK75" s="15"/>
      <c r="AL75" s="204"/>
      <c r="AM75" s="70">
        <v>0</v>
      </c>
    </row>
    <row r="76" spans="1:39" ht="15" thickBot="1" x14ac:dyDescent="0.4">
      <c r="A76" s="37">
        <v>1183</v>
      </c>
      <c r="B76" s="67" t="s">
        <v>125</v>
      </c>
      <c r="C76" s="44">
        <v>1132363</v>
      </c>
      <c r="D76" s="139">
        <v>0</v>
      </c>
      <c r="E76" s="10">
        <v>1132363</v>
      </c>
      <c r="F76" s="44">
        <v>1056183</v>
      </c>
      <c r="G76" s="44">
        <v>0</v>
      </c>
      <c r="H76" s="15">
        <v>1056183</v>
      </c>
      <c r="I76" s="15">
        <v>76180</v>
      </c>
      <c r="J76" s="44">
        <v>269812.5</v>
      </c>
      <c r="K76" s="44">
        <v>0</v>
      </c>
      <c r="L76" s="44">
        <v>0</v>
      </c>
      <c r="M76" s="44">
        <v>0</v>
      </c>
      <c r="N76" s="44"/>
      <c r="O76" s="44"/>
      <c r="P76" s="15">
        <v>-193632.5</v>
      </c>
      <c r="Q76" s="162"/>
      <c r="R76" s="10"/>
      <c r="S76" s="142">
        <v>269812.5</v>
      </c>
      <c r="T76" s="168"/>
      <c r="U76" s="15"/>
      <c r="V76" s="36"/>
      <c r="W76" s="196"/>
      <c r="X76" s="163"/>
      <c r="Y76" s="163"/>
      <c r="Z76" s="10"/>
      <c r="AA76" s="10"/>
      <c r="AB76" s="163"/>
      <c r="AC76" s="35"/>
      <c r="AD76" s="15"/>
      <c r="AE76" s="163"/>
      <c r="AF76" s="178"/>
      <c r="AG76" s="178"/>
      <c r="AH76" s="178"/>
      <c r="AI76" s="11"/>
      <c r="AJ76" s="15"/>
      <c r="AK76" s="15"/>
      <c r="AL76" s="204"/>
      <c r="AM76" s="70">
        <v>76180</v>
      </c>
    </row>
    <row r="77" spans="1:39" ht="15" thickBot="1" x14ac:dyDescent="0.4">
      <c r="A77" s="37">
        <v>1204</v>
      </c>
      <c r="B77" s="67" t="s">
        <v>126</v>
      </c>
      <c r="C77" s="44">
        <v>353243</v>
      </c>
      <c r="D77" s="139">
        <v>0</v>
      </c>
      <c r="E77" s="10">
        <v>353243</v>
      </c>
      <c r="F77" s="44">
        <v>697676</v>
      </c>
      <c r="G77" s="44">
        <v>0</v>
      </c>
      <c r="H77" s="15">
        <v>697676</v>
      </c>
      <c r="I77" s="15">
        <v>-344433</v>
      </c>
      <c r="J77" s="44">
        <v>19786</v>
      </c>
      <c r="K77" s="44">
        <v>0</v>
      </c>
      <c r="L77" s="44">
        <v>0</v>
      </c>
      <c r="M77" s="44">
        <v>0</v>
      </c>
      <c r="N77" s="44"/>
      <c r="O77" s="44"/>
      <c r="P77" s="15">
        <v>-364219</v>
      </c>
      <c r="Q77" s="162"/>
      <c r="R77" s="10"/>
      <c r="S77" s="142">
        <v>364219</v>
      </c>
      <c r="T77" s="168"/>
      <c r="U77" s="15"/>
      <c r="V77" s="36"/>
      <c r="W77" s="196"/>
      <c r="X77" s="163"/>
      <c r="Y77" s="163"/>
      <c r="Z77" s="10"/>
      <c r="AA77" s="10"/>
      <c r="AB77" s="163"/>
      <c r="AC77" s="35"/>
      <c r="AD77" s="15"/>
      <c r="AE77" s="163"/>
      <c r="AF77" s="178"/>
      <c r="AG77" s="178"/>
      <c r="AH77" s="178"/>
      <c r="AI77" s="11"/>
      <c r="AJ77" s="15"/>
      <c r="AK77" s="15"/>
      <c r="AL77" s="204"/>
      <c r="AM77" s="70">
        <v>0</v>
      </c>
    </row>
    <row r="78" spans="1:39" ht="15" thickBot="1" x14ac:dyDescent="0.4">
      <c r="A78" s="37">
        <v>1218</v>
      </c>
      <c r="B78" s="67" t="s">
        <v>127</v>
      </c>
      <c r="C78" s="44">
        <v>221962</v>
      </c>
      <c r="D78" s="139">
        <v>0</v>
      </c>
      <c r="E78" s="10">
        <v>221962</v>
      </c>
      <c r="F78" s="44">
        <v>825545</v>
      </c>
      <c r="G78" s="44">
        <v>0</v>
      </c>
      <c r="H78" s="15">
        <v>825545</v>
      </c>
      <c r="I78" s="15">
        <v>-603583</v>
      </c>
      <c r="J78" s="44">
        <v>24774</v>
      </c>
      <c r="K78" s="44">
        <v>0</v>
      </c>
      <c r="L78" s="44">
        <v>0</v>
      </c>
      <c r="M78" s="44">
        <v>0</v>
      </c>
      <c r="N78" s="44"/>
      <c r="O78" s="44"/>
      <c r="P78" s="15">
        <v>-628357</v>
      </c>
      <c r="Q78" s="162"/>
      <c r="R78" s="10"/>
      <c r="S78" s="142">
        <v>628357</v>
      </c>
      <c r="T78" s="168"/>
      <c r="U78" s="15"/>
      <c r="V78" s="36"/>
      <c r="W78" s="196"/>
      <c r="X78" s="163"/>
      <c r="Y78" s="163"/>
      <c r="Z78" s="10"/>
      <c r="AA78" s="10"/>
      <c r="AB78" s="163"/>
      <c r="AC78" s="35"/>
      <c r="AD78" s="15"/>
      <c r="AE78" s="163"/>
      <c r="AF78" s="178"/>
      <c r="AG78" s="178"/>
      <c r="AH78" s="178"/>
      <c r="AI78" s="11"/>
      <c r="AJ78" s="15"/>
      <c r="AK78" s="15"/>
      <c r="AL78" s="204"/>
      <c r="AM78" s="70">
        <v>0</v>
      </c>
    </row>
    <row r="79" spans="1:39" ht="15" thickBot="1" x14ac:dyDescent="0.4">
      <c r="A79" s="37">
        <v>1232</v>
      </c>
      <c r="B79" s="67" t="s">
        <v>128</v>
      </c>
      <c r="C79" s="44">
        <v>579630</v>
      </c>
      <c r="D79" s="139">
        <v>0</v>
      </c>
      <c r="E79" s="10">
        <v>579630</v>
      </c>
      <c r="F79" s="44">
        <v>657192</v>
      </c>
      <c r="G79" s="44">
        <v>0</v>
      </c>
      <c r="H79" s="15">
        <v>657192</v>
      </c>
      <c r="I79" s="15">
        <v>-77562</v>
      </c>
      <c r="J79" s="44">
        <v>12387</v>
      </c>
      <c r="K79" s="44">
        <v>0</v>
      </c>
      <c r="L79" s="44">
        <v>0</v>
      </c>
      <c r="M79" s="44">
        <v>0</v>
      </c>
      <c r="N79" s="44"/>
      <c r="O79" s="44"/>
      <c r="P79" s="15">
        <v>-89949</v>
      </c>
      <c r="Q79" s="162"/>
      <c r="R79" s="10"/>
      <c r="S79" s="142">
        <v>89949</v>
      </c>
      <c r="T79" s="168"/>
      <c r="U79" s="15"/>
      <c r="V79" s="36"/>
      <c r="W79" s="196"/>
      <c r="X79" s="163"/>
      <c r="Y79" s="163"/>
      <c r="Z79" s="10"/>
      <c r="AA79" s="10"/>
      <c r="AB79" s="163"/>
      <c r="AC79" s="35"/>
      <c r="AD79" s="15"/>
      <c r="AE79" s="163"/>
      <c r="AF79" s="178"/>
      <c r="AG79" s="178"/>
      <c r="AH79" s="178"/>
      <c r="AI79" s="11"/>
      <c r="AJ79" s="15"/>
      <c r="AK79" s="15"/>
      <c r="AL79" s="204"/>
      <c r="AM79" s="70">
        <v>0</v>
      </c>
    </row>
    <row r="80" spans="1:39" ht="15" thickBot="1" x14ac:dyDescent="0.4">
      <c r="A80" s="37">
        <v>1246</v>
      </c>
      <c r="B80" s="67" t="s">
        <v>129</v>
      </c>
      <c r="C80" s="44">
        <v>989655</v>
      </c>
      <c r="D80" s="139">
        <v>0</v>
      </c>
      <c r="E80" s="10">
        <v>989655</v>
      </c>
      <c r="F80" s="44">
        <v>593266</v>
      </c>
      <c r="G80" s="44">
        <v>0</v>
      </c>
      <c r="H80" s="15">
        <v>593266</v>
      </c>
      <c r="I80" s="15">
        <v>396389</v>
      </c>
      <c r="J80" s="44">
        <v>29679</v>
      </c>
      <c r="K80" s="44">
        <v>0</v>
      </c>
      <c r="L80" s="44">
        <v>0</v>
      </c>
      <c r="M80" s="44">
        <v>0</v>
      </c>
      <c r="N80" s="44"/>
      <c r="O80" s="44"/>
      <c r="P80" s="15">
        <v>366710</v>
      </c>
      <c r="Q80" s="162"/>
      <c r="R80" s="10"/>
      <c r="S80" s="142">
        <v>29679</v>
      </c>
      <c r="T80" s="168"/>
      <c r="U80" s="15"/>
      <c r="V80" s="36"/>
      <c r="W80" s="196"/>
      <c r="X80" s="163"/>
      <c r="Y80" s="163"/>
      <c r="Z80" s="10"/>
      <c r="AA80" s="10"/>
      <c r="AB80" s="163"/>
      <c r="AC80" s="35"/>
      <c r="AD80" s="15"/>
      <c r="AE80" s="163"/>
      <c r="AF80" s="178"/>
      <c r="AG80" s="178"/>
      <c r="AH80" s="178"/>
      <c r="AI80" s="11"/>
      <c r="AJ80" s="15"/>
      <c r="AK80" s="15"/>
      <c r="AL80" s="204"/>
      <c r="AM80" s="70">
        <v>396389</v>
      </c>
    </row>
    <row r="81" spans="1:39" ht="15" thickBot="1" x14ac:dyDescent="0.4">
      <c r="A81" s="37">
        <v>1253</v>
      </c>
      <c r="B81" s="67" t="s">
        <v>130</v>
      </c>
      <c r="C81" s="44">
        <v>2058989</v>
      </c>
      <c r="D81" s="139">
        <v>0</v>
      </c>
      <c r="E81" s="10">
        <v>2058989</v>
      </c>
      <c r="F81" s="44">
        <v>4109486</v>
      </c>
      <c r="G81" s="44">
        <v>13470</v>
      </c>
      <c r="H81" s="15">
        <v>4122956</v>
      </c>
      <c r="I81" s="15">
        <v>-2063967</v>
      </c>
      <c r="J81" s="44">
        <v>1051123.1000000001</v>
      </c>
      <c r="K81" s="44">
        <v>144425.1</v>
      </c>
      <c r="L81" s="44">
        <v>0</v>
      </c>
      <c r="M81" s="44">
        <v>0</v>
      </c>
      <c r="N81" s="44"/>
      <c r="O81" s="44"/>
      <c r="P81" s="15">
        <v>-3259515.2</v>
      </c>
      <c r="Q81" s="162"/>
      <c r="R81" s="10"/>
      <c r="S81" s="142">
        <v>3259515.2</v>
      </c>
      <c r="T81" s="168"/>
      <c r="U81" s="15"/>
      <c r="V81" s="36"/>
      <c r="W81" s="196"/>
      <c r="X81" s="163"/>
      <c r="Y81" s="163"/>
      <c r="Z81" s="10"/>
      <c r="AA81" s="10"/>
      <c r="AB81" s="163"/>
      <c r="AC81" s="35"/>
      <c r="AD81" s="15"/>
      <c r="AE81" s="163"/>
      <c r="AF81" s="178"/>
      <c r="AG81" s="178"/>
      <c r="AH81" s="178"/>
      <c r="AI81" s="11"/>
      <c r="AJ81" s="15"/>
      <c r="AK81" s="15"/>
      <c r="AL81" s="204"/>
      <c r="AM81" s="70">
        <v>0</v>
      </c>
    </row>
    <row r="82" spans="1:39" ht="15" thickBot="1" x14ac:dyDescent="0.4">
      <c r="A82" s="37">
        <v>1260</v>
      </c>
      <c r="B82" s="67" t="s">
        <v>131</v>
      </c>
      <c r="C82" s="44">
        <v>1043354</v>
      </c>
      <c r="D82" s="139">
        <v>0</v>
      </c>
      <c r="E82" s="10">
        <v>1043354</v>
      </c>
      <c r="F82" s="44">
        <v>408816</v>
      </c>
      <c r="G82" s="44">
        <v>0</v>
      </c>
      <c r="H82" s="15">
        <v>408816</v>
      </c>
      <c r="I82" s="15">
        <v>634538</v>
      </c>
      <c r="J82" s="44">
        <v>0</v>
      </c>
      <c r="K82" s="44">
        <v>0</v>
      </c>
      <c r="L82" s="44">
        <v>0</v>
      </c>
      <c r="M82" s="44">
        <v>0</v>
      </c>
      <c r="N82" s="44"/>
      <c r="O82" s="44"/>
      <c r="P82" s="15">
        <v>634538</v>
      </c>
      <c r="Q82" s="162"/>
      <c r="R82" s="10"/>
      <c r="S82" s="142">
        <v>0</v>
      </c>
      <c r="T82" s="168"/>
      <c r="U82" s="15"/>
      <c r="V82" s="36"/>
      <c r="W82" s="196"/>
      <c r="X82" s="163"/>
      <c r="Y82" s="163"/>
      <c r="Z82" s="10"/>
      <c r="AA82" s="10"/>
      <c r="AB82" s="163"/>
      <c r="AC82" s="35"/>
      <c r="AD82" s="10"/>
      <c r="AE82" s="163"/>
      <c r="AF82" s="178"/>
      <c r="AG82" s="178"/>
      <c r="AH82" s="178"/>
      <c r="AI82" s="11"/>
      <c r="AJ82" s="15"/>
      <c r="AK82" s="15"/>
      <c r="AL82" s="204"/>
      <c r="AM82" s="70">
        <v>634538</v>
      </c>
    </row>
    <row r="83" spans="1:39" ht="15" thickBot="1" x14ac:dyDescent="0.4">
      <c r="A83" s="37">
        <v>4970</v>
      </c>
      <c r="B83" s="67" t="s">
        <v>132</v>
      </c>
      <c r="C83" s="44">
        <v>3700097</v>
      </c>
      <c r="D83" s="139">
        <v>0</v>
      </c>
      <c r="E83" s="10">
        <v>3700097</v>
      </c>
      <c r="F83" s="44">
        <v>2817734</v>
      </c>
      <c r="G83" s="44">
        <v>0</v>
      </c>
      <c r="H83" s="15">
        <v>2817734</v>
      </c>
      <c r="I83" s="15">
        <v>882363</v>
      </c>
      <c r="J83" s="44">
        <v>1494363.62</v>
      </c>
      <c r="K83" s="44">
        <v>160543</v>
      </c>
      <c r="L83" s="44">
        <v>0</v>
      </c>
      <c r="M83" s="44">
        <v>0</v>
      </c>
      <c r="N83" s="44"/>
      <c r="O83" s="44"/>
      <c r="P83" s="15">
        <v>-772543.62</v>
      </c>
      <c r="Q83" s="162"/>
      <c r="R83" s="10"/>
      <c r="S83" s="142">
        <v>1654906.62</v>
      </c>
      <c r="T83" s="168"/>
      <c r="U83" s="15"/>
      <c r="V83" s="36"/>
      <c r="W83" s="196"/>
      <c r="X83" s="163"/>
      <c r="Y83" s="163"/>
      <c r="Z83" s="10"/>
      <c r="AA83" s="10"/>
      <c r="AB83" s="163"/>
      <c r="AC83" s="35"/>
      <c r="AD83" s="15"/>
      <c r="AE83" s="163"/>
      <c r="AF83" s="178"/>
      <c r="AG83" s="178"/>
      <c r="AH83" s="178"/>
      <c r="AI83" s="11"/>
      <c r="AJ83" s="15"/>
      <c r="AK83" s="15"/>
      <c r="AL83" s="204"/>
      <c r="AM83" s="70">
        <v>882363</v>
      </c>
    </row>
    <row r="84" spans="1:39" ht="15" thickBot="1" x14ac:dyDescent="0.4">
      <c r="A84" s="37">
        <v>1295</v>
      </c>
      <c r="B84" s="67" t="s">
        <v>133</v>
      </c>
      <c r="C84" s="44">
        <v>452271</v>
      </c>
      <c r="D84" s="139">
        <v>0</v>
      </c>
      <c r="E84" s="10">
        <v>452271</v>
      </c>
      <c r="F84" s="44">
        <v>787565</v>
      </c>
      <c r="G84" s="44">
        <v>0</v>
      </c>
      <c r="H84" s="15">
        <v>787565</v>
      </c>
      <c r="I84" s="15">
        <v>-335294</v>
      </c>
      <c r="J84" s="44">
        <v>55400.800000000003</v>
      </c>
      <c r="K84" s="44">
        <v>0</v>
      </c>
      <c r="L84" s="44">
        <v>0</v>
      </c>
      <c r="M84" s="44">
        <v>0</v>
      </c>
      <c r="N84" s="44"/>
      <c r="O84" s="44"/>
      <c r="P84" s="15">
        <v>-390694.8</v>
      </c>
      <c r="Q84" s="162"/>
      <c r="R84" s="10"/>
      <c r="S84" s="142">
        <v>390694.8</v>
      </c>
      <c r="T84" s="168"/>
      <c r="U84" s="15"/>
      <c r="V84" s="36"/>
      <c r="W84" s="196"/>
      <c r="X84" s="163"/>
      <c r="Y84" s="163"/>
      <c r="Z84" s="10"/>
      <c r="AA84" s="10"/>
      <c r="AB84" s="163"/>
      <c r="AC84" s="35"/>
      <c r="AD84" s="15"/>
      <c r="AE84" s="163"/>
      <c r="AF84" s="178"/>
      <c r="AG84" s="178"/>
      <c r="AH84" s="178"/>
      <c r="AI84" s="11"/>
      <c r="AJ84" s="15"/>
      <c r="AK84" s="15"/>
      <c r="AL84" s="204"/>
      <c r="AM84" s="70">
        <v>0</v>
      </c>
    </row>
    <row r="85" spans="1:39" ht="15" thickBot="1" x14ac:dyDescent="0.4">
      <c r="A85" s="37">
        <v>1309</v>
      </c>
      <c r="B85" s="67" t="s">
        <v>134</v>
      </c>
      <c r="C85" s="44">
        <v>637134</v>
      </c>
      <c r="D85" s="139">
        <v>0</v>
      </c>
      <c r="E85" s="10">
        <v>637134</v>
      </c>
      <c r="F85" s="44">
        <v>792732</v>
      </c>
      <c r="G85" s="44">
        <v>0</v>
      </c>
      <c r="H85" s="15">
        <v>792732</v>
      </c>
      <c r="I85" s="15">
        <v>-155598</v>
      </c>
      <c r="J85" s="44">
        <v>99013</v>
      </c>
      <c r="K85" s="44">
        <v>0</v>
      </c>
      <c r="L85" s="44">
        <v>34155</v>
      </c>
      <c r="M85" s="44">
        <v>0</v>
      </c>
      <c r="N85" s="44"/>
      <c r="O85" s="44"/>
      <c r="P85" s="15">
        <v>-288766</v>
      </c>
      <c r="Q85" s="162"/>
      <c r="R85" s="10"/>
      <c r="S85" s="142">
        <v>288766</v>
      </c>
      <c r="T85" s="168"/>
      <c r="U85" s="15"/>
      <c r="V85" s="36"/>
      <c r="W85" s="196"/>
      <c r="X85" s="163"/>
      <c r="Y85" s="163"/>
      <c r="Z85" s="10"/>
      <c r="AA85" s="10"/>
      <c r="AB85" s="163"/>
      <c r="AC85" s="35"/>
      <c r="AD85" s="15"/>
      <c r="AE85" s="163"/>
      <c r="AF85" s="178"/>
      <c r="AG85" s="178"/>
      <c r="AH85" s="178"/>
      <c r="AI85" s="11"/>
      <c r="AJ85" s="15"/>
      <c r="AK85" s="15"/>
      <c r="AL85" s="204"/>
      <c r="AM85" s="70">
        <v>0</v>
      </c>
    </row>
    <row r="86" spans="1:39" ht="15" thickBot="1" x14ac:dyDescent="0.4">
      <c r="A86" s="37">
        <v>1316</v>
      </c>
      <c r="B86" s="67" t="s">
        <v>135</v>
      </c>
      <c r="C86" s="44">
        <v>1703110</v>
      </c>
      <c r="D86" s="139">
        <v>0</v>
      </c>
      <c r="E86" s="10">
        <v>1703110</v>
      </c>
      <c r="F86" s="44">
        <v>1708298</v>
      </c>
      <c r="G86" s="44">
        <v>0</v>
      </c>
      <c r="H86" s="15">
        <v>1708298</v>
      </c>
      <c r="I86" s="15">
        <v>-5188</v>
      </c>
      <c r="J86" s="44">
        <v>447845</v>
      </c>
      <c r="K86" s="44">
        <v>0</v>
      </c>
      <c r="L86" s="44">
        <v>68310</v>
      </c>
      <c r="M86" s="44">
        <v>13442</v>
      </c>
      <c r="N86" s="44"/>
      <c r="O86" s="44"/>
      <c r="P86" s="15">
        <v>-534785</v>
      </c>
      <c r="Q86" s="162"/>
      <c r="R86" s="10"/>
      <c r="S86" s="142">
        <v>534785</v>
      </c>
      <c r="T86" s="168"/>
      <c r="U86" s="15"/>
      <c r="V86" s="36"/>
      <c r="W86" s="196"/>
      <c r="X86" s="163"/>
      <c r="Y86" s="163"/>
      <c r="Z86" s="10"/>
      <c r="AA86" s="10"/>
      <c r="AB86" s="163"/>
      <c r="AC86" s="35"/>
      <c r="AD86" s="15"/>
      <c r="AE86" s="163"/>
      <c r="AF86" s="178"/>
      <c r="AG86" s="178"/>
      <c r="AH86" s="178"/>
      <c r="AI86" s="11"/>
      <c r="AJ86" s="15"/>
      <c r="AK86" s="15"/>
      <c r="AL86" s="204"/>
      <c r="AM86" s="70">
        <v>0</v>
      </c>
    </row>
    <row r="87" spans="1:39" ht="15" thickBot="1" x14ac:dyDescent="0.4">
      <c r="A87" s="37">
        <v>1380</v>
      </c>
      <c r="B87" s="67" t="s">
        <v>136</v>
      </c>
      <c r="C87" s="44">
        <v>731452</v>
      </c>
      <c r="D87" s="139">
        <v>0</v>
      </c>
      <c r="E87" s="10">
        <v>731452</v>
      </c>
      <c r="F87" s="44">
        <v>6621771</v>
      </c>
      <c r="G87" s="44">
        <v>0</v>
      </c>
      <c r="H87" s="15">
        <v>6621771</v>
      </c>
      <c r="I87" s="15">
        <v>-5890319</v>
      </c>
      <c r="J87" s="44">
        <v>969763</v>
      </c>
      <c r="K87" s="44">
        <v>0</v>
      </c>
      <c r="L87" s="44">
        <v>0</v>
      </c>
      <c r="M87" s="44">
        <v>0</v>
      </c>
      <c r="N87" s="44"/>
      <c r="O87" s="44"/>
      <c r="P87" s="15">
        <v>-6860082</v>
      </c>
      <c r="Q87" s="162"/>
      <c r="R87" s="10">
        <v>2223668</v>
      </c>
      <c r="S87" s="142">
        <v>4636414</v>
      </c>
      <c r="T87" s="168"/>
      <c r="U87" s="15"/>
      <c r="V87" s="36"/>
      <c r="W87" s="195"/>
      <c r="X87" s="163"/>
      <c r="Y87" s="163"/>
      <c r="Z87" s="10"/>
      <c r="AA87" s="10"/>
      <c r="AB87" s="163"/>
      <c r="AC87" s="35"/>
      <c r="AD87" s="15"/>
      <c r="AE87" s="163"/>
      <c r="AF87" s="178"/>
      <c r="AG87" s="178"/>
      <c r="AH87" s="178"/>
      <c r="AI87" s="11"/>
      <c r="AJ87" s="15"/>
      <c r="AK87" s="15"/>
      <c r="AL87" s="204"/>
      <c r="AM87" s="70">
        <v>0</v>
      </c>
    </row>
    <row r="88" spans="1:39" ht="15" thickBot="1" x14ac:dyDescent="0.4">
      <c r="A88" s="37">
        <v>1407</v>
      </c>
      <c r="B88" s="67" t="s">
        <v>137</v>
      </c>
      <c r="C88" s="44">
        <v>1672303</v>
      </c>
      <c r="D88" s="139">
        <v>0</v>
      </c>
      <c r="E88" s="10">
        <v>1672303</v>
      </c>
      <c r="F88" s="44">
        <v>544092</v>
      </c>
      <c r="G88" s="44">
        <v>0</v>
      </c>
      <c r="H88" s="15">
        <v>544092</v>
      </c>
      <c r="I88" s="15">
        <v>1128211</v>
      </c>
      <c r="J88" s="44">
        <v>306849</v>
      </c>
      <c r="K88" s="44">
        <v>0</v>
      </c>
      <c r="L88" s="44">
        <v>0</v>
      </c>
      <c r="M88" s="44">
        <v>0</v>
      </c>
      <c r="N88" s="44"/>
      <c r="O88" s="44"/>
      <c r="P88" s="15">
        <v>821362</v>
      </c>
      <c r="Q88" s="162"/>
      <c r="R88" s="10"/>
      <c r="S88" s="142">
        <v>306849</v>
      </c>
      <c r="T88" s="168"/>
      <c r="U88" s="15"/>
      <c r="V88" s="36"/>
      <c r="W88" s="196"/>
      <c r="X88" s="163"/>
      <c r="Y88" s="163"/>
      <c r="Z88" s="10"/>
      <c r="AA88" s="10"/>
      <c r="AB88" s="163"/>
      <c r="AC88" s="35"/>
      <c r="AD88" s="15"/>
      <c r="AE88" s="163"/>
      <c r="AF88" s="178"/>
      <c r="AG88" s="178"/>
      <c r="AH88" s="178"/>
      <c r="AI88" s="11"/>
      <c r="AJ88" s="15"/>
      <c r="AK88" s="15"/>
      <c r="AL88" s="204"/>
      <c r="AM88" s="70">
        <v>1128211</v>
      </c>
    </row>
    <row r="89" spans="1:39" ht="15" thickBot="1" x14ac:dyDescent="0.4">
      <c r="A89" s="37">
        <v>1414</v>
      </c>
      <c r="B89" s="67" t="s">
        <v>138</v>
      </c>
      <c r="C89" s="44">
        <v>4325845</v>
      </c>
      <c r="D89" s="139">
        <v>0</v>
      </c>
      <c r="E89" s="10">
        <v>4325845</v>
      </c>
      <c r="F89" s="44">
        <v>2338887</v>
      </c>
      <c r="G89" s="44">
        <v>0</v>
      </c>
      <c r="H89" s="15">
        <v>2338887</v>
      </c>
      <c r="I89" s="15">
        <v>1986958</v>
      </c>
      <c r="J89" s="44">
        <v>805355.8</v>
      </c>
      <c r="K89" s="44">
        <v>15065</v>
      </c>
      <c r="L89" s="44">
        <v>91080</v>
      </c>
      <c r="M89" s="44">
        <v>13442</v>
      </c>
      <c r="N89" s="44"/>
      <c r="O89" s="44"/>
      <c r="P89" s="15">
        <v>1062015.2</v>
      </c>
      <c r="Q89" s="162"/>
      <c r="R89" s="10"/>
      <c r="S89" s="142">
        <v>924942.8</v>
      </c>
      <c r="T89" s="168"/>
      <c r="U89" s="15"/>
      <c r="V89" s="36"/>
      <c r="W89" s="196"/>
      <c r="X89" s="163"/>
      <c r="Y89" s="163"/>
      <c r="Z89" s="10"/>
      <c r="AA89" s="10"/>
      <c r="AB89" s="163"/>
      <c r="AC89" s="35"/>
      <c r="AD89" s="15"/>
      <c r="AE89" s="163"/>
      <c r="AF89" s="178"/>
      <c r="AG89" s="178"/>
      <c r="AH89" s="178"/>
      <c r="AI89" s="11"/>
      <c r="AJ89" s="15"/>
      <c r="AK89" s="15"/>
      <c r="AL89" s="204"/>
      <c r="AM89" s="70">
        <v>1986958</v>
      </c>
    </row>
    <row r="90" spans="1:39" ht="15" thickBot="1" x14ac:dyDescent="0.4">
      <c r="A90" s="37">
        <v>1421</v>
      </c>
      <c r="B90" s="67" t="s">
        <v>139</v>
      </c>
      <c r="C90" s="44">
        <v>240424</v>
      </c>
      <c r="D90" s="139">
        <v>0</v>
      </c>
      <c r="E90" s="10">
        <v>240424</v>
      </c>
      <c r="F90" s="44">
        <v>606846</v>
      </c>
      <c r="G90" s="44">
        <v>0</v>
      </c>
      <c r="H90" s="15">
        <v>606846</v>
      </c>
      <c r="I90" s="15">
        <v>-366422</v>
      </c>
      <c r="J90" s="44">
        <v>206372.8</v>
      </c>
      <c r="K90" s="44">
        <v>27452</v>
      </c>
      <c r="L90" s="44">
        <v>0</v>
      </c>
      <c r="M90" s="44">
        <v>0</v>
      </c>
      <c r="N90" s="44"/>
      <c r="O90" s="44"/>
      <c r="P90" s="15">
        <v>-600246.80000000005</v>
      </c>
      <c r="Q90" s="162"/>
      <c r="R90" s="10"/>
      <c r="S90" s="142">
        <v>600246.80000000005</v>
      </c>
      <c r="T90" s="168"/>
      <c r="U90" s="15"/>
      <c r="V90" s="36"/>
      <c r="W90" s="196"/>
      <c r="X90" s="163"/>
      <c r="Y90" s="163"/>
      <c r="Z90" s="10"/>
      <c r="AA90" s="10"/>
      <c r="AB90" s="163"/>
      <c r="AC90" s="35"/>
      <c r="AD90" s="15"/>
      <c r="AE90" s="163"/>
      <c r="AF90" s="178"/>
      <c r="AG90" s="178"/>
      <c r="AH90" s="178"/>
      <c r="AI90" s="11"/>
      <c r="AJ90" s="15"/>
      <c r="AK90" s="15"/>
      <c r="AL90" s="204"/>
      <c r="AM90" s="70">
        <v>0</v>
      </c>
    </row>
    <row r="91" spans="1:39" ht="15" thickBot="1" x14ac:dyDescent="0.4">
      <c r="A91" s="37">
        <v>2744</v>
      </c>
      <c r="B91" s="67" t="s">
        <v>140</v>
      </c>
      <c r="C91" s="44">
        <v>1030790</v>
      </c>
      <c r="D91" s="139">
        <v>0</v>
      </c>
      <c r="E91" s="10">
        <v>1030790</v>
      </c>
      <c r="F91" s="44">
        <v>916944</v>
      </c>
      <c r="G91" s="44">
        <v>0</v>
      </c>
      <c r="H91" s="15">
        <v>916944</v>
      </c>
      <c r="I91" s="15">
        <v>113846</v>
      </c>
      <c r="J91" s="44">
        <v>165853</v>
      </c>
      <c r="K91" s="44">
        <v>15065</v>
      </c>
      <c r="L91" s="44">
        <v>0</v>
      </c>
      <c r="M91" s="44">
        <v>13442</v>
      </c>
      <c r="N91" s="44"/>
      <c r="O91" s="44"/>
      <c r="P91" s="15">
        <v>-80514</v>
      </c>
      <c r="Q91" s="162"/>
      <c r="R91" s="10"/>
      <c r="S91" s="142">
        <v>194360</v>
      </c>
      <c r="T91" s="168"/>
      <c r="U91" s="15"/>
      <c r="V91" s="36"/>
      <c r="W91" s="196"/>
      <c r="X91" s="163"/>
      <c r="Y91" s="163"/>
      <c r="Z91" s="10"/>
      <c r="AA91" s="10"/>
      <c r="AB91" s="163"/>
      <c r="AC91" s="35"/>
      <c r="AD91" s="15"/>
      <c r="AE91" s="163"/>
      <c r="AF91" s="178"/>
      <c r="AG91" s="178"/>
      <c r="AH91" s="178"/>
      <c r="AI91" s="11"/>
      <c r="AJ91" s="15"/>
      <c r="AK91" s="15"/>
      <c r="AL91" s="204"/>
      <c r="AM91" s="70">
        <v>113846</v>
      </c>
    </row>
    <row r="92" spans="1:39" ht="15" thickBot="1" x14ac:dyDescent="0.4">
      <c r="A92" s="37">
        <v>1428</v>
      </c>
      <c r="B92" s="67" t="s">
        <v>141</v>
      </c>
      <c r="C92" s="44">
        <v>360482</v>
      </c>
      <c r="D92" s="139">
        <v>0</v>
      </c>
      <c r="E92" s="10">
        <v>360482</v>
      </c>
      <c r="F92" s="44">
        <v>1159621</v>
      </c>
      <c r="G92" s="44">
        <v>0</v>
      </c>
      <c r="H92" s="15">
        <v>1159621</v>
      </c>
      <c r="I92" s="15">
        <v>-799139</v>
      </c>
      <c r="J92" s="44">
        <v>99960.8</v>
      </c>
      <c r="K92" s="44">
        <v>30696.63</v>
      </c>
      <c r="L92" s="44">
        <v>0</v>
      </c>
      <c r="M92" s="44">
        <v>0</v>
      </c>
      <c r="N92" s="44"/>
      <c r="O92" s="44"/>
      <c r="P92" s="15">
        <v>-929796.43</v>
      </c>
      <c r="Q92" s="162"/>
      <c r="R92" s="10"/>
      <c r="S92" s="142">
        <v>929796.43</v>
      </c>
      <c r="T92" s="168"/>
      <c r="U92" s="15"/>
      <c r="V92" s="36"/>
      <c r="W92" s="196"/>
      <c r="X92" s="163"/>
      <c r="Y92" s="163"/>
      <c r="Z92" s="10"/>
      <c r="AA92" s="10"/>
      <c r="AB92" s="163"/>
      <c r="AC92" s="35"/>
      <c r="AD92" s="15"/>
      <c r="AE92" s="163"/>
      <c r="AF92" s="178"/>
      <c r="AG92" s="178"/>
      <c r="AH92" s="178"/>
      <c r="AI92" s="11"/>
      <c r="AJ92" s="15"/>
      <c r="AK92" s="15"/>
      <c r="AL92" s="204"/>
      <c r="AM92" s="70">
        <v>0</v>
      </c>
    </row>
    <row r="93" spans="1:39" ht="15" thickBot="1" x14ac:dyDescent="0.4">
      <c r="A93" s="37">
        <v>1449</v>
      </c>
      <c r="B93" s="67" t="s">
        <v>142</v>
      </c>
      <c r="C93" s="44">
        <v>335530</v>
      </c>
      <c r="D93" s="139">
        <v>0</v>
      </c>
      <c r="E93" s="10">
        <v>335530</v>
      </c>
      <c r="F93" s="44">
        <v>335370</v>
      </c>
      <c r="G93" s="44">
        <v>0</v>
      </c>
      <c r="H93" s="15">
        <v>335370</v>
      </c>
      <c r="I93" s="15">
        <v>160</v>
      </c>
      <c r="J93" s="44">
        <v>9893</v>
      </c>
      <c r="K93" s="44">
        <v>0</v>
      </c>
      <c r="L93" s="44">
        <v>0</v>
      </c>
      <c r="M93" s="44">
        <v>0</v>
      </c>
      <c r="N93" s="44"/>
      <c r="O93" s="44"/>
      <c r="P93" s="15">
        <v>-9733</v>
      </c>
      <c r="Q93" s="162"/>
      <c r="R93" s="10"/>
      <c r="S93" s="142">
        <v>9893</v>
      </c>
      <c r="T93" s="168"/>
      <c r="U93" s="15"/>
      <c r="V93" s="36"/>
      <c r="W93" s="196"/>
      <c r="X93" s="163"/>
      <c r="Y93" s="163"/>
      <c r="Z93" s="10"/>
      <c r="AA93" s="10"/>
      <c r="AB93" s="163"/>
      <c r="AC93" s="35"/>
      <c r="AD93" s="15"/>
      <c r="AE93" s="163"/>
      <c r="AF93" s="178"/>
      <c r="AG93" s="178"/>
      <c r="AH93" s="178"/>
      <c r="AI93" s="11"/>
      <c r="AJ93" s="15"/>
      <c r="AK93" s="15"/>
      <c r="AL93" s="204"/>
      <c r="AM93" s="70">
        <v>160</v>
      </c>
    </row>
    <row r="94" spans="1:39" ht="15" thickBot="1" x14ac:dyDescent="0.4">
      <c r="A94" s="37">
        <v>1491</v>
      </c>
      <c r="B94" s="67" t="s">
        <v>6</v>
      </c>
      <c r="C94" s="44">
        <v>198853</v>
      </c>
      <c r="D94" s="139">
        <v>0</v>
      </c>
      <c r="E94" s="10">
        <v>198853</v>
      </c>
      <c r="F94" s="44">
        <v>676419</v>
      </c>
      <c r="G94" s="44">
        <v>0</v>
      </c>
      <c r="H94" s="15">
        <v>676419</v>
      </c>
      <c r="I94" s="15">
        <v>-477566</v>
      </c>
      <c r="J94" s="44">
        <v>0</v>
      </c>
      <c r="K94" s="44">
        <v>0</v>
      </c>
      <c r="L94" s="44">
        <v>0</v>
      </c>
      <c r="M94" s="44">
        <v>0</v>
      </c>
      <c r="N94" s="44"/>
      <c r="O94" s="44"/>
      <c r="P94" s="15">
        <v>-477566</v>
      </c>
      <c r="Q94" s="162"/>
      <c r="R94" s="10"/>
      <c r="S94" s="142">
        <v>0</v>
      </c>
      <c r="T94" s="168">
        <v>3171</v>
      </c>
      <c r="U94" s="15">
        <v>1982</v>
      </c>
      <c r="V94" s="35">
        <v>2774</v>
      </c>
      <c r="W94" s="195"/>
      <c r="X94" s="163">
        <v>45425</v>
      </c>
      <c r="Y94" s="163">
        <v>44415</v>
      </c>
      <c r="Z94" s="10">
        <v>44919.74</v>
      </c>
      <c r="AA94" s="115">
        <v>271779</v>
      </c>
      <c r="AB94" s="168"/>
      <c r="AC94" s="35"/>
      <c r="AD94" s="10"/>
      <c r="AE94" s="163">
        <v>24247</v>
      </c>
      <c r="AF94" s="178">
        <v>24248</v>
      </c>
      <c r="AG94" s="178">
        <v>8931.76</v>
      </c>
      <c r="AH94" s="178">
        <v>5673.5</v>
      </c>
      <c r="AI94" s="11"/>
      <c r="AJ94" s="15"/>
      <c r="AK94" s="15"/>
      <c r="AL94" s="204"/>
      <c r="AM94" s="70">
        <v>0</v>
      </c>
    </row>
    <row r="95" spans="1:39" ht="15" thickBot="1" x14ac:dyDescent="0.4">
      <c r="A95" s="37">
        <v>1499</v>
      </c>
      <c r="B95" s="67" t="s">
        <v>143</v>
      </c>
      <c r="C95" s="44">
        <v>612582</v>
      </c>
      <c r="D95" s="139">
        <v>0</v>
      </c>
      <c r="E95" s="10">
        <v>612582</v>
      </c>
      <c r="F95" s="44">
        <v>943479</v>
      </c>
      <c r="G95" s="44">
        <v>0</v>
      </c>
      <c r="H95" s="15">
        <v>943479</v>
      </c>
      <c r="I95" s="15">
        <v>-330897</v>
      </c>
      <c r="J95" s="44">
        <v>9893</v>
      </c>
      <c r="K95" s="44">
        <v>0</v>
      </c>
      <c r="L95" s="44">
        <v>0</v>
      </c>
      <c r="M95" s="44">
        <v>0</v>
      </c>
      <c r="N95" s="44"/>
      <c r="O95" s="44"/>
      <c r="P95" s="15">
        <v>-340790</v>
      </c>
      <c r="Q95" s="162"/>
      <c r="R95" s="10"/>
      <c r="S95" s="142">
        <v>340790</v>
      </c>
      <c r="T95" s="168"/>
      <c r="U95" s="15"/>
      <c r="V95" s="36"/>
      <c r="W95" s="196"/>
      <c r="X95" s="163"/>
      <c r="Y95" s="163"/>
      <c r="Z95" s="10"/>
      <c r="AA95" s="10"/>
      <c r="AB95" s="163"/>
      <c r="AC95" s="35"/>
      <c r="AD95" s="15"/>
      <c r="AE95" s="163"/>
      <c r="AF95" s="178"/>
      <c r="AG95" s="178"/>
      <c r="AH95" s="178"/>
      <c r="AI95" s="11"/>
      <c r="AJ95" s="15"/>
      <c r="AK95" s="15"/>
      <c r="AL95" s="204"/>
      <c r="AM95" s="70">
        <v>0</v>
      </c>
    </row>
    <row r="96" spans="1:39" ht="15" thickBot="1" x14ac:dyDescent="0.4">
      <c r="A96" s="37">
        <v>1540</v>
      </c>
      <c r="B96" s="67" t="s">
        <v>144</v>
      </c>
      <c r="C96" s="44">
        <v>1006473</v>
      </c>
      <c r="D96" s="139">
        <v>13470</v>
      </c>
      <c r="E96" s="10">
        <v>1019943</v>
      </c>
      <c r="F96" s="44">
        <v>2640450</v>
      </c>
      <c r="G96" s="44">
        <v>0</v>
      </c>
      <c r="H96" s="15">
        <v>2640450</v>
      </c>
      <c r="I96" s="15">
        <v>-1620507</v>
      </c>
      <c r="J96" s="44">
        <v>314165</v>
      </c>
      <c r="K96" s="44">
        <v>15065</v>
      </c>
      <c r="L96" s="44">
        <v>11385</v>
      </c>
      <c r="M96" s="44">
        <v>0</v>
      </c>
      <c r="N96" s="44"/>
      <c r="O96" s="44"/>
      <c r="P96" s="15">
        <v>-1961122</v>
      </c>
      <c r="Q96" s="162"/>
      <c r="R96" s="10"/>
      <c r="S96" s="142">
        <v>1961122</v>
      </c>
      <c r="T96" s="168"/>
      <c r="U96" s="15"/>
      <c r="V96" s="36"/>
      <c r="W96" s="196"/>
      <c r="X96" s="163"/>
      <c r="Y96" s="163"/>
      <c r="Z96" s="10"/>
      <c r="AA96" s="10"/>
      <c r="AB96" s="163"/>
      <c r="AC96" s="35"/>
      <c r="AD96" s="15"/>
      <c r="AE96" s="163"/>
      <c r="AF96" s="178"/>
      <c r="AG96" s="178"/>
      <c r="AH96" s="178"/>
      <c r="AI96" s="11"/>
      <c r="AJ96" s="15"/>
      <c r="AK96" s="15"/>
      <c r="AL96" s="204"/>
      <c r="AM96" s="70">
        <v>0</v>
      </c>
    </row>
    <row r="97" spans="1:39" ht="15" thickBot="1" x14ac:dyDescent="0.4">
      <c r="A97" s="37">
        <v>1554</v>
      </c>
      <c r="B97" s="67" t="s">
        <v>145</v>
      </c>
      <c r="C97" s="44">
        <v>3000630</v>
      </c>
      <c r="D97" s="139">
        <v>0</v>
      </c>
      <c r="E97" s="10">
        <v>3000630</v>
      </c>
      <c r="F97" s="44">
        <v>6957998</v>
      </c>
      <c r="G97" s="44">
        <v>0</v>
      </c>
      <c r="H97" s="15">
        <v>6957998</v>
      </c>
      <c r="I97" s="15">
        <v>-3957368</v>
      </c>
      <c r="J97" s="44">
        <v>1817590.6</v>
      </c>
      <c r="K97" s="44">
        <v>120520</v>
      </c>
      <c r="L97" s="44">
        <v>0</v>
      </c>
      <c r="M97" s="44">
        <v>6721</v>
      </c>
      <c r="N97" s="44"/>
      <c r="O97" s="44"/>
      <c r="P97" s="15">
        <v>-5902199.5999999996</v>
      </c>
      <c r="Q97" s="162"/>
      <c r="R97" s="10"/>
      <c r="S97" s="142">
        <v>5902199.5999999996</v>
      </c>
      <c r="T97" s="168"/>
      <c r="U97" s="15"/>
      <c r="V97" s="36"/>
      <c r="W97" s="196"/>
      <c r="X97" s="163"/>
      <c r="Y97" s="163"/>
      <c r="Z97" s="10"/>
      <c r="AA97" s="10"/>
      <c r="AB97" s="163"/>
      <c r="AC97" s="35"/>
      <c r="AD97" s="15"/>
      <c r="AE97" s="163"/>
      <c r="AF97" s="178"/>
      <c r="AG97" s="178"/>
      <c r="AH97" s="178"/>
      <c r="AI97" s="11"/>
      <c r="AJ97" s="15"/>
      <c r="AK97" s="15"/>
      <c r="AL97" s="204"/>
      <c r="AM97" s="70">
        <v>0</v>
      </c>
    </row>
    <row r="98" spans="1:39" ht="15" thickBot="1" x14ac:dyDescent="0.4">
      <c r="A98" s="37">
        <v>1561</v>
      </c>
      <c r="B98" s="67" t="s">
        <v>146</v>
      </c>
      <c r="C98" s="44">
        <v>674311</v>
      </c>
      <c r="D98" s="139">
        <v>0</v>
      </c>
      <c r="E98" s="10">
        <v>674311</v>
      </c>
      <c r="F98" s="44">
        <v>568211</v>
      </c>
      <c r="G98" s="44">
        <v>0</v>
      </c>
      <c r="H98" s="15">
        <v>568211</v>
      </c>
      <c r="I98" s="15">
        <v>106100</v>
      </c>
      <c r="J98" s="44">
        <v>201384.8</v>
      </c>
      <c r="K98" s="44">
        <v>15065</v>
      </c>
      <c r="L98" s="44">
        <v>0</v>
      </c>
      <c r="M98" s="44">
        <v>0</v>
      </c>
      <c r="N98" s="44"/>
      <c r="O98" s="44"/>
      <c r="P98" s="15">
        <v>-110349.8</v>
      </c>
      <c r="Q98" s="162"/>
      <c r="R98" s="10"/>
      <c r="S98" s="142">
        <v>216449.8</v>
      </c>
      <c r="T98" s="168"/>
      <c r="U98" s="15"/>
      <c r="V98" s="36"/>
      <c r="W98" s="196"/>
      <c r="X98" s="163"/>
      <c r="Y98" s="163"/>
      <c r="Z98" s="10"/>
      <c r="AA98" s="10"/>
      <c r="AB98" s="163"/>
      <c r="AC98" s="35"/>
      <c r="AD98" s="15"/>
      <c r="AE98" s="163"/>
      <c r="AF98" s="178"/>
      <c r="AG98" s="178"/>
      <c r="AH98" s="178"/>
      <c r="AI98" s="11"/>
      <c r="AJ98" s="15"/>
      <c r="AK98" s="15"/>
      <c r="AL98" s="204"/>
      <c r="AM98" s="70">
        <v>106100</v>
      </c>
    </row>
    <row r="99" spans="1:39" ht="15" thickBot="1" x14ac:dyDescent="0.4">
      <c r="A99" s="37">
        <v>1568</v>
      </c>
      <c r="B99" s="67" t="s">
        <v>147</v>
      </c>
      <c r="C99" s="44">
        <v>1070307</v>
      </c>
      <c r="D99" s="139">
        <v>0</v>
      </c>
      <c r="E99" s="10">
        <v>1070307</v>
      </c>
      <c r="F99" s="44">
        <v>1452877</v>
      </c>
      <c r="G99" s="44">
        <v>0</v>
      </c>
      <c r="H99" s="15">
        <v>1452877</v>
      </c>
      <c r="I99" s="15">
        <v>-382570</v>
      </c>
      <c r="J99" s="44">
        <v>132110.88</v>
      </c>
      <c r="K99" s="44">
        <v>0</v>
      </c>
      <c r="L99" s="44">
        <v>36432</v>
      </c>
      <c r="M99" s="44">
        <v>0</v>
      </c>
      <c r="N99" s="44"/>
      <c r="O99" s="44"/>
      <c r="P99" s="15">
        <v>-551112.88</v>
      </c>
      <c r="Q99" s="162"/>
      <c r="R99" s="10"/>
      <c r="S99" s="142">
        <v>551112.88</v>
      </c>
      <c r="T99" s="168"/>
      <c r="U99" s="15"/>
      <c r="V99" s="36"/>
      <c r="W99" s="196"/>
      <c r="X99" s="163"/>
      <c r="Y99" s="163"/>
      <c r="Z99" s="10"/>
      <c r="AA99" s="10"/>
      <c r="AB99" s="163"/>
      <c r="AC99" s="35"/>
      <c r="AD99" s="15"/>
      <c r="AE99" s="163"/>
      <c r="AF99" s="178"/>
      <c r="AG99" s="178"/>
      <c r="AH99" s="178"/>
      <c r="AI99" s="11"/>
      <c r="AJ99" s="15"/>
      <c r="AK99" s="15"/>
      <c r="AL99" s="204"/>
      <c r="AM99" s="70">
        <v>0</v>
      </c>
    </row>
    <row r="100" spans="1:39" ht="15" thickBot="1" x14ac:dyDescent="0.4">
      <c r="A100" s="37">
        <v>1582</v>
      </c>
      <c r="B100" s="67" t="s">
        <v>148</v>
      </c>
      <c r="C100" s="44">
        <v>322308</v>
      </c>
      <c r="D100" s="139">
        <v>0</v>
      </c>
      <c r="E100" s="10">
        <v>322308</v>
      </c>
      <c r="F100" s="44">
        <v>313722</v>
      </c>
      <c r="G100" s="44">
        <v>0</v>
      </c>
      <c r="H100" s="15">
        <v>313722</v>
      </c>
      <c r="I100" s="15">
        <v>8586</v>
      </c>
      <c r="J100" s="44">
        <v>0</v>
      </c>
      <c r="K100" s="44">
        <v>0</v>
      </c>
      <c r="L100" s="44">
        <v>0</v>
      </c>
      <c r="M100" s="44">
        <v>0</v>
      </c>
      <c r="N100" s="44"/>
      <c r="O100" s="217"/>
      <c r="P100" s="15">
        <v>8586</v>
      </c>
      <c r="Q100" s="162"/>
      <c r="R100" s="10"/>
      <c r="S100" s="142">
        <v>0</v>
      </c>
      <c r="T100" s="168"/>
      <c r="U100" s="15"/>
      <c r="V100" s="35"/>
      <c r="W100" s="196"/>
      <c r="X100" s="163"/>
      <c r="Y100" s="163"/>
      <c r="Z100" s="10"/>
      <c r="AA100" s="114"/>
      <c r="AB100" s="163"/>
      <c r="AC100" s="35"/>
      <c r="AD100" s="10"/>
      <c r="AE100" s="163"/>
      <c r="AF100" s="178"/>
      <c r="AG100" s="178"/>
      <c r="AH100" s="178"/>
      <c r="AI100" s="11"/>
      <c r="AJ100" s="15"/>
      <c r="AK100" s="15"/>
      <c r="AL100" s="204"/>
      <c r="AM100" s="70">
        <v>8586</v>
      </c>
    </row>
    <row r="101" spans="1:39" ht="15" thickBot="1" x14ac:dyDescent="0.4">
      <c r="A101" s="37">
        <v>1600</v>
      </c>
      <c r="B101" s="67" t="s">
        <v>149</v>
      </c>
      <c r="C101" s="44">
        <v>533502</v>
      </c>
      <c r="D101" s="139">
        <v>0</v>
      </c>
      <c r="E101" s="10">
        <v>533502</v>
      </c>
      <c r="F101" s="44">
        <v>387275</v>
      </c>
      <c r="G101" s="44">
        <v>0</v>
      </c>
      <c r="H101" s="15">
        <v>387275</v>
      </c>
      <c r="I101" s="15">
        <v>146227</v>
      </c>
      <c r="J101" s="44">
        <v>85079.8</v>
      </c>
      <c r="K101" s="44">
        <v>0</v>
      </c>
      <c r="L101" s="44">
        <v>0</v>
      </c>
      <c r="M101" s="44">
        <v>0</v>
      </c>
      <c r="N101" s="44"/>
      <c r="O101" s="44"/>
      <c r="P101" s="15">
        <v>61147.199999999997</v>
      </c>
      <c r="Q101" s="162"/>
      <c r="R101" s="10"/>
      <c r="S101" s="142">
        <v>85079.8</v>
      </c>
      <c r="T101" s="168"/>
      <c r="U101" s="15"/>
      <c r="V101" s="36"/>
      <c r="W101" s="196"/>
      <c r="X101" s="163"/>
      <c r="Y101" s="163"/>
      <c r="Z101" s="10"/>
      <c r="AA101" s="10"/>
      <c r="AB101" s="163"/>
      <c r="AC101" s="35"/>
      <c r="AD101" s="15"/>
      <c r="AE101" s="163"/>
      <c r="AF101" s="178"/>
      <c r="AG101" s="178"/>
      <c r="AH101" s="178"/>
      <c r="AI101" s="11"/>
      <c r="AJ101" s="15"/>
      <c r="AK101" s="15"/>
      <c r="AL101" s="204"/>
      <c r="AM101" s="70">
        <v>146227</v>
      </c>
    </row>
    <row r="102" spans="1:39" ht="15" thickBot="1" x14ac:dyDescent="0.4">
      <c r="A102" s="37">
        <v>1645</v>
      </c>
      <c r="B102" s="67" t="s">
        <v>150</v>
      </c>
      <c r="C102" s="44">
        <v>2082494</v>
      </c>
      <c r="D102" s="139">
        <v>0</v>
      </c>
      <c r="E102" s="10">
        <v>2082494</v>
      </c>
      <c r="F102" s="44">
        <v>694097</v>
      </c>
      <c r="G102" s="44">
        <v>0</v>
      </c>
      <c r="H102" s="15">
        <v>694097</v>
      </c>
      <c r="I102" s="15">
        <v>1388397</v>
      </c>
      <c r="J102" s="44">
        <v>12387</v>
      </c>
      <c r="K102" s="44">
        <v>0</v>
      </c>
      <c r="L102" s="44">
        <v>0</v>
      </c>
      <c r="M102" s="44">
        <v>0</v>
      </c>
      <c r="N102" s="44"/>
      <c r="O102" s="44"/>
      <c r="P102" s="15">
        <v>1376010</v>
      </c>
      <c r="Q102" s="162"/>
      <c r="R102" s="10"/>
      <c r="S102" s="142">
        <v>12387</v>
      </c>
      <c r="T102" s="168"/>
      <c r="U102" s="15"/>
      <c r="V102" s="36"/>
      <c r="W102" s="196"/>
      <c r="X102" s="163"/>
      <c r="Y102" s="163"/>
      <c r="Z102" s="10"/>
      <c r="AA102" s="10"/>
      <c r="AB102" s="163"/>
      <c r="AC102" s="35"/>
      <c r="AD102" s="15"/>
      <c r="AE102" s="163"/>
      <c r="AF102" s="178"/>
      <c r="AG102" s="178"/>
      <c r="AH102" s="178"/>
      <c r="AI102" s="11"/>
      <c r="AJ102" s="15"/>
      <c r="AK102" s="15"/>
      <c r="AL102" s="204"/>
      <c r="AM102" s="70">
        <v>1388397</v>
      </c>
    </row>
    <row r="103" spans="1:39" ht="15" thickBot="1" x14ac:dyDescent="0.4">
      <c r="A103" s="37">
        <v>1631</v>
      </c>
      <c r="B103" s="67" t="s">
        <v>32</v>
      </c>
      <c r="C103" s="44">
        <v>1334915</v>
      </c>
      <c r="D103" s="139">
        <v>0</v>
      </c>
      <c r="E103" s="10">
        <v>1334915</v>
      </c>
      <c r="F103" s="44">
        <v>661691</v>
      </c>
      <c r="G103" s="44">
        <v>0</v>
      </c>
      <c r="H103" s="15">
        <v>661691</v>
      </c>
      <c r="I103" s="15">
        <v>673224</v>
      </c>
      <c r="J103" s="44">
        <v>56947</v>
      </c>
      <c r="K103" s="44">
        <v>15065</v>
      </c>
      <c r="L103" s="44">
        <v>0</v>
      </c>
      <c r="M103" s="44">
        <v>0</v>
      </c>
      <c r="N103" s="44"/>
      <c r="O103" s="44"/>
      <c r="P103" s="15">
        <v>601212</v>
      </c>
      <c r="Q103" s="162"/>
      <c r="R103" s="10"/>
      <c r="S103" s="142">
        <v>0</v>
      </c>
      <c r="T103" s="163">
        <v>4164</v>
      </c>
      <c r="U103" s="10">
        <v>28270</v>
      </c>
      <c r="V103" s="36">
        <v>39578</v>
      </c>
      <c r="W103" s="196"/>
      <c r="X103" s="163"/>
      <c r="Y103" s="163"/>
      <c r="Z103" s="10"/>
      <c r="AA103" s="10"/>
      <c r="AB103" s="163"/>
      <c r="AC103" s="35"/>
      <c r="AD103" s="10"/>
      <c r="AE103" s="163"/>
      <c r="AF103" s="178"/>
      <c r="AG103" s="178"/>
      <c r="AH103" s="178"/>
      <c r="AI103" s="11"/>
      <c r="AJ103" s="15"/>
      <c r="AK103" s="15"/>
      <c r="AL103" s="204"/>
      <c r="AM103" s="70">
        <v>673224</v>
      </c>
    </row>
    <row r="104" spans="1:39" ht="15" thickBot="1" x14ac:dyDescent="0.4">
      <c r="A104" s="37">
        <v>1638</v>
      </c>
      <c r="B104" s="67" t="s">
        <v>151</v>
      </c>
      <c r="C104" s="44">
        <v>7370810</v>
      </c>
      <c r="D104" s="139">
        <v>0</v>
      </c>
      <c r="E104" s="10">
        <v>7370810</v>
      </c>
      <c r="F104" s="44">
        <v>1467153</v>
      </c>
      <c r="G104" s="44">
        <v>13470</v>
      </c>
      <c r="H104" s="15">
        <v>1480623</v>
      </c>
      <c r="I104" s="15">
        <v>5890187</v>
      </c>
      <c r="J104" s="44">
        <v>522167</v>
      </c>
      <c r="K104" s="44">
        <v>0</v>
      </c>
      <c r="L104" s="44">
        <v>11385</v>
      </c>
      <c r="M104" s="44">
        <v>6721</v>
      </c>
      <c r="N104" s="44"/>
      <c r="O104" s="44"/>
      <c r="P104" s="15">
        <v>5349914</v>
      </c>
      <c r="Q104" s="162"/>
      <c r="R104" s="10"/>
      <c r="S104" s="142">
        <v>540273</v>
      </c>
      <c r="T104" s="168"/>
      <c r="U104" s="15"/>
      <c r="V104" s="36"/>
      <c r="W104" s="196"/>
      <c r="X104" s="163"/>
      <c r="Y104" s="163"/>
      <c r="Z104" s="10"/>
      <c r="AA104" s="10"/>
      <c r="AB104" s="163"/>
      <c r="AC104" s="35"/>
      <c r="AD104" s="15"/>
      <c r="AE104" s="163"/>
      <c r="AF104" s="178"/>
      <c r="AG104" s="178"/>
      <c r="AH104" s="178"/>
      <c r="AI104" s="11"/>
      <c r="AJ104" s="15"/>
      <c r="AK104" s="15"/>
      <c r="AL104" s="204"/>
      <c r="AM104" s="70">
        <v>5890187</v>
      </c>
    </row>
    <row r="105" spans="1:39" ht="15" thickBot="1" x14ac:dyDescent="0.4">
      <c r="A105" s="37">
        <v>1659</v>
      </c>
      <c r="B105" s="67" t="s">
        <v>152</v>
      </c>
      <c r="C105" s="44">
        <v>658820</v>
      </c>
      <c r="D105" s="139">
        <v>0</v>
      </c>
      <c r="E105" s="10">
        <v>658820</v>
      </c>
      <c r="F105" s="44">
        <v>900626</v>
      </c>
      <c r="G105" s="44">
        <v>0</v>
      </c>
      <c r="H105" s="15">
        <v>900626</v>
      </c>
      <c r="I105" s="15">
        <v>-241806</v>
      </c>
      <c r="J105" s="44">
        <v>0</v>
      </c>
      <c r="K105" s="44">
        <v>0</v>
      </c>
      <c r="L105" s="44">
        <v>0</v>
      </c>
      <c r="M105" s="44">
        <v>0</v>
      </c>
      <c r="N105" s="44"/>
      <c r="O105" s="44"/>
      <c r="P105" s="15">
        <v>-241806</v>
      </c>
      <c r="Q105" s="162"/>
      <c r="R105" s="10"/>
      <c r="S105" s="142">
        <v>241806</v>
      </c>
      <c r="T105" s="168"/>
      <c r="U105" s="15"/>
      <c r="V105" s="36"/>
      <c r="W105" s="196"/>
      <c r="X105" s="163"/>
      <c r="Y105" s="163"/>
      <c r="Z105" s="10"/>
      <c r="AA105" s="10"/>
      <c r="AB105" s="163"/>
      <c r="AC105" s="35"/>
      <c r="AD105" s="15"/>
      <c r="AE105" s="163"/>
      <c r="AF105" s="178"/>
      <c r="AG105" s="178"/>
      <c r="AH105" s="178"/>
      <c r="AI105" s="11"/>
      <c r="AJ105" s="15"/>
      <c r="AK105" s="15"/>
      <c r="AL105" s="204"/>
      <c r="AM105" s="70">
        <v>0</v>
      </c>
    </row>
    <row r="106" spans="1:39" ht="15" thickBot="1" x14ac:dyDescent="0.4">
      <c r="A106" s="37">
        <v>714</v>
      </c>
      <c r="B106" s="67" t="s">
        <v>153</v>
      </c>
      <c r="C106" s="44">
        <v>836912</v>
      </c>
      <c r="D106" s="139">
        <v>0</v>
      </c>
      <c r="E106" s="10">
        <v>836912</v>
      </c>
      <c r="F106" s="44">
        <v>1006718</v>
      </c>
      <c r="G106" s="44">
        <v>0</v>
      </c>
      <c r="H106" s="15">
        <v>1006718</v>
      </c>
      <c r="I106" s="15">
        <v>-169806</v>
      </c>
      <c r="J106" s="44">
        <v>995708.59</v>
      </c>
      <c r="K106" s="44">
        <v>245761</v>
      </c>
      <c r="L106" s="44">
        <v>432630</v>
      </c>
      <c r="M106" s="44">
        <v>0</v>
      </c>
      <c r="N106" s="44"/>
      <c r="O106" s="44"/>
      <c r="P106" s="15">
        <v>-1843905.59</v>
      </c>
      <c r="Q106" s="162"/>
      <c r="R106" s="10"/>
      <c r="S106" s="142">
        <v>1843905.59</v>
      </c>
      <c r="T106" s="168"/>
      <c r="U106" s="15"/>
      <c r="V106" s="36"/>
      <c r="W106" s="196"/>
      <c r="X106" s="163"/>
      <c r="Y106" s="163"/>
      <c r="Z106" s="10"/>
      <c r="AA106" s="10"/>
      <c r="AB106" s="163"/>
      <c r="AC106" s="35"/>
      <c r="AD106" s="15"/>
      <c r="AE106" s="163"/>
      <c r="AF106" s="178"/>
      <c r="AG106" s="178"/>
      <c r="AH106" s="178"/>
      <c r="AI106" s="11"/>
      <c r="AJ106" s="15"/>
      <c r="AK106" s="15"/>
      <c r="AL106" s="204"/>
      <c r="AM106" s="70">
        <v>0</v>
      </c>
    </row>
    <row r="107" spans="1:39" ht="15" thickBot="1" x14ac:dyDescent="0.4">
      <c r="A107" s="37">
        <v>1666</v>
      </c>
      <c r="B107" s="67" t="s">
        <v>154</v>
      </c>
      <c r="C107" s="44">
        <v>665106</v>
      </c>
      <c r="D107" s="139">
        <v>0</v>
      </c>
      <c r="E107" s="10">
        <v>665106</v>
      </c>
      <c r="F107" s="44">
        <v>283269</v>
      </c>
      <c r="G107" s="44">
        <v>0</v>
      </c>
      <c r="H107" s="15">
        <v>283269</v>
      </c>
      <c r="I107" s="15">
        <v>381837</v>
      </c>
      <c r="J107" s="44">
        <v>9893</v>
      </c>
      <c r="K107" s="44">
        <v>0</v>
      </c>
      <c r="L107" s="44">
        <v>0</v>
      </c>
      <c r="M107" s="44">
        <v>0</v>
      </c>
      <c r="N107" s="44"/>
      <c r="O107" s="44"/>
      <c r="P107" s="15">
        <v>371944</v>
      </c>
      <c r="Q107" s="162"/>
      <c r="R107" s="10"/>
      <c r="S107" s="142">
        <v>9893</v>
      </c>
      <c r="T107" s="168"/>
      <c r="U107" s="15"/>
      <c r="V107" s="36"/>
      <c r="W107" s="196"/>
      <c r="X107" s="163"/>
      <c r="Y107" s="163"/>
      <c r="Z107" s="10"/>
      <c r="AA107" s="10"/>
      <c r="AB107" s="163"/>
      <c r="AC107" s="35"/>
      <c r="AD107" s="15"/>
      <c r="AE107" s="163"/>
      <c r="AF107" s="178"/>
      <c r="AG107" s="178"/>
      <c r="AH107" s="178"/>
      <c r="AI107" s="11"/>
      <c r="AJ107" s="15"/>
      <c r="AK107" s="15"/>
      <c r="AL107" s="204"/>
      <c r="AM107" s="70">
        <v>381837</v>
      </c>
    </row>
    <row r="108" spans="1:39" ht="15" thickBot="1" x14ac:dyDescent="0.4">
      <c r="A108" s="37">
        <v>1687</v>
      </c>
      <c r="B108" s="67" t="s">
        <v>155</v>
      </c>
      <c r="C108" s="44">
        <v>1691839</v>
      </c>
      <c r="D108" s="139">
        <v>0</v>
      </c>
      <c r="E108" s="10">
        <v>1691839</v>
      </c>
      <c r="F108" s="44">
        <v>424106</v>
      </c>
      <c r="G108" s="44">
        <v>0</v>
      </c>
      <c r="H108" s="15">
        <v>424106</v>
      </c>
      <c r="I108" s="15">
        <v>1267733</v>
      </c>
      <c r="J108" s="44">
        <v>69251</v>
      </c>
      <c r="K108" s="44">
        <v>7532.5</v>
      </c>
      <c r="L108" s="44">
        <v>0</v>
      </c>
      <c r="M108" s="44">
        <v>0</v>
      </c>
      <c r="N108" s="44"/>
      <c r="O108" s="44"/>
      <c r="P108" s="15">
        <v>1190949.5</v>
      </c>
      <c r="Q108" s="162"/>
      <c r="R108" s="10"/>
      <c r="S108" s="142">
        <v>76783.5</v>
      </c>
      <c r="T108" s="168"/>
      <c r="U108" s="15"/>
      <c r="V108" s="36"/>
      <c r="W108" s="196"/>
      <c r="X108" s="163"/>
      <c r="Y108" s="163"/>
      <c r="Z108" s="10"/>
      <c r="AA108" s="10"/>
      <c r="AB108" s="163"/>
      <c r="AC108" s="35"/>
      <c r="AD108" s="15"/>
      <c r="AE108" s="163"/>
      <c r="AF108" s="178"/>
      <c r="AG108" s="178"/>
      <c r="AH108" s="178"/>
      <c r="AI108" s="11"/>
      <c r="AJ108" s="15"/>
      <c r="AK108" s="15"/>
      <c r="AL108" s="204"/>
      <c r="AM108" s="70">
        <v>1267733</v>
      </c>
    </row>
    <row r="109" spans="1:39" ht="15" thickBot="1" x14ac:dyDescent="0.4">
      <c r="A109" s="37">
        <v>1694</v>
      </c>
      <c r="B109" s="67" t="s">
        <v>156</v>
      </c>
      <c r="C109" s="44">
        <v>1123951</v>
      </c>
      <c r="D109" s="139">
        <v>20492</v>
      </c>
      <c r="E109" s="10">
        <v>1144443</v>
      </c>
      <c r="F109" s="44">
        <v>1080569</v>
      </c>
      <c r="G109" s="44">
        <v>0</v>
      </c>
      <c r="H109" s="15">
        <v>1080569</v>
      </c>
      <c r="I109" s="15">
        <v>63874</v>
      </c>
      <c r="J109" s="44">
        <v>137121.79999999999</v>
      </c>
      <c r="K109" s="44">
        <v>0</v>
      </c>
      <c r="L109" s="44">
        <v>45540</v>
      </c>
      <c r="M109" s="44">
        <v>0</v>
      </c>
      <c r="N109" s="44"/>
      <c r="O109" s="44"/>
      <c r="P109" s="15">
        <v>-118787.8</v>
      </c>
      <c r="Q109" s="162"/>
      <c r="R109" s="10"/>
      <c r="S109" s="142">
        <v>182661.8</v>
      </c>
      <c r="T109" s="168"/>
      <c r="U109" s="15"/>
      <c r="V109" s="36"/>
      <c r="W109" s="196"/>
      <c r="X109" s="163"/>
      <c r="Y109" s="163"/>
      <c r="Z109" s="10"/>
      <c r="AA109" s="10"/>
      <c r="AB109" s="163"/>
      <c r="AC109" s="35"/>
      <c r="AD109" s="15"/>
      <c r="AE109" s="163"/>
      <c r="AF109" s="178"/>
      <c r="AG109" s="178"/>
      <c r="AH109" s="178"/>
      <c r="AI109" s="11"/>
      <c r="AJ109" s="15"/>
      <c r="AK109" s="15"/>
      <c r="AL109" s="204"/>
      <c r="AM109" s="70">
        <v>63874</v>
      </c>
    </row>
    <row r="110" spans="1:39" ht="15" thickBot="1" x14ac:dyDescent="0.4">
      <c r="A110" s="37">
        <v>1729</v>
      </c>
      <c r="B110" s="67" t="s">
        <v>157</v>
      </c>
      <c r="C110" s="44">
        <v>1759763</v>
      </c>
      <c r="D110" s="139">
        <v>0</v>
      </c>
      <c r="E110" s="10">
        <v>1759763</v>
      </c>
      <c r="F110" s="44">
        <v>493559</v>
      </c>
      <c r="G110" s="44">
        <v>0</v>
      </c>
      <c r="H110" s="15">
        <v>493559</v>
      </c>
      <c r="I110" s="15">
        <v>1266204</v>
      </c>
      <c r="J110" s="44">
        <v>113811</v>
      </c>
      <c r="K110" s="44">
        <v>0</v>
      </c>
      <c r="L110" s="44">
        <v>0</v>
      </c>
      <c r="M110" s="44">
        <v>0</v>
      </c>
      <c r="N110" s="44"/>
      <c r="O110" s="44"/>
      <c r="P110" s="15">
        <v>1152393</v>
      </c>
      <c r="Q110" s="162"/>
      <c r="R110" s="10"/>
      <c r="S110" s="142">
        <v>113811</v>
      </c>
      <c r="T110" s="168"/>
      <c r="U110" s="15"/>
      <c r="V110" s="36"/>
      <c r="W110" s="196"/>
      <c r="X110" s="163"/>
      <c r="Y110" s="163"/>
      <c r="Z110" s="10"/>
      <c r="AA110" s="10"/>
      <c r="AB110" s="163"/>
      <c r="AC110" s="35"/>
      <c r="AD110" s="15"/>
      <c r="AE110" s="163"/>
      <c r="AF110" s="178"/>
      <c r="AG110" s="178"/>
      <c r="AH110" s="178"/>
      <c r="AI110" s="11"/>
      <c r="AJ110" s="15"/>
      <c r="AK110" s="15"/>
      <c r="AL110" s="204"/>
      <c r="AM110" s="70">
        <v>1266204</v>
      </c>
    </row>
    <row r="111" spans="1:39" ht="15" thickBot="1" x14ac:dyDescent="0.4">
      <c r="A111" s="37">
        <v>1736</v>
      </c>
      <c r="B111" s="67" t="s">
        <v>158</v>
      </c>
      <c r="C111" s="44">
        <v>725105</v>
      </c>
      <c r="D111" s="139">
        <v>0</v>
      </c>
      <c r="E111" s="10">
        <v>725105</v>
      </c>
      <c r="F111" s="44">
        <v>579674</v>
      </c>
      <c r="G111" s="44">
        <v>0</v>
      </c>
      <c r="H111" s="15">
        <v>579674</v>
      </c>
      <c r="I111" s="15">
        <v>145431</v>
      </c>
      <c r="J111" s="44">
        <v>108947.5</v>
      </c>
      <c r="K111" s="44">
        <v>0</v>
      </c>
      <c r="L111" s="44">
        <v>0</v>
      </c>
      <c r="M111" s="44">
        <v>0</v>
      </c>
      <c r="N111" s="44"/>
      <c r="O111" s="44"/>
      <c r="P111" s="15">
        <v>36483.5</v>
      </c>
      <c r="Q111" s="162"/>
      <c r="R111" s="10"/>
      <c r="S111" s="142">
        <v>108947.5</v>
      </c>
      <c r="T111" s="168"/>
      <c r="U111" s="15"/>
      <c r="V111" s="36"/>
      <c r="W111" s="196"/>
      <c r="X111" s="163"/>
      <c r="Y111" s="163"/>
      <c r="Z111" s="10"/>
      <c r="AA111" s="10"/>
      <c r="AB111" s="163"/>
      <c r="AC111" s="35"/>
      <c r="AD111" s="15"/>
      <c r="AE111" s="163"/>
      <c r="AF111" s="178"/>
      <c r="AG111" s="178"/>
      <c r="AH111" s="178"/>
      <c r="AI111" s="11"/>
      <c r="AJ111" s="15"/>
      <c r="AK111" s="15"/>
      <c r="AL111" s="204"/>
      <c r="AM111" s="70">
        <v>145431</v>
      </c>
    </row>
    <row r="112" spans="1:39" ht="15" thickBot="1" x14ac:dyDescent="0.4">
      <c r="A112" s="37">
        <v>1813</v>
      </c>
      <c r="B112" s="67" t="s">
        <v>159</v>
      </c>
      <c r="C112" s="44">
        <v>1034682</v>
      </c>
      <c r="D112" s="139">
        <v>0</v>
      </c>
      <c r="E112" s="10">
        <v>1034682</v>
      </c>
      <c r="F112" s="44">
        <v>219297</v>
      </c>
      <c r="G112" s="44">
        <v>3735</v>
      </c>
      <c r="H112" s="15">
        <v>223032</v>
      </c>
      <c r="I112" s="15">
        <v>811650</v>
      </c>
      <c r="J112" s="44">
        <v>0</v>
      </c>
      <c r="K112" s="44">
        <v>0</v>
      </c>
      <c r="L112" s="44">
        <v>0</v>
      </c>
      <c r="M112" s="44">
        <v>0</v>
      </c>
      <c r="N112" s="44"/>
      <c r="O112" s="44"/>
      <c r="P112" s="15">
        <v>811650</v>
      </c>
      <c r="Q112" s="162"/>
      <c r="R112" s="10"/>
      <c r="S112" s="142">
        <v>0</v>
      </c>
      <c r="T112" s="168"/>
      <c r="U112" s="15"/>
      <c r="V112" s="36"/>
      <c r="W112" s="196"/>
      <c r="X112" s="163"/>
      <c r="Y112" s="163"/>
      <c r="Z112" s="10"/>
      <c r="AA112" s="10"/>
      <c r="AB112" s="163"/>
      <c r="AC112" s="35"/>
      <c r="AD112" s="15"/>
      <c r="AE112" s="163"/>
      <c r="AF112" s="178"/>
      <c r="AG112" s="178"/>
      <c r="AH112" s="178"/>
      <c r="AI112" s="11"/>
      <c r="AJ112" s="15"/>
      <c r="AK112" s="15"/>
      <c r="AL112" s="204"/>
      <c r="AM112" s="70">
        <v>811650</v>
      </c>
    </row>
    <row r="113" spans="1:39" ht="15" thickBot="1" x14ac:dyDescent="0.4">
      <c r="A113" s="37">
        <v>5757</v>
      </c>
      <c r="B113" s="67" t="s">
        <v>160</v>
      </c>
      <c r="C113" s="44">
        <v>618089</v>
      </c>
      <c r="D113" s="139">
        <v>0</v>
      </c>
      <c r="E113" s="10">
        <v>618089</v>
      </c>
      <c r="F113" s="44">
        <v>1146090</v>
      </c>
      <c r="G113" s="44">
        <v>0</v>
      </c>
      <c r="H113" s="15">
        <v>1146090</v>
      </c>
      <c r="I113" s="15">
        <v>-528001</v>
      </c>
      <c r="J113" s="44">
        <v>129598.3</v>
      </c>
      <c r="K113" s="44">
        <v>0</v>
      </c>
      <c r="L113" s="44">
        <v>0</v>
      </c>
      <c r="M113" s="44">
        <v>0</v>
      </c>
      <c r="N113" s="44"/>
      <c r="O113" s="44"/>
      <c r="P113" s="15">
        <v>-657599.30000000005</v>
      </c>
      <c r="Q113" s="162"/>
      <c r="R113" s="10"/>
      <c r="S113" s="142">
        <v>657599.30000000005</v>
      </c>
      <c r="T113" s="168"/>
      <c r="U113" s="15"/>
      <c r="V113" s="36"/>
      <c r="W113" s="196"/>
      <c r="X113" s="163"/>
      <c r="Y113" s="163"/>
      <c r="Z113" s="10"/>
      <c r="AA113" s="10"/>
      <c r="AB113" s="163"/>
      <c r="AC113" s="35"/>
      <c r="AD113" s="15"/>
      <c r="AE113" s="163"/>
      <c r="AF113" s="178"/>
      <c r="AG113" s="178"/>
      <c r="AH113" s="178"/>
      <c r="AI113" s="11"/>
      <c r="AJ113" s="15"/>
      <c r="AK113" s="15"/>
      <c r="AL113" s="204"/>
      <c r="AM113" s="70">
        <v>0</v>
      </c>
    </row>
    <row r="114" spans="1:39" ht="15" thickBot="1" x14ac:dyDescent="0.4">
      <c r="A114" s="37">
        <v>1855</v>
      </c>
      <c r="B114" s="67" t="s">
        <v>33</v>
      </c>
      <c r="C114" s="44">
        <v>151358</v>
      </c>
      <c r="D114" s="139">
        <v>0</v>
      </c>
      <c r="E114" s="10">
        <v>151358</v>
      </c>
      <c r="F114" s="44">
        <v>739896</v>
      </c>
      <c r="G114" s="44">
        <v>0</v>
      </c>
      <c r="H114" s="15">
        <v>739896</v>
      </c>
      <c r="I114" s="15">
        <v>-588538</v>
      </c>
      <c r="J114" s="44">
        <v>51959</v>
      </c>
      <c r="K114" s="44">
        <v>0</v>
      </c>
      <c r="L114" s="44">
        <v>0</v>
      </c>
      <c r="M114" s="44">
        <v>0</v>
      </c>
      <c r="N114" s="44"/>
      <c r="O114" s="44"/>
      <c r="P114" s="15">
        <v>-640497</v>
      </c>
      <c r="Q114" s="162"/>
      <c r="R114" s="10">
        <v>5709</v>
      </c>
      <c r="S114" s="142">
        <v>11483</v>
      </c>
      <c r="T114" s="168">
        <v>47041</v>
      </c>
      <c r="U114" s="15">
        <v>29401</v>
      </c>
      <c r="V114" s="35">
        <v>41161</v>
      </c>
      <c r="W114" s="195"/>
      <c r="X114" s="163">
        <v>42804</v>
      </c>
      <c r="Y114" s="163">
        <v>41852</v>
      </c>
      <c r="Z114" s="10">
        <v>42329.14</v>
      </c>
      <c r="AA114" s="10">
        <v>330729.06</v>
      </c>
      <c r="AB114" s="163"/>
      <c r="AC114" s="35"/>
      <c r="AD114" s="15"/>
      <c r="AE114" s="163">
        <v>33021</v>
      </c>
      <c r="AF114" s="178">
        <v>14966.8</v>
      </c>
      <c r="AG114" s="178"/>
      <c r="AH114" s="178"/>
      <c r="AI114" s="11"/>
      <c r="AJ114" s="15"/>
      <c r="AK114" s="15"/>
      <c r="AL114" s="204"/>
      <c r="AM114" s="70">
        <v>0</v>
      </c>
    </row>
    <row r="115" spans="1:39" ht="15" thickBot="1" x14ac:dyDescent="0.4">
      <c r="A115" s="37">
        <v>1862</v>
      </c>
      <c r="B115" s="67" t="s">
        <v>161</v>
      </c>
      <c r="C115" s="44">
        <v>1792853</v>
      </c>
      <c r="D115" s="139">
        <v>0</v>
      </c>
      <c r="E115" s="10">
        <v>1792853</v>
      </c>
      <c r="F115" s="44">
        <v>6512675</v>
      </c>
      <c r="G115" s="44">
        <v>17236</v>
      </c>
      <c r="H115" s="15">
        <v>6529911</v>
      </c>
      <c r="I115" s="15">
        <v>-4737058</v>
      </c>
      <c r="J115" s="44">
        <v>3900316.6</v>
      </c>
      <c r="K115" s="44">
        <v>707926</v>
      </c>
      <c r="L115" s="44">
        <v>0</v>
      </c>
      <c r="M115" s="44">
        <v>13442</v>
      </c>
      <c r="N115" s="44"/>
      <c r="O115" s="44"/>
      <c r="P115" s="15">
        <v>-9358742.5999999996</v>
      </c>
      <c r="Q115" s="162"/>
      <c r="R115" s="10"/>
      <c r="S115" s="142">
        <v>9358742.5999999996</v>
      </c>
      <c r="T115" s="168"/>
      <c r="U115" s="15"/>
      <c r="V115" s="36"/>
      <c r="W115" s="196"/>
      <c r="X115" s="163"/>
      <c r="Y115" s="163"/>
      <c r="Z115" s="10"/>
      <c r="AA115" s="10"/>
      <c r="AB115" s="163"/>
      <c r="AC115" s="35"/>
      <c r="AD115" s="15"/>
      <c r="AE115" s="163"/>
      <c r="AF115" s="178"/>
      <c r="AG115" s="178"/>
      <c r="AH115" s="178"/>
      <c r="AI115" s="11"/>
      <c r="AJ115" s="15"/>
      <c r="AK115" s="15"/>
      <c r="AL115" s="204"/>
      <c r="AM115" s="70">
        <v>0</v>
      </c>
    </row>
    <row r="116" spans="1:39" ht="15" thickBot="1" x14ac:dyDescent="0.4">
      <c r="A116" s="37">
        <v>1870</v>
      </c>
      <c r="B116" s="67" t="s">
        <v>162</v>
      </c>
      <c r="C116" s="44">
        <v>974543</v>
      </c>
      <c r="D116" s="139">
        <v>0</v>
      </c>
      <c r="E116" s="10">
        <v>974543</v>
      </c>
      <c r="F116" s="44">
        <v>417151</v>
      </c>
      <c r="G116" s="44">
        <v>0</v>
      </c>
      <c r="H116" s="15">
        <v>417151</v>
      </c>
      <c r="I116" s="15">
        <v>557392</v>
      </c>
      <c r="J116" s="44">
        <v>9893</v>
      </c>
      <c r="K116" s="44">
        <v>0</v>
      </c>
      <c r="L116" s="44">
        <v>0</v>
      </c>
      <c r="M116" s="44">
        <v>0</v>
      </c>
      <c r="N116" s="44"/>
      <c r="O116" s="44"/>
      <c r="P116" s="15">
        <v>547499</v>
      </c>
      <c r="Q116" s="162"/>
      <c r="R116" s="10"/>
      <c r="S116" s="142">
        <v>0</v>
      </c>
      <c r="T116" s="168"/>
      <c r="U116" s="15"/>
      <c r="V116" s="35"/>
      <c r="W116" s="196"/>
      <c r="X116" s="163"/>
      <c r="Y116" s="163"/>
      <c r="Z116" s="10">
        <v>9893</v>
      </c>
      <c r="AA116" s="10"/>
      <c r="AB116" s="163"/>
      <c r="AC116" s="35"/>
      <c r="AD116" s="15"/>
      <c r="AE116" s="163"/>
      <c r="AF116" s="178"/>
      <c r="AG116" s="178"/>
      <c r="AH116" s="178"/>
      <c r="AI116" s="11"/>
      <c r="AJ116" s="15"/>
      <c r="AK116" s="15"/>
      <c r="AL116" s="204"/>
      <c r="AM116" s="70">
        <v>557392</v>
      </c>
    </row>
    <row r="117" spans="1:39" ht="15" thickBot="1" x14ac:dyDescent="0.4">
      <c r="A117" s="37">
        <v>1883</v>
      </c>
      <c r="B117" s="67" t="s">
        <v>163</v>
      </c>
      <c r="C117" s="44">
        <v>1637774</v>
      </c>
      <c r="D117" s="139">
        <v>0</v>
      </c>
      <c r="E117" s="10">
        <v>1637774</v>
      </c>
      <c r="F117" s="44">
        <v>1444749</v>
      </c>
      <c r="G117" s="44">
        <v>0</v>
      </c>
      <c r="H117" s="15">
        <v>1444749</v>
      </c>
      <c r="I117" s="15">
        <v>193025</v>
      </c>
      <c r="J117" s="44">
        <v>1269047</v>
      </c>
      <c r="K117" s="44">
        <v>430811</v>
      </c>
      <c r="L117" s="44">
        <v>91080</v>
      </c>
      <c r="M117" s="44">
        <v>0</v>
      </c>
      <c r="N117" s="44"/>
      <c r="O117" s="44"/>
      <c r="P117" s="15">
        <v>-1597913</v>
      </c>
      <c r="Q117" s="162"/>
      <c r="R117" s="10"/>
      <c r="S117" s="142">
        <v>1790938</v>
      </c>
      <c r="T117" s="168"/>
      <c r="U117" s="15"/>
      <c r="V117" s="36"/>
      <c r="W117" s="196"/>
      <c r="X117" s="163"/>
      <c r="Y117" s="163"/>
      <c r="Z117" s="10"/>
      <c r="AA117" s="10"/>
      <c r="AB117" s="163"/>
      <c r="AC117" s="35"/>
      <c r="AD117" s="15"/>
      <c r="AE117" s="163"/>
      <c r="AF117" s="178"/>
      <c r="AG117" s="178"/>
      <c r="AH117" s="178"/>
      <c r="AI117" s="11"/>
      <c r="AJ117" s="15"/>
      <c r="AK117" s="15"/>
      <c r="AL117" s="204"/>
      <c r="AM117" s="70">
        <v>193025</v>
      </c>
    </row>
    <row r="118" spans="1:39" ht="15" thickBot="1" x14ac:dyDescent="0.4">
      <c r="A118" s="37">
        <v>1890</v>
      </c>
      <c r="B118" s="67" t="s">
        <v>164</v>
      </c>
      <c r="C118" s="44">
        <v>463109</v>
      </c>
      <c r="D118" s="139">
        <v>0</v>
      </c>
      <c r="E118" s="10">
        <v>463109</v>
      </c>
      <c r="F118" s="44">
        <v>169489</v>
      </c>
      <c r="G118" s="44">
        <v>0</v>
      </c>
      <c r="H118" s="15">
        <v>169489</v>
      </c>
      <c r="I118" s="15">
        <v>293620</v>
      </c>
      <c r="J118" s="44">
        <v>123335.45</v>
      </c>
      <c r="K118" s="44">
        <v>75325</v>
      </c>
      <c r="L118" s="44">
        <v>0</v>
      </c>
      <c r="M118" s="44">
        <v>0</v>
      </c>
      <c r="N118" s="44"/>
      <c r="O118" s="44"/>
      <c r="P118" s="15">
        <v>94959.55</v>
      </c>
      <c r="Q118" s="162"/>
      <c r="R118" s="10"/>
      <c r="S118" s="142">
        <v>0</v>
      </c>
      <c r="T118" s="168"/>
      <c r="U118" s="15"/>
      <c r="V118" s="36">
        <v>198660.45</v>
      </c>
      <c r="W118" s="196"/>
      <c r="X118" s="163"/>
      <c r="Y118" s="163"/>
      <c r="Z118" s="10"/>
      <c r="AA118" s="10"/>
      <c r="AB118" s="163"/>
      <c r="AC118" s="35"/>
      <c r="AD118" s="15"/>
      <c r="AE118" s="163"/>
      <c r="AF118" s="178"/>
      <c r="AG118" s="178"/>
      <c r="AH118" s="178"/>
      <c r="AI118" s="11"/>
      <c r="AJ118" s="15"/>
      <c r="AK118" s="15"/>
      <c r="AL118" s="204"/>
      <c r="AM118" s="70">
        <v>293620</v>
      </c>
    </row>
    <row r="119" spans="1:39" ht="15" thickBot="1" x14ac:dyDescent="0.4">
      <c r="A119" s="37">
        <v>1900</v>
      </c>
      <c r="B119" s="67" t="s">
        <v>165</v>
      </c>
      <c r="C119" s="44">
        <v>3816750</v>
      </c>
      <c r="D119" s="139">
        <v>0</v>
      </c>
      <c r="E119" s="10">
        <v>3816750</v>
      </c>
      <c r="F119" s="44">
        <v>1310926</v>
      </c>
      <c r="G119" s="44">
        <v>0</v>
      </c>
      <c r="H119" s="15">
        <v>1310926</v>
      </c>
      <c r="I119" s="15">
        <v>2505824</v>
      </c>
      <c r="J119" s="44">
        <v>1056478.1499999999</v>
      </c>
      <c r="K119" s="44">
        <v>80699.8</v>
      </c>
      <c r="L119" s="44">
        <v>11385</v>
      </c>
      <c r="M119" s="44">
        <v>0</v>
      </c>
      <c r="N119" s="44"/>
      <c r="O119" s="44"/>
      <c r="P119" s="15">
        <v>1357261.05</v>
      </c>
      <c r="Q119" s="162"/>
      <c r="R119" s="10"/>
      <c r="S119" s="142">
        <v>1148562.95</v>
      </c>
      <c r="T119" s="168"/>
      <c r="U119" s="15"/>
      <c r="V119" s="36"/>
      <c r="W119" s="196"/>
      <c r="X119" s="163"/>
      <c r="Y119" s="163"/>
      <c r="Z119" s="10"/>
      <c r="AA119" s="10"/>
      <c r="AB119" s="163"/>
      <c r="AC119" s="35"/>
      <c r="AD119" s="15"/>
      <c r="AE119" s="163"/>
      <c r="AF119" s="178"/>
      <c r="AG119" s="178"/>
      <c r="AH119" s="178"/>
      <c r="AI119" s="11"/>
      <c r="AJ119" s="15"/>
      <c r="AK119" s="15"/>
      <c r="AL119" s="204"/>
      <c r="AM119" s="70">
        <v>2505824</v>
      </c>
    </row>
    <row r="120" spans="1:39" ht="15" thickBot="1" x14ac:dyDescent="0.4">
      <c r="A120" s="37">
        <v>1939</v>
      </c>
      <c r="B120" s="67" t="s">
        <v>166</v>
      </c>
      <c r="C120" s="44">
        <v>400882</v>
      </c>
      <c r="D120" s="139">
        <v>0</v>
      </c>
      <c r="E120" s="10">
        <v>400882</v>
      </c>
      <c r="F120" s="44">
        <v>871537</v>
      </c>
      <c r="G120" s="44">
        <v>0</v>
      </c>
      <c r="H120" s="15">
        <v>871537</v>
      </c>
      <c r="I120" s="15">
        <v>-470655</v>
      </c>
      <c r="J120" s="44">
        <v>51959</v>
      </c>
      <c r="K120" s="44">
        <v>0</v>
      </c>
      <c r="L120" s="44">
        <v>0</v>
      </c>
      <c r="M120" s="44">
        <v>0</v>
      </c>
      <c r="N120" s="44"/>
      <c r="O120" s="44"/>
      <c r="P120" s="15">
        <v>-522614</v>
      </c>
      <c r="Q120" s="162"/>
      <c r="R120" s="10"/>
      <c r="S120" s="142">
        <v>522614</v>
      </c>
      <c r="T120" s="168"/>
      <c r="U120" s="15"/>
      <c r="V120" s="36"/>
      <c r="W120" s="196"/>
      <c r="X120" s="163"/>
      <c r="Y120" s="163"/>
      <c r="Z120" s="36"/>
      <c r="AA120" s="10"/>
      <c r="AB120" s="163"/>
      <c r="AC120" s="35"/>
      <c r="AD120" s="15"/>
      <c r="AE120" s="163"/>
      <c r="AF120" s="178"/>
      <c r="AG120" s="178"/>
      <c r="AH120" s="178"/>
      <c r="AI120" s="11"/>
      <c r="AJ120" s="15"/>
      <c r="AK120" s="15"/>
      <c r="AL120" s="204"/>
      <c r="AM120" s="70">
        <v>0</v>
      </c>
    </row>
    <row r="121" spans="1:39" ht="15" thickBot="1" x14ac:dyDescent="0.4">
      <c r="A121" s="37">
        <v>1953</v>
      </c>
      <c r="B121" s="67" t="s">
        <v>167</v>
      </c>
      <c r="C121" s="44">
        <v>1919539</v>
      </c>
      <c r="D121" s="139">
        <v>0</v>
      </c>
      <c r="E121" s="10">
        <v>1919539</v>
      </c>
      <c r="F121" s="44">
        <v>1545917</v>
      </c>
      <c r="G121" s="44">
        <v>0</v>
      </c>
      <c r="H121" s="15">
        <v>1545917</v>
      </c>
      <c r="I121" s="15">
        <v>373622</v>
      </c>
      <c r="J121" s="44">
        <v>704846.8</v>
      </c>
      <c r="K121" s="44">
        <v>120520</v>
      </c>
      <c r="L121" s="44">
        <v>34155</v>
      </c>
      <c r="M121" s="44">
        <v>0</v>
      </c>
      <c r="N121" s="44"/>
      <c r="O121" s="44"/>
      <c r="P121" s="15">
        <v>-485899.8</v>
      </c>
      <c r="Q121" s="162"/>
      <c r="R121" s="10"/>
      <c r="S121" s="142">
        <v>859521.8</v>
      </c>
      <c r="T121" s="168"/>
      <c r="U121" s="15"/>
      <c r="V121" s="36"/>
      <c r="W121" s="196"/>
      <c r="X121" s="163"/>
      <c r="Y121" s="163"/>
      <c r="Z121" s="10"/>
      <c r="AA121" s="10"/>
      <c r="AB121" s="163"/>
      <c r="AC121" s="35"/>
      <c r="AD121" s="15"/>
      <c r="AE121" s="163"/>
      <c r="AF121" s="178"/>
      <c r="AG121" s="178"/>
      <c r="AH121" s="178"/>
      <c r="AI121" s="11"/>
      <c r="AJ121" s="15"/>
      <c r="AK121" s="15"/>
      <c r="AL121" s="204"/>
      <c r="AM121" s="70">
        <v>373622</v>
      </c>
    </row>
    <row r="122" spans="1:39" ht="15" thickBot="1" x14ac:dyDescent="0.4">
      <c r="A122" s="37">
        <v>2009</v>
      </c>
      <c r="B122" s="67" t="s">
        <v>168</v>
      </c>
      <c r="C122" s="44">
        <v>798001</v>
      </c>
      <c r="D122" s="139">
        <v>0</v>
      </c>
      <c r="E122" s="10">
        <v>798001</v>
      </c>
      <c r="F122" s="44">
        <v>1163680</v>
      </c>
      <c r="G122" s="44">
        <v>0</v>
      </c>
      <c r="H122" s="15">
        <v>1163680</v>
      </c>
      <c r="I122" s="15">
        <v>-365679</v>
      </c>
      <c r="J122" s="44">
        <v>69251</v>
      </c>
      <c r="K122" s="44">
        <v>45195</v>
      </c>
      <c r="L122" s="44">
        <v>0</v>
      </c>
      <c r="M122" s="44">
        <v>0</v>
      </c>
      <c r="N122" s="44"/>
      <c r="O122" s="44"/>
      <c r="P122" s="15">
        <v>-480125</v>
      </c>
      <c r="Q122" s="162"/>
      <c r="R122" s="10"/>
      <c r="S122" s="142">
        <v>480125</v>
      </c>
      <c r="T122" s="168"/>
      <c r="U122" s="15"/>
      <c r="V122" s="36"/>
      <c r="W122" s="196"/>
      <c r="X122" s="163"/>
      <c r="Y122" s="163"/>
      <c r="Z122" s="10"/>
      <c r="AA122" s="10"/>
      <c r="AB122" s="163"/>
      <c r="AC122" s="35"/>
      <c r="AD122" s="15"/>
      <c r="AE122" s="163"/>
      <c r="AF122" s="178"/>
      <c r="AG122" s="178"/>
      <c r="AH122" s="178"/>
      <c r="AI122" s="11"/>
      <c r="AJ122" s="15"/>
      <c r="AK122" s="15"/>
      <c r="AL122" s="204"/>
      <c r="AM122" s="70">
        <v>0</v>
      </c>
    </row>
    <row r="123" spans="1:39" ht="15" thickBot="1" x14ac:dyDescent="0.4">
      <c r="A123" s="37">
        <v>2044</v>
      </c>
      <c r="B123" s="67" t="s">
        <v>169</v>
      </c>
      <c r="C123" s="44">
        <v>701372</v>
      </c>
      <c r="D123" s="139">
        <v>0</v>
      </c>
      <c r="E123" s="10">
        <v>701372</v>
      </c>
      <c r="F123" s="44">
        <v>220765</v>
      </c>
      <c r="G123" s="44">
        <v>0</v>
      </c>
      <c r="H123" s="15">
        <v>220765</v>
      </c>
      <c r="I123" s="15">
        <v>480607</v>
      </c>
      <c r="J123" s="44">
        <v>0</v>
      </c>
      <c r="K123" s="44">
        <v>0</v>
      </c>
      <c r="L123" s="44">
        <v>0</v>
      </c>
      <c r="M123" s="44">
        <v>0</v>
      </c>
      <c r="N123" s="44"/>
      <c r="O123" s="44"/>
      <c r="P123" s="15">
        <v>480607</v>
      </c>
      <c r="Q123" s="162"/>
      <c r="R123" s="10"/>
      <c r="S123" s="142">
        <v>0</v>
      </c>
      <c r="T123" s="168"/>
      <c r="U123" s="15"/>
      <c r="V123" s="36"/>
      <c r="W123" s="196"/>
      <c r="X123" s="163"/>
      <c r="Y123" s="163"/>
      <c r="Z123" s="10"/>
      <c r="AA123" s="10"/>
      <c r="AB123" s="163"/>
      <c r="AC123" s="35"/>
      <c r="AD123" s="15"/>
      <c r="AE123" s="163"/>
      <c r="AF123" s="178"/>
      <c r="AG123" s="178"/>
      <c r="AH123" s="178"/>
      <c r="AI123" s="11"/>
      <c r="AJ123" s="15"/>
      <c r="AK123" s="15"/>
      <c r="AL123" s="204"/>
      <c r="AM123" s="70">
        <v>480607</v>
      </c>
    </row>
    <row r="124" spans="1:39" ht="15" thickBot="1" x14ac:dyDescent="0.4">
      <c r="A124" s="37">
        <v>2051</v>
      </c>
      <c r="B124" s="67" t="s">
        <v>170</v>
      </c>
      <c r="C124" s="44">
        <v>273415</v>
      </c>
      <c r="D124" s="139">
        <v>0</v>
      </c>
      <c r="E124" s="10">
        <v>273415</v>
      </c>
      <c r="F124" s="44">
        <v>1312216</v>
      </c>
      <c r="G124" s="44">
        <v>0</v>
      </c>
      <c r="H124" s="15">
        <v>1312216</v>
      </c>
      <c r="I124" s="15">
        <v>-1038801</v>
      </c>
      <c r="J124" s="44">
        <v>49465</v>
      </c>
      <c r="K124" s="44">
        <v>15718.8</v>
      </c>
      <c r="L124" s="44">
        <v>0</v>
      </c>
      <c r="M124" s="44">
        <v>0</v>
      </c>
      <c r="N124" s="44"/>
      <c r="O124" s="44"/>
      <c r="P124" s="15">
        <v>-1103984.8</v>
      </c>
      <c r="Q124" s="162"/>
      <c r="R124" s="10"/>
      <c r="S124" s="142">
        <v>1103984.8</v>
      </c>
      <c r="T124" s="168"/>
      <c r="U124" s="15"/>
      <c r="V124" s="36"/>
      <c r="W124" s="196"/>
      <c r="X124" s="163"/>
      <c r="Y124" s="163"/>
      <c r="Z124" s="10"/>
      <c r="AA124" s="10"/>
      <c r="AB124" s="163"/>
      <c r="AC124" s="35"/>
      <c r="AD124" s="15"/>
      <c r="AE124" s="163"/>
      <c r="AF124" s="178"/>
      <c r="AG124" s="178"/>
      <c r="AH124" s="178"/>
      <c r="AI124" s="11"/>
      <c r="AJ124" s="15"/>
      <c r="AK124" s="15"/>
      <c r="AL124" s="204"/>
      <c r="AM124" s="70">
        <v>0</v>
      </c>
    </row>
    <row r="125" spans="1:39" ht="15" thickBot="1" x14ac:dyDescent="0.4">
      <c r="A125" s="37">
        <v>2058</v>
      </c>
      <c r="B125" s="67" t="s">
        <v>171</v>
      </c>
      <c r="C125" s="44">
        <v>690018</v>
      </c>
      <c r="D125" s="139">
        <v>0</v>
      </c>
      <c r="E125" s="10">
        <v>690018</v>
      </c>
      <c r="F125" s="44">
        <v>1323299</v>
      </c>
      <c r="G125" s="44">
        <v>0</v>
      </c>
      <c r="H125" s="15">
        <v>1323299</v>
      </c>
      <c r="I125" s="15">
        <v>-633281</v>
      </c>
      <c r="J125" s="44">
        <v>1142665.6000000001</v>
      </c>
      <c r="K125" s="44">
        <v>505685</v>
      </c>
      <c r="L125" s="44">
        <v>28462.5</v>
      </c>
      <c r="M125" s="44">
        <v>0</v>
      </c>
      <c r="N125" s="44"/>
      <c r="O125" s="44"/>
      <c r="P125" s="15">
        <v>-2310094.1</v>
      </c>
      <c r="Q125" s="162"/>
      <c r="R125" s="10"/>
      <c r="S125" s="142">
        <v>2310094.1</v>
      </c>
      <c r="T125" s="168"/>
      <c r="U125" s="15"/>
      <c r="V125" s="36"/>
      <c r="W125" s="196"/>
      <c r="X125" s="163"/>
      <c r="Y125" s="163"/>
      <c r="Z125" s="10"/>
      <c r="AA125" s="10"/>
      <c r="AB125" s="163"/>
      <c r="AC125" s="35"/>
      <c r="AD125" s="15"/>
      <c r="AE125" s="163"/>
      <c r="AF125" s="178"/>
      <c r="AG125" s="178"/>
      <c r="AH125" s="178"/>
      <c r="AI125" s="11"/>
      <c r="AJ125" s="15"/>
      <c r="AK125" s="15"/>
      <c r="AL125" s="204"/>
      <c r="AM125" s="70">
        <v>0</v>
      </c>
    </row>
    <row r="126" spans="1:39" ht="15" thickBot="1" x14ac:dyDescent="0.4">
      <c r="A126" s="37">
        <v>2114</v>
      </c>
      <c r="B126" s="67" t="s">
        <v>172</v>
      </c>
      <c r="C126" s="44">
        <v>283119</v>
      </c>
      <c r="D126" s="139">
        <v>0</v>
      </c>
      <c r="E126" s="10">
        <v>283119</v>
      </c>
      <c r="F126" s="44">
        <v>211630</v>
      </c>
      <c r="G126" s="44">
        <v>0</v>
      </c>
      <c r="H126" s="15">
        <v>211630</v>
      </c>
      <c r="I126" s="15">
        <v>71489</v>
      </c>
      <c r="J126" s="44">
        <v>12387</v>
      </c>
      <c r="K126" s="44">
        <v>0</v>
      </c>
      <c r="L126" s="44">
        <v>0</v>
      </c>
      <c r="M126" s="44">
        <v>0</v>
      </c>
      <c r="N126" s="44"/>
      <c r="O126" s="44"/>
      <c r="P126" s="15">
        <v>59102</v>
      </c>
      <c r="Q126" s="162"/>
      <c r="R126" s="10"/>
      <c r="S126" s="142">
        <v>0</v>
      </c>
      <c r="T126" s="163">
        <v>540</v>
      </c>
      <c r="U126" s="15">
        <v>338</v>
      </c>
      <c r="V126" s="36">
        <v>472</v>
      </c>
      <c r="W126" s="196"/>
      <c r="X126" s="163"/>
      <c r="Y126" s="163"/>
      <c r="Z126" s="10"/>
      <c r="AA126" s="10">
        <v>11037</v>
      </c>
      <c r="AB126" s="163"/>
      <c r="AC126" s="35"/>
      <c r="AD126" s="15"/>
      <c r="AE126" s="163"/>
      <c r="AF126" s="178"/>
      <c r="AG126" s="178"/>
      <c r="AH126" s="178"/>
      <c r="AI126" s="11"/>
      <c r="AJ126" s="15"/>
      <c r="AK126" s="15"/>
      <c r="AL126" s="204"/>
      <c r="AM126" s="70">
        <v>71489</v>
      </c>
    </row>
    <row r="127" spans="1:39" ht="15" thickBot="1" x14ac:dyDescent="0.4">
      <c r="A127" s="37">
        <v>2128</v>
      </c>
      <c r="B127" s="67" t="s">
        <v>173</v>
      </c>
      <c r="C127" s="44">
        <v>343014</v>
      </c>
      <c r="D127" s="139">
        <v>0</v>
      </c>
      <c r="E127" s="10">
        <v>343014</v>
      </c>
      <c r="F127" s="44">
        <v>730325</v>
      </c>
      <c r="G127" s="44">
        <v>0</v>
      </c>
      <c r="H127" s="15">
        <v>730325</v>
      </c>
      <c r="I127" s="15">
        <v>-387311</v>
      </c>
      <c r="J127" s="44">
        <v>173252</v>
      </c>
      <c r="K127" s="44">
        <v>0</v>
      </c>
      <c r="L127" s="44">
        <v>0</v>
      </c>
      <c r="M127" s="44">
        <v>0</v>
      </c>
      <c r="N127" s="44"/>
      <c r="O127" s="44"/>
      <c r="P127" s="15">
        <v>-560563</v>
      </c>
      <c r="Q127" s="162"/>
      <c r="R127" s="10"/>
      <c r="S127" s="142">
        <v>560563</v>
      </c>
      <c r="T127" s="168"/>
      <c r="U127" s="15"/>
      <c r="V127" s="36"/>
      <c r="W127" s="196"/>
      <c r="X127" s="163"/>
      <c r="Y127" s="163"/>
      <c r="Z127" s="10"/>
      <c r="AA127" s="10"/>
      <c r="AB127" s="163"/>
      <c r="AC127" s="35"/>
      <c r="AD127" s="15"/>
      <c r="AE127" s="163"/>
      <c r="AF127" s="178"/>
      <c r="AG127" s="178"/>
      <c r="AH127" s="178"/>
      <c r="AI127" s="11"/>
      <c r="AJ127" s="15"/>
      <c r="AK127" s="15"/>
      <c r="AL127" s="204"/>
      <c r="AM127" s="70">
        <v>0</v>
      </c>
    </row>
    <row r="128" spans="1:39" ht="15" thickBot="1" x14ac:dyDescent="0.4">
      <c r="A128" s="37">
        <v>2135</v>
      </c>
      <c r="B128" s="67" t="s">
        <v>174</v>
      </c>
      <c r="C128" s="44">
        <v>861674</v>
      </c>
      <c r="D128" s="139">
        <v>0</v>
      </c>
      <c r="E128" s="10">
        <v>861674</v>
      </c>
      <c r="F128" s="44">
        <v>654239</v>
      </c>
      <c r="G128" s="44">
        <v>0</v>
      </c>
      <c r="H128" s="15">
        <v>654239</v>
      </c>
      <c r="I128" s="15">
        <v>207435</v>
      </c>
      <c r="J128" s="44">
        <v>45507.8</v>
      </c>
      <c r="K128" s="44">
        <v>15065</v>
      </c>
      <c r="L128" s="44">
        <v>0</v>
      </c>
      <c r="M128" s="44">
        <v>0</v>
      </c>
      <c r="N128" s="44"/>
      <c r="O128" s="44"/>
      <c r="P128" s="15">
        <v>146862.20000000001</v>
      </c>
      <c r="Q128" s="162"/>
      <c r="R128" s="10"/>
      <c r="S128" s="142">
        <v>60572.800000000003</v>
      </c>
      <c r="T128" s="168"/>
      <c r="U128" s="15"/>
      <c r="V128" s="36"/>
      <c r="W128" s="196"/>
      <c r="X128" s="163"/>
      <c r="Y128" s="163"/>
      <c r="Z128" s="10"/>
      <c r="AA128" s="10"/>
      <c r="AB128" s="163"/>
      <c r="AC128" s="35"/>
      <c r="AD128" s="15"/>
      <c r="AE128" s="163"/>
      <c r="AF128" s="178"/>
      <c r="AG128" s="178"/>
      <c r="AH128" s="178"/>
      <c r="AI128" s="11"/>
      <c r="AJ128" s="15"/>
      <c r="AK128" s="15"/>
      <c r="AL128" s="204"/>
      <c r="AM128" s="70">
        <v>207435</v>
      </c>
    </row>
    <row r="129" spans="1:39" ht="15" thickBot="1" x14ac:dyDescent="0.4">
      <c r="A129" s="37">
        <v>2142</v>
      </c>
      <c r="B129" s="67" t="s">
        <v>175</v>
      </c>
      <c r="C129" s="44">
        <v>231411</v>
      </c>
      <c r="D129" s="139">
        <v>0</v>
      </c>
      <c r="E129" s="10">
        <v>231411</v>
      </c>
      <c r="F129" s="44">
        <v>358847</v>
      </c>
      <c r="G129" s="44">
        <v>0</v>
      </c>
      <c r="H129" s="15">
        <v>358847</v>
      </c>
      <c r="I129" s="15">
        <v>-127436</v>
      </c>
      <c r="J129" s="44">
        <v>0</v>
      </c>
      <c r="K129" s="44">
        <v>0</v>
      </c>
      <c r="L129" s="44">
        <v>0</v>
      </c>
      <c r="M129" s="44">
        <v>0</v>
      </c>
      <c r="N129" s="44"/>
      <c r="O129" s="44"/>
      <c r="P129" s="15">
        <v>-127436</v>
      </c>
      <c r="Q129" s="162"/>
      <c r="R129" s="10"/>
      <c r="S129" s="142">
        <v>127436</v>
      </c>
      <c r="T129" s="168"/>
      <c r="U129" s="15"/>
      <c r="V129" s="36"/>
      <c r="W129" s="196"/>
      <c r="X129" s="163"/>
      <c r="Y129" s="163"/>
      <c r="Z129" s="10"/>
      <c r="AA129" s="10"/>
      <c r="AB129" s="163"/>
      <c r="AC129" s="35"/>
      <c r="AD129" s="15"/>
      <c r="AE129" s="163"/>
      <c r="AF129" s="178"/>
      <c r="AG129" s="178"/>
      <c r="AH129" s="178"/>
      <c r="AI129" s="11"/>
      <c r="AJ129" s="15"/>
      <c r="AK129" s="15"/>
      <c r="AL129" s="204"/>
      <c r="AM129" s="70">
        <v>0</v>
      </c>
    </row>
    <row r="130" spans="1:39" ht="15" thickBot="1" x14ac:dyDescent="0.4">
      <c r="A130" s="37">
        <v>2184</v>
      </c>
      <c r="B130" s="67" t="s">
        <v>176</v>
      </c>
      <c r="C130" s="44">
        <v>1064718</v>
      </c>
      <c r="D130" s="139">
        <v>0</v>
      </c>
      <c r="E130" s="10">
        <v>1064718</v>
      </c>
      <c r="F130" s="44">
        <v>867758</v>
      </c>
      <c r="G130" s="44">
        <v>8618</v>
      </c>
      <c r="H130" s="15">
        <v>876376</v>
      </c>
      <c r="I130" s="15">
        <v>188342</v>
      </c>
      <c r="J130" s="44">
        <v>436438.85</v>
      </c>
      <c r="K130" s="44">
        <v>112987.5</v>
      </c>
      <c r="L130" s="44">
        <v>22770</v>
      </c>
      <c r="M130" s="44">
        <v>0</v>
      </c>
      <c r="N130" s="44"/>
      <c r="O130" s="44"/>
      <c r="P130" s="15">
        <v>-383854.35</v>
      </c>
      <c r="Q130" s="162">
        <v>44967</v>
      </c>
      <c r="R130" s="10">
        <v>50198</v>
      </c>
      <c r="S130" s="142">
        <v>70277</v>
      </c>
      <c r="T130" s="168"/>
      <c r="U130" s="15"/>
      <c r="V130" s="36"/>
      <c r="W130" s="196"/>
      <c r="X130" s="163"/>
      <c r="Y130" s="163"/>
      <c r="Z130" s="10"/>
      <c r="AA130" s="11">
        <v>406754.35</v>
      </c>
      <c r="AB130" s="163"/>
      <c r="AC130" s="35"/>
      <c r="AD130" s="15"/>
      <c r="AE130" s="163"/>
      <c r="AF130" s="178"/>
      <c r="AG130" s="178"/>
      <c r="AH130" s="178"/>
      <c r="AI130" s="11"/>
      <c r="AJ130" s="15"/>
      <c r="AK130" s="15"/>
      <c r="AL130" s="204"/>
      <c r="AM130" s="70">
        <v>188342</v>
      </c>
    </row>
    <row r="131" spans="1:39" ht="15" thickBot="1" x14ac:dyDescent="0.4">
      <c r="A131" s="37">
        <v>2198</v>
      </c>
      <c r="B131" s="67" t="s">
        <v>177</v>
      </c>
      <c r="C131" s="44">
        <v>535511</v>
      </c>
      <c r="D131" s="139">
        <v>0</v>
      </c>
      <c r="E131" s="10">
        <v>535511</v>
      </c>
      <c r="F131" s="44">
        <v>1080204</v>
      </c>
      <c r="G131" s="44">
        <v>0</v>
      </c>
      <c r="H131" s="15">
        <v>1080204</v>
      </c>
      <c r="I131" s="15">
        <v>-544693</v>
      </c>
      <c r="J131" s="44">
        <v>9893</v>
      </c>
      <c r="K131" s="44">
        <v>0</v>
      </c>
      <c r="L131" s="44">
        <v>0</v>
      </c>
      <c r="M131" s="44">
        <v>6721</v>
      </c>
      <c r="N131" s="44"/>
      <c r="O131" s="44"/>
      <c r="P131" s="15">
        <v>-561307</v>
      </c>
      <c r="Q131" s="162"/>
      <c r="R131" s="10"/>
      <c r="S131" s="142">
        <v>561307</v>
      </c>
      <c r="T131" s="168"/>
      <c r="U131" s="15"/>
      <c r="V131" s="36"/>
      <c r="W131" s="196"/>
      <c r="X131" s="163"/>
      <c r="Y131" s="163"/>
      <c r="Z131" s="10"/>
      <c r="AA131" s="10"/>
      <c r="AB131" s="163"/>
      <c r="AC131" s="35"/>
      <c r="AD131" s="15"/>
      <c r="AE131" s="163"/>
      <c r="AF131" s="178"/>
      <c r="AG131" s="178"/>
      <c r="AH131" s="178"/>
      <c r="AI131" s="11"/>
      <c r="AJ131" s="15"/>
      <c r="AK131" s="15"/>
      <c r="AL131" s="204"/>
      <c r="AM131" s="70">
        <v>0</v>
      </c>
    </row>
    <row r="132" spans="1:39" ht="15" thickBot="1" x14ac:dyDescent="0.4">
      <c r="A132" s="37">
        <v>2212</v>
      </c>
      <c r="B132" s="67" t="s">
        <v>178</v>
      </c>
      <c r="C132" s="44">
        <v>27913</v>
      </c>
      <c r="D132" s="139">
        <v>0</v>
      </c>
      <c r="E132" s="10">
        <v>27913</v>
      </c>
      <c r="F132" s="44">
        <v>161062</v>
      </c>
      <c r="G132" s="44">
        <v>0</v>
      </c>
      <c r="H132" s="15">
        <v>161062</v>
      </c>
      <c r="I132" s="15">
        <v>-133149</v>
      </c>
      <c r="J132" s="44">
        <v>34667</v>
      </c>
      <c r="K132" s="44">
        <v>0</v>
      </c>
      <c r="L132" s="44">
        <v>0</v>
      </c>
      <c r="M132" s="44">
        <v>0</v>
      </c>
      <c r="N132" s="44"/>
      <c r="O132" s="44"/>
      <c r="P132" s="15">
        <v>-167816</v>
      </c>
      <c r="Q132" s="162"/>
      <c r="R132" s="10">
        <v>2813</v>
      </c>
      <c r="S132" s="142">
        <v>4318</v>
      </c>
      <c r="T132" s="168">
        <v>16351</v>
      </c>
      <c r="U132" s="15">
        <v>10220</v>
      </c>
      <c r="V132" s="36">
        <v>14307</v>
      </c>
      <c r="W132" s="196"/>
      <c r="X132" s="163">
        <v>9609</v>
      </c>
      <c r="Y132" s="163">
        <v>9395</v>
      </c>
      <c r="Z132" s="10">
        <v>9502.8700000000008</v>
      </c>
      <c r="AA132" s="10">
        <v>65296</v>
      </c>
      <c r="AB132" s="163"/>
      <c r="AC132" s="35"/>
      <c r="AD132" s="15"/>
      <c r="AE132" s="163">
        <v>12340</v>
      </c>
      <c r="AF132" s="178">
        <v>6784.55</v>
      </c>
      <c r="AG132" s="178"/>
      <c r="AH132" s="178">
        <v>6879.58</v>
      </c>
      <c r="AI132" s="11"/>
      <c r="AJ132" s="15"/>
      <c r="AK132" s="15"/>
      <c r="AL132" s="204"/>
      <c r="AM132" s="70">
        <v>0</v>
      </c>
    </row>
    <row r="133" spans="1:39" ht="15" thickBot="1" x14ac:dyDescent="0.4">
      <c r="A133" s="37">
        <v>2217</v>
      </c>
      <c r="B133" s="67" t="s">
        <v>179</v>
      </c>
      <c r="C133" s="44">
        <v>1564473</v>
      </c>
      <c r="D133" s="139">
        <v>0</v>
      </c>
      <c r="E133" s="10">
        <v>1564473</v>
      </c>
      <c r="F133" s="44">
        <v>865602</v>
      </c>
      <c r="G133" s="44">
        <v>30706</v>
      </c>
      <c r="H133" s="15">
        <v>896308</v>
      </c>
      <c r="I133" s="15">
        <v>668165</v>
      </c>
      <c r="J133" s="44">
        <v>700116.5</v>
      </c>
      <c r="K133" s="44">
        <v>115348</v>
      </c>
      <c r="L133" s="44">
        <v>0</v>
      </c>
      <c r="M133" s="44">
        <v>0</v>
      </c>
      <c r="N133" s="44"/>
      <c r="O133" s="44"/>
      <c r="P133" s="15">
        <v>-147299.5</v>
      </c>
      <c r="Q133" s="162"/>
      <c r="R133" s="10"/>
      <c r="S133" s="142">
        <v>815464.5</v>
      </c>
      <c r="T133" s="168"/>
      <c r="U133" s="15"/>
      <c r="V133" s="36"/>
      <c r="W133" s="196"/>
      <c r="X133" s="163"/>
      <c r="Y133" s="163"/>
      <c r="Z133" s="10"/>
      <c r="AA133" s="10"/>
      <c r="AB133" s="163"/>
      <c r="AC133" s="35"/>
      <c r="AD133" s="10"/>
      <c r="AE133" s="163"/>
      <c r="AF133" s="178"/>
      <c r="AG133" s="178"/>
      <c r="AH133" s="178"/>
      <c r="AI133" s="11"/>
      <c r="AJ133" s="15"/>
      <c r="AK133" s="15"/>
      <c r="AL133" s="204"/>
      <c r="AM133" s="70">
        <v>668165</v>
      </c>
    </row>
    <row r="134" spans="1:39" ht="15" thickBot="1" x14ac:dyDescent="0.4">
      <c r="A134" s="37">
        <v>2226</v>
      </c>
      <c r="B134" s="67" t="s">
        <v>180</v>
      </c>
      <c r="C134" s="44">
        <v>512239</v>
      </c>
      <c r="D134" s="139">
        <v>0</v>
      </c>
      <c r="E134" s="10">
        <v>512239</v>
      </c>
      <c r="F134" s="44">
        <v>595167</v>
      </c>
      <c r="G134" s="44">
        <v>0</v>
      </c>
      <c r="H134" s="15">
        <v>595167</v>
      </c>
      <c r="I134" s="15">
        <v>-82928</v>
      </c>
      <c r="J134" s="44">
        <v>0</v>
      </c>
      <c r="K134" s="44">
        <v>0</v>
      </c>
      <c r="L134" s="44">
        <v>0</v>
      </c>
      <c r="M134" s="44">
        <v>0</v>
      </c>
      <c r="N134" s="44"/>
      <c r="O134" s="44"/>
      <c r="P134" s="15">
        <v>-82928</v>
      </c>
      <c r="Q134" s="162"/>
      <c r="R134" s="10"/>
      <c r="S134" s="142">
        <v>82928</v>
      </c>
      <c r="T134" s="168"/>
      <c r="U134" s="15"/>
      <c r="V134" s="36"/>
      <c r="W134" s="196"/>
      <c r="X134" s="163"/>
      <c r="Y134" s="163"/>
      <c r="Z134" s="10"/>
      <c r="AA134" s="10"/>
      <c r="AB134" s="163"/>
      <c r="AC134" s="35"/>
      <c r="AD134" s="15"/>
      <c r="AE134" s="163"/>
      <c r="AF134" s="163"/>
      <c r="AG134" s="163"/>
      <c r="AH134" s="163"/>
      <c r="AI134" s="10"/>
      <c r="AJ134" s="10"/>
      <c r="AK134" s="15"/>
      <c r="AL134" s="204"/>
      <c r="AM134" s="70">
        <v>0</v>
      </c>
    </row>
    <row r="135" spans="1:39" ht="15" thickBot="1" x14ac:dyDescent="0.4">
      <c r="A135" s="37">
        <v>2233</v>
      </c>
      <c r="B135" s="67" t="s">
        <v>181</v>
      </c>
      <c r="C135" s="44">
        <v>9977281</v>
      </c>
      <c r="D135" s="139">
        <v>0</v>
      </c>
      <c r="E135" s="10">
        <v>9977281</v>
      </c>
      <c r="F135" s="44">
        <v>332249</v>
      </c>
      <c r="G135" s="44">
        <v>0</v>
      </c>
      <c r="H135" s="15">
        <v>332249</v>
      </c>
      <c r="I135" s="15">
        <v>9645032</v>
      </c>
      <c r="J135" s="44">
        <v>0</v>
      </c>
      <c r="K135" s="44">
        <v>0</v>
      </c>
      <c r="L135" s="44">
        <v>0</v>
      </c>
      <c r="M135" s="44">
        <v>0</v>
      </c>
      <c r="N135" s="44"/>
      <c r="O135" s="44"/>
      <c r="P135" s="15">
        <v>9645032</v>
      </c>
      <c r="Q135" s="162"/>
      <c r="R135" s="10"/>
      <c r="S135" s="142">
        <v>0</v>
      </c>
      <c r="T135" s="168"/>
      <c r="U135" s="15"/>
      <c r="V135" s="36"/>
      <c r="W135" s="196"/>
      <c r="X135" s="163"/>
      <c r="Y135" s="163"/>
      <c r="Z135" s="10"/>
      <c r="AA135" s="10"/>
      <c r="AB135" s="163"/>
      <c r="AC135" s="35"/>
      <c r="AD135" s="15"/>
      <c r="AE135" s="163"/>
      <c r="AF135" s="178"/>
      <c r="AG135" s="178"/>
      <c r="AH135" s="178"/>
      <c r="AI135" s="11"/>
      <c r="AJ135" s="15"/>
      <c r="AK135" s="15"/>
      <c r="AL135" s="204"/>
      <c r="AM135" s="70">
        <v>9645032</v>
      </c>
    </row>
    <row r="136" spans="1:39" ht="15" thickBot="1" x14ac:dyDescent="0.4">
      <c r="A136" s="37">
        <v>2289</v>
      </c>
      <c r="B136" s="67" t="s">
        <v>182</v>
      </c>
      <c r="C136" s="44">
        <v>4118429</v>
      </c>
      <c r="D136" s="139">
        <v>13470</v>
      </c>
      <c r="E136" s="10">
        <v>4131899</v>
      </c>
      <c r="F136" s="44">
        <v>19529763</v>
      </c>
      <c r="G136" s="44">
        <v>92118</v>
      </c>
      <c r="H136" s="15">
        <v>19621881</v>
      </c>
      <c r="I136" s="15">
        <v>-15489982</v>
      </c>
      <c r="J136" s="44">
        <v>11210722.199999999</v>
      </c>
      <c r="K136" s="44">
        <v>298171</v>
      </c>
      <c r="L136" s="44">
        <v>740025</v>
      </c>
      <c r="M136" s="44">
        <v>53768</v>
      </c>
      <c r="N136" s="44"/>
      <c r="O136" s="44"/>
      <c r="P136" s="15">
        <v>-27792668.199999999</v>
      </c>
      <c r="Q136" s="162"/>
      <c r="R136" s="10"/>
      <c r="S136" s="142">
        <v>27792668.199999999</v>
      </c>
      <c r="T136" s="168"/>
      <c r="U136" s="15"/>
      <c r="V136" s="36"/>
      <c r="W136" s="196"/>
      <c r="X136" s="163"/>
      <c r="Y136" s="163"/>
      <c r="Z136" s="10"/>
      <c r="AA136" s="10"/>
      <c r="AB136" s="163"/>
      <c r="AC136" s="35"/>
      <c r="AD136" s="15"/>
      <c r="AE136" s="163"/>
      <c r="AF136" s="178"/>
      <c r="AG136" s="178"/>
      <c r="AH136" s="178"/>
      <c r="AI136" s="11"/>
      <c r="AJ136" s="15"/>
      <c r="AK136" s="15"/>
      <c r="AL136" s="204"/>
      <c r="AM136" s="70">
        <v>0</v>
      </c>
    </row>
    <row r="137" spans="1:39" ht="15" thickBot="1" x14ac:dyDescent="0.4">
      <c r="A137" s="37">
        <v>2310</v>
      </c>
      <c r="B137" s="67" t="s">
        <v>8</v>
      </c>
      <c r="C137" s="44">
        <v>895789</v>
      </c>
      <c r="D137" s="139">
        <v>0</v>
      </c>
      <c r="E137" s="10">
        <v>895789</v>
      </c>
      <c r="F137" s="44">
        <v>481303</v>
      </c>
      <c r="G137" s="44">
        <v>0</v>
      </c>
      <c r="H137" s="15">
        <v>481303</v>
      </c>
      <c r="I137" s="15">
        <v>414486</v>
      </c>
      <c r="J137" s="44">
        <v>24774</v>
      </c>
      <c r="K137" s="44">
        <v>0</v>
      </c>
      <c r="L137" s="44">
        <v>0</v>
      </c>
      <c r="M137" s="44">
        <v>0</v>
      </c>
      <c r="N137" s="44"/>
      <c r="O137" s="44"/>
      <c r="P137" s="15">
        <v>389712</v>
      </c>
      <c r="Q137" s="162"/>
      <c r="R137" s="10"/>
      <c r="S137" s="142">
        <v>0</v>
      </c>
      <c r="T137" s="168"/>
      <c r="U137" s="15"/>
      <c r="V137" s="36"/>
      <c r="W137" s="196"/>
      <c r="X137" s="163"/>
      <c r="Y137" s="163"/>
      <c r="Z137" s="10"/>
      <c r="AA137" s="11">
        <v>24774</v>
      </c>
      <c r="AB137" s="163"/>
      <c r="AC137" s="35"/>
      <c r="AD137" s="15"/>
      <c r="AE137" s="163"/>
      <c r="AF137" s="178"/>
      <c r="AG137" s="178"/>
      <c r="AH137" s="178"/>
      <c r="AI137" s="11"/>
      <c r="AJ137" s="15"/>
      <c r="AK137" s="15"/>
      <c r="AL137" s="204"/>
      <c r="AM137" s="70">
        <v>414486</v>
      </c>
    </row>
    <row r="138" spans="1:39" ht="15" thickBot="1" x14ac:dyDescent="0.4">
      <c r="A138" s="37">
        <v>2296</v>
      </c>
      <c r="B138" s="67" t="s">
        <v>183</v>
      </c>
      <c r="C138" s="44">
        <v>2522907</v>
      </c>
      <c r="D138" s="139">
        <v>65178</v>
      </c>
      <c r="E138" s="10">
        <v>2588085</v>
      </c>
      <c r="F138" s="44">
        <v>749471</v>
      </c>
      <c r="G138" s="44">
        <v>0</v>
      </c>
      <c r="H138" s="15">
        <v>749471</v>
      </c>
      <c r="I138" s="15">
        <v>1838614</v>
      </c>
      <c r="J138" s="44">
        <v>734176.8</v>
      </c>
      <c r="K138" s="44">
        <v>0</v>
      </c>
      <c r="L138" s="44">
        <v>5692.5</v>
      </c>
      <c r="M138" s="44">
        <v>0</v>
      </c>
      <c r="N138" s="44"/>
      <c r="O138" s="44"/>
      <c r="P138" s="15">
        <v>1098744.7</v>
      </c>
      <c r="Q138" s="162"/>
      <c r="R138" s="10"/>
      <c r="S138" s="142">
        <v>739869.3</v>
      </c>
      <c r="T138" s="168"/>
      <c r="U138" s="15"/>
      <c r="V138" s="36"/>
      <c r="W138" s="196"/>
      <c r="X138" s="163"/>
      <c r="Y138" s="163"/>
      <c r="Z138" s="10"/>
      <c r="AA138" s="10"/>
      <c r="AB138" s="163"/>
      <c r="AC138" s="35"/>
      <c r="AD138" s="15"/>
      <c r="AE138" s="163"/>
      <c r="AF138" s="178"/>
      <c r="AG138" s="178"/>
      <c r="AH138" s="178"/>
      <c r="AI138" s="11"/>
      <c r="AJ138" s="15"/>
      <c r="AK138" s="15"/>
      <c r="AL138" s="204"/>
      <c r="AM138" s="70">
        <v>1838614</v>
      </c>
    </row>
    <row r="139" spans="1:39" ht="15" thickBot="1" x14ac:dyDescent="0.4">
      <c r="A139" s="37">
        <v>2303</v>
      </c>
      <c r="B139" s="67" t="s">
        <v>184</v>
      </c>
      <c r="C139" s="44">
        <v>3522323</v>
      </c>
      <c r="D139" s="139">
        <v>105635</v>
      </c>
      <c r="E139" s="10">
        <v>3627958</v>
      </c>
      <c r="F139" s="44">
        <v>4255924</v>
      </c>
      <c r="G139" s="44">
        <v>25854</v>
      </c>
      <c r="H139" s="15">
        <v>4281778</v>
      </c>
      <c r="I139" s="15">
        <v>-653820</v>
      </c>
      <c r="J139" s="44">
        <v>2078877.61</v>
      </c>
      <c r="K139" s="44">
        <v>116421.75</v>
      </c>
      <c r="L139" s="44">
        <v>22770</v>
      </c>
      <c r="M139" s="44">
        <v>0</v>
      </c>
      <c r="N139" s="44"/>
      <c r="O139" s="44"/>
      <c r="P139" s="15">
        <v>-2871889.36</v>
      </c>
      <c r="Q139" s="162"/>
      <c r="R139" s="10"/>
      <c r="S139" s="142">
        <v>2871889.36</v>
      </c>
      <c r="T139" s="168"/>
      <c r="U139" s="15"/>
      <c r="V139" s="36"/>
      <c r="W139" s="196"/>
      <c r="X139" s="163"/>
      <c r="Y139" s="163"/>
      <c r="Z139" s="10"/>
      <c r="AA139" s="10"/>
      <c r="AB139" s="163"/>
      <c r="AC139" s="35"/>
      <c r="AD139" s="15"/>
      <c r="AE139" s="163"/>
      <c r="AF139" s="178"/>
      <c r="AG139" s="178"/>
      <c r="AH139" s="178"/>
      <c r="AI139" s="11"/>
      <c r="AJ139" s="15"/>
      <c r="AK139" s="15"/>
      <c r="AL139" s="204"/>
      <c r="AM139" s="70">
        <v>0</v>
      </c>
    </row>
    <row r="140" spans="1:39" ht="15" thickBot="1" x14ac:dyDescent="0.4">
      <c r="A140" s="37">
        <v>2394</v>
      </c>
      <c r="B140" s="67" t="s">
        <v>185</v>
      </c>
      <c r="C140" s="44">
        <v>99072</v>
      </c>
      <c r="D140" s="139">
        <v>0</v>
      </c>
      <c r="E140" s="10">
        <v>99072</v>
      </c>
      <c r="F140" s="44">
        <v>352272</v>
      </c>
      <c r="G140" s="44">
        <v>0</v>
      </c>
      <c r="H140" s="15">
        <v>352272</v>
      </c>
      <c r="I140" s="15">
        <v>-253200</v>
      </c>
      <c r="J140" s="44">
        <v>0</v>
      </c>
      <c r="K140" s="44">
        <v>0</v>
      </c>
      <c r="L140" s="44">
        <v>0</v>
      </c>
      <c r="M140" s="44">
        <v>0</v>
      </c>
      <c r="N140" s="44"/>
      <c r="O140" s="44"/>
      <c r="P140" s="15">
        <v>-253200</v>
      </c>
      <c r="Q140" s="162"/>
      <c r="R140" s="10"/>
      <c r="S140" s="142">
        <v>253200</v>
      </c>
      <c r="T140" s="168"/>
      <c r="U140" s="15"/>
      <c r="V140" s="36"/>
      <c r="W140" s="196"/>
      <c r="X140" s="163"/>
      <c r="Y140" s="163"/>
      <c r="Z140" s="10"/>
      <c r="AA140" s="10"/>
      <c r="AB140" s="163"/>
      <c r="AC140" s="35"/>
      <c r="AD140" s="15"/>
      <c r="AE140" s="163"/>
      <c r="AF140" s="178"/>
      <c r="AG140" s="178"/>
      <c r="AH140" s="178"/>
      <c r="AI140" s="11"/>
      <c r="AJ140" s="15"/>
      <c r="AK140" s="15"/>
      <c r="AL140" s="204"/>
      <c r="AM140" s="70">
        <v>0</v>
      </c>
    </row>
    <row r="141" spans="1:39" ht="15" thickBot="1" x14ac:dyDescent="0.4">
      <c r="A141" s="37">
        <v>2415</v>
      </c>
      <c r="B141" s="67" t="s">
        <v>186</v>
      </c>
      <c r="C141" s="44">
        <v>661259</v>
      </c>
      <c r="D141" s="139">
        <v>0</v>
      </c>
      <c r="E141" s="10">
        <v>661259</v>
      </c>
      <c r="F141" s="44">
        <v>401486</v>
      </c>
      <c r="G141" s="44">
        <v>0</v>
      </c>
      <c r="H141" s="15">
        <v>401486</v>
      </c>
      <c r="I141" s="15">
        <v>259773</v>
      </c>
      <c r="J141" s="44">
        <v>9893</v>
      </c>
      <c r="K141" s="44">
        <v>0</v>
      </c>
      <c r="L141" s="44">
        <v>0</v>
      </c>
      <c r="M141" s="44">
        <v>0</v>
      </c>
      <c r="N141" s="44"/>
      <c r="O141" s="44"/>
      <c r="P141" s="15">
        <v>249880</v>
      </c>
      <c r="Q141" s="162"/>
      <c r="R141" s="10"/>
      <c r="S141" s="142">
        <v>9893</v>
      </c>
      <c r="T141" s="168"/>
      <c r="U141" s="15"/>
      <c r="V141" s="36"/>
      <c r="W141" s="196"/>
      <c r="X141" s="163"/>
      <c r="Y141" s="163"/>
      <c r="Z141" s="10"/>
      <c r="AA141" s="10"/>
      <c r="AB141" s="163"/>
      <c r="AC141" s="35"/>
      <c r="AD141" s="15"/>
      <c r="AE141" s="163"/>
      <c r="AF141" s="178"/>
      <c r="AG141" s="178"/>
      <c r="AH141" s="178"/>
      <c r="AI141" s="11"/>
      <c r="AJ141" s="15"/>
      <c r="AK141" s="15"/>
      <c r="AL141" s="204"/>
      <c r="AM141" s="70">
        <v>259773</v>
      </c>
    </row>
    <row r="142" spans="1:39" ht="15" thickBot="1" x14ac:dyDescent="0.4">
      <c r="A142" s="37">
        <v>2420</v>
      </c>
      <c r="B142" s="67" t="s">
        <v>187</v>
      </c>
      <c r="C142" s="44">
        <v>1146121</v>
      </c>
      <c r="D142" s="139">
        <v>17236</v>
      </c>
      <c r="E142" s="10">
        <v>1163357</v>
      </c>
      <c r="F142" s="44">
        <v>1849392</v>
      </c>
      <c r="G142" s="44">
        <v>8618</v>
      </c>
      <c r="H142" s="15">
        <v>1858010</v>
      </c>
      <c r="I142" s="15">
        <v>-694653</v>
      </c>
      <c r="J142" s="44">
        <v>1274562.98</v>
      </c>
      <c r="K142" s="44">
        <v>150199</v>
      </c>
      <c r="L142" s="44">
        <v>170775</v>
      </c>
      <c r="M142" s="44">
        <v>0</v>
      </c>
      <c r="N142" s="44"/>
      <c r="O142" s="44"/>
      <c r="P142" s="15">
        <v>-2290189.98</v>
      </c>
      <c r="Q142" s="162"/>
      <c r="R142" s="10"/>
      <c r="S142" s="142">
        <v>2290189.98</v>
      </c>
      <c r="T142" s="168"/>
      <c r="U142" s="15"/>
      <c r="V142" s="36"/>
      <c r="W142" s="196"/>
      <c r="X142" s="163"/>
      <c r="Y142" s="163"/>
      <c r="Z142" s="10"/>
      <c r="AA142" s="10"/>
      <c r="AB142" s="163"/>
      <c r="AC142" s="35"/>
      <c r="AD142" s="15"/>
      <c r="AE142" s="163"/>
      <c r="AF142" s="178"/>
      <c r="AG142" s="178"/>
      <c r="AH142" s="178"/>
      <c r="AI142" s="11"/>
      <c r="AJ142" s="15"/>
      <c r="AK142" s="15"/>
      <c r="AL142" s="204"/>
      <c r="AM142" s="70">
        <v>0</v>
      </c>
    </row>
    <row r="143" spans="1:39" ht="15" thickBot="1" x14ac:dyDescent="0.4">
      <c r="A143" s="37">
        <v>2443</v>
      </c>
      <c r="B143" s="67" t="s">
        <v>188</v>
      </c>
      <c r="C143" s="44">
        <v>527677</v>
      </c>
      <c r="D143" s="139">
        <v>0</v>
      </c>
      <c r="E143" s="10">
        <v>527677</v>
      </c>
      <c r="F143" s="44">
        <v>3017598</v>
      </c>
      <c r="G143" s="44">
        <v>0</v>
      </c>
      <c r="H143" s="15">
        <v>3017598</v>
      </c>
      <c r="I143" s="15">
        <v>-2489921</v>
      </c>
      <c r="J143" s="44">
        <v>647991.5</v>
      </c>
      <c r="K143" s="44">
        <v>175608</v>
      </c>
      <c r="L143" s="44">
        <v>22770</v>
      </c>
      <c r="M143" s="44">
        <v>0</v>
      </c>
      <c r="N143" s="44"/>
      <c r="O143" s="44"/>
      <c r="P143" s="15">
        <v>-3336290.5</v>
      </c>
      <c r="Q143" s="162"/>
      <c r="R143" s="10"/>
      <c r="S143" s="142">
        <v>3336290.5</v>
      </c>
      <c r="T143" s="168"/>
      <c r="U143" s="15"/>
      <c r="V143" s="36"/>
      <c r="W143" s="196"/>
      <c r="X143" s="163"/>
      <c r="Y143" s="163"/>
      <c r="Z143" s="10"/>
      <c r="AA143" s="10"/>
      <c r="AB143" s="163"/>
      <c r="AC143" s="35"/>
      <c r="AD143" s="15"/>
      <c r="AE143" s="163"/>
      <c r="AF143" s="178"/>
      <c r="AG143" s="178"/>
      <c r="AH143" s="178"/>
      <c r="AI143" s="11"/>
      <c r="AJ143" s="15"/>
      <c r="AK143" s="15"/>
      <c r="AL143" s="204"/>
      <c r="AM143" s="70">
        <v>0</v>
      </c>
    </row>
    <row r="144" spans="1:39" ht="15" thickBot="1" x14ac:dyDescent="0.4">
      <c r="A144" s="37">
        <v>2436</v>
      </c>
      <c r="B144" s="67" t="s">
        <v>189</v>
      </c>
      <c r="C144" s="44">
        <v>509928</v>
      </c>
      <c r="D144" s="139">
        <v>0</v>
      </c>
      <c r="E144" s="10">
        <v>509928</v>
      </c>
      <c r="F144" s="44">
        <v>1852887</v>
      </c>
      <c r="G144" s="44">
        <v>0</v>
      </c>
      <c r="H144" s="15">
        <v>1852887</v>
      </c>
      <c r="I144" s="15">
        <v>-1342959</v>
      </c>
      <c r="J144" s="44">
        <v>334449</v>
      </c>
      <c r="K144" s="44">
        <v>60260</v>
      </c>
      <c r="L144" s="44">
        <v>0</v>
      </c>
      <c r="M144" s="44">
        <v>0</v>
      </c>
      <c r="N144" s="44"/>
      <c r="O144" s="44"/>
      <c r="P144" s="15">
        <v>-1737668</v>
      </c>
      <c r="Q144" s="162"/>
      <c r="R144" s="10"/>
      <c r="S144" s="142">
        <v>1737668</v>
      </c>
      <c r="T144" s="168"/>
      <c r="U144" s="15"/>
      <c r="V144" s="36"/>
      <c r="W144" s="196"/>
      <c r="X144" s="163"/>
      <c r="Y144" s="163"/>
      <c r="Z144" s="10"/>
      <c r="AA144" s="10"/>
      <c r="AB144" s="163"/>
      <c r="AC144" s="35"/>
      <c r="AD144" s="15"/>
      <c r="AE144" s="163"/>
      <c r="AF144" s="178"/>
      <c r="AG144" s="178"/>
      <c r="AH144" s="178"/>
      <c r="AI144" s="11"/>
      <c r="AJ144" s="15"/>
      <c r="AK144" s="15"/>
      <c r="AL144" s="204"/>
      <c r="AM144" s="70">
        <v>0</v>
      </c>
    </row>
    <row r="145" spans="1:39" ht="15" thickBot="1" x14ac:dyDescent="0.4">
      <c r="A145" s="37">
        <v>2460</v>
      </c>
      <c r="B145" s="67" t="s">
        <v>190</v>
      </c>
      <c r="C145" s="44">
        <v>948741</v>
      </c>
      <c r="D145" s="139">
        <v>0</v>
      </c>
      <c r="E145" s="10">
        <v>948741</v>
      </c>
      <c r="F145" s="44">
        <v>1424810</v>
      </c>
      <c r="G145" s="44">
        <v>0</v>
      </c>
      <c r="H145" s="15">
        <v>1424810</v>
      </c>
      <c r="I145" s="15">
        <v>-476069</v>
      </c>
      <c r="J145" s="44">
        <v>197860</v>
      </c>
      <c r="K145" s="44">
        <v>135585</v>
      </c>
      <c r="L145" s="44">
        <v>127512</v>
      </c>
      <c r="M145" s="44">
        <v>0</v>
      </c>
      <c r="N145" s="44"/>
      <c r="O145" s="44"/>
      <c r="P145" s="15">
        <v>-937026</v>
      </c>
      <c r="Q145" s="162"/>
      <c r="R145" s="10"/>
      <c r="S145" s="142">
        <v>937026</v>
      </c>
      <c r="T145" s="168"/>
      <c r="U145" s="15"/>
      <c r="V145" s="36"/>
      <c r="W145" s="196"/>
      <c r="X145" s="163"/>
      <c r="Y145" s="163"/>
      <c r="Z145" s="10"/>
      <c r="AA145" s="10"/>
      <c r="AB145" s="163"/>
      <c r="AC145" s="35"/>
      <c r="AD145" s="15"/>
      <c r="AE145" s="163"/>
      <c r="AF145" s="178"/>
      <c r="AG145" s="178"/>
      <c r="AH145" s="178"/>
      <c r="AI145" s="11"/>
      <c r="AJ145" s="15"/>
      <c r="AK145" s="15"/>
      <c r="AL145" s="204"/>
      <c r="AM145" s="70">
        <v>0</v>
      </c>
    </row>
    <row r="146" spans="1:39" ht="15" thickBot="1" x14ac:dyDescent="0.4">
      <c r="A146" s="37">
        <v>2478</v>
      </c>
      <c r="B146" s="67" t="s">
        <v>191</v>
      </c>
      <c r="C146" s="44">
        <v>2018720</v>
      </c>
      <c r="D146" s="139">
        <v>0</v>
      </c>
      <c r="E146" s="10">
        <v>2018720</v>
      </c>
      <c r="F146" s="44">
        <v>376562</v>
      </c>
      <c r="G146" s="44">
        <v>0</v>
      </c>
      <c r="H146" s="15">
        <v>376562</v>
      </c>
      <c r="I146" s="15">
        <v>1642158</v>
      </c>
      <c r="J146" s="44">
        <v>0</v>
      </c>
      <c r="K146" s="44">
        <v>0</v>
      </c>
      <c r="L146" s="44">
        <v>250470</v>
      </c>
      <c r="M146" s="44">
        <v>0</v>
      </c>
      <c r="N146" s="44"/>
      <c r="O146" s="44"/>
      <c r="P146" s="15">
        <v>1391688</v>
      </c>
      <c r="Q146" s="162"/>
      <c r="R146" s="10"/>
      <c r="S146" s="142">
        <v>0</v>
      </c>
      <c r="T146" s="168">
        <v>60980</v>
      </c>
      <c r="U146" s="15">
        <v>38113</v>
      </c>
      <c r="V146" s="36">
        <v>53358</v>
      </c>
      <c r="W146" s="196"/>
      <c r="X146" s="163"/>
      <c r="Y146" s="163"/>
      <c r="Z146" s="10">
        <v>98019</v>
      </c>
      <c r="AA146" s="10"/>
      <c r="AB146" s="163"/>
      <c r="AC146" s="35"/>
      <c r="AD146" s="15"/>
      <c r="AE146" s="163"/>
      <c r="AF146" s="178"/>
      <c r="AG146" s="178"/>
      <c r="AH146" s="178"/>
      <c r="AI146" s="11"/>
      <c r="AJ146" s="15"/>
      <c r="AK146" s="15"/>
      <c r="AL146" s="204"/>
      <c r="AM146" s="70">
        <v>1642158</v>
      </c>
    </row>
    <row r="147" spans="1:39" ht="15" thickBot="1" x14ac:dyDescent="0.4">
      <c r="A147" s="37">
        <v>2525</v>
      </c>
      <c r="B147" s="67" t="s">
        <v>451</v>
      </c>
      <c r="C147" s="44">
        <v>346126</v>
      </c>
      <c r="D147" s="139">
        <v>0</v>
      </c>
      <c r="E147" s="10">
        <v>346126</v>
      </c>
      <c r="F147" s="44">
        <v>698173</v>
      </c>
      <c r="G147" s="44">
        <v>0</v>
      </c>
      <c r="H147" s="15">
        <v>698173</v>
      </c>
      <c r="I147" s="15">
        <v>-352047</v>
      </c>
      <c r="J147" s="44">
        <v>118716</v>
      </c>
      <c r="K147" s="44">
        <v>0</v>
      </c>
      <c r="L147" s="44">
        <v>0</v>
      </c>
      <c r="M147" s="44">
        <v>0</v>
      </c>
      <c r="N147" s="44"/>
      <c r="O147" s="44"/>
      <c r="P147" s="15">
        <v>-470763</v>
      </c>
      <c r="Q147" s="162"/>
      <c r="R147" s="10"/>
      <c r="S147" s="142">
        <v>470763</v>
      </c>
      <c r="T147" s="168"/>
      <c r="U147" s="15"/>
      <c r="V147" s="36"/>
      <c r="W147" s="196"/>
      <c r="X147" s="163"/>
      <c r="Y147" s="163"/>
      <c r="Z147" s="10"/>
      <c r="AA147" s="10"/>
      <c r="AB147" s="163"/>
      <c r="AC147" s="35"/>
      <c r="AD147" s="15"/>
      <c r="AE147" s="163"/>
      <c r="AF147" s="178"/>
      <c r="AG147" s="178"/>
      <c r="AH147" s="178"/>
      <c r="AI147" s="11"/>
      <c r="AJ147" s="15"/>
      <c r="AK147" s="15"/>
      <c r="AL147" s="204"/>
      <c r="AM147" s="70">
        <v>0</v>
      </c>
    </row>
    <row r="148" spans="1:39" ht="15" thickBot="1" x14ac:dyDescent="0.4">
      <c r="A148" s="37">
        <v>2527</v>
      </c>
      <c r="B148" s="67" t="s">
        <v>192</v>
      </c>
      <c r="C148" s="44">
        <v>283528</v>
      </c>
      <c r="D148" s="139">
        <v>0</v>
      </c>
      <c r="E148" s="10">
        <v>283528</v>
      </c>
      <c r="F148" s="44">
        <v>429585</v>
      </c>
      <c r="G148" s="44">
        <v>0</v>
      </c>
      <c r="H148" s="15">
        <v>429585</v>
      </c>
      <c r="I148" s="15">
        <v>-146057</v>
      </c>
      <c r="J148" s="44">
        <v>32173</v>
      </c>
      <c r="K148" s="44">
        <v>0</v>
      </c>
      <c r="L148" s="44">
        <v>0</v>
      </c>
      <c r="M148" s="44">
        <v>0</v>
      </c>
      <c r="N148" s="44"/>
      <c r="O148" s="44"/>
      <c r="P148" s="15">
        <v>-178230</v>
      </c>
      <c r="Q148" s="162"/>
      <c r="R148" s="10"/>
      <c r="S148" s="142">
        <v>178230</v>
      </c>
      <c r="T148" s="168"/>
      <c r="U148" s="15"/>
      <c r="V148" s="36"/>
      <c r="W148" s="196"/>
      <c r="X148" s="163"/>
      <c r="Y148" s="163"/>
      <c r="Z148" s="10"/>
      <c r="AA148" s="10"/>
      <c r="AB148" s="163"/>
      <c r="AC148" s="35"/>
      <c r="AD148" s="15"/>
      <c r="AE148" s="163"/>
      <c r="AF148" s="178"/>
      <c r="AG148" s="178"/>
      <c r="AH148" s="178"/>
      <c r="AI148" s="11"/>
      <c r="AJ148" s="15"/>
      <c r="AK148" s="15"/>
      <c r="AL148" s="204"/>
      <c r="AM148" s="70">
        <v>0</v>
      </c>
    </row>
    <row r="149" spans="1:39" ht="15" thickBot="1" x14ac:dyDescent="0.4">
      <c r="A149" s="37">
        <v>2534</v>
      </c>
      <c r="B149" s="67" t="s">
        <v>193</v>
      </c>
      <c r="C149" s="44">
        <v>937484</v>
      </c>
      <c r="D149" s="139">
        <v>0</v>
      </c>
      <c r="E149" s="10">
        <v>937484</v>
      </c>
      <c r="F149" s="44">
        <v>739387</v>
      </c>
      <c r="G149" s="44">
        <v>0</v>
      </c>
      <c r="H149" s="15">
        <v>739387</v>
      </c>
      <c r="I149" s="15">
        <v>198097</v>
      </c>
      <c r="J149" s="44">
        <v>277004</v>
      </c>
      <c r="K149" s="44">
        <v>15065</v>
      </c>
      <c r="L149" s="44">
        <v>0</v>
      </c>
      <c r="M149" s="44">
        <v>0</v>
      </c>
      <c r="N149" s="44"/>
      <c r="O149" s="44"/>
      <c r="P149" s="15">
        <v>-93972</v>
      </c>
      <c r="Q149" s="162"/>
      <c r="R149" s="10"/>
      <c r="S149" s="142">
        <v>292069</v>
      </c>
      <c r="T149" s="168"/>
      <c r="U149" s="15"/>
      <c r="V149" s="36"/>
      <c r="W149" s="196"/>
      <c r="X149" s="163"/>
      <c r="Y149" s="163"/>
      <c r="Z149" s="10"/>
      <c r="AA149" s="10"/>
      <c r="AB149" s="163"/>
      <c r="AC149" s="35"/>
      <c r="AD149" s="15"/>
      <c r="AE149" s="163"/>
      <c r="AF149" s="178"/>
      <c r="AG149" s="178"/>
      <c r="AH149" s="178"/>
      <c r="AI149" s="11"/>
      <c r="AJ149" s="15"/>
      <c r="AK149" s="15"/>
      <c r="AL149" s="204"/>
      <c r="AM149" s="70">
        <v>198097</v>
      </c>
    </row>
    <row r="150" spans="1:39" ht="15" thickBot="1" x14ac:dyDescent="0.4">
      <c r="A150" s="37">
        <v>2541</v>
      </c>
      <c r="B150" s="67" t="s">
        <v>194</v>
      </c>
      <c r="C150" s="44">
        <v>566837</v>
      </c>
      <c r="D150" s="139">
        <v>0</v>
      </c>
      <c r="E150" s="10">
        <v>566837</v>
      </c>
      <c r="F150" s="44">
        <v>344912</v>
      </c>
      <c r="G150" s="44">
        <v>0</v>
      </c>
      <c r="H150" s="15">
        <v>344912</v>
      </c>
      <c r="I150" s="15">
        <v>221925</v>
      </c>
      <c r="J150" s="44">
        <v>29679</v>
      </c>
      <c r="K150" s="44">
        <v>0</v>
      </c>
      <c r="L150" s="44">
        <v>0</v>
      </c>
      <c r="M150" s="44">
        <v>0</v>
      </c>
      <c r="N150" s="44"/>
      <c r="O150" s="44"/>
      <c r="P150" s="15">
        <v>192246</v>
      </c>
      <c r="Q150" s="162"/>
      <c r="R150" s="10"/>
      <c r="S150" s="142">
        <v>29679</v>
      </c>
      <c r="T150" s="168"/>
      <c r="U150" s="15"/>
      <c r="V150" s="36"/>
      <c r="W150" s="196"/>
      <c r="X150" s="163"/>
      <c r="Y150" s="163"/>
      <c r="Z150" s="10"/>
      <c r="AA150" s="10"/>
      <c r="AB150" s="163"/>
      <c r="AC150" s="35"/>
      <c r="AD150" s="15"/>
      <c r="AE150" s="163"/>
      <c r="AF150" s="178"/>
      <c r="AG150" s="178"/>
      <c r="AH150" s="178"/>
      <c r="AI150" s="11"/>
      <c r="AJ150" s="15"/>
      <c r="AK150" s="15"/>
      <c r="AL150" s="204"/>
      <c r="AM150" s="70">
        <v>221925</v>
      </c>
    </row>
    <row r="151" spans="1:39" ht="15" thickBot="1" x14ac:dyDescent="0.4">
      <c r="A151" s="37">
        <v>2562</v>
      </c>
      <c r="B151" s="67" t="s">
        <v>195</v>
      </c>
      <c r="C151" s="44">
        <v>1941178</v>
      </c>
      <c r="D151" s="139">
        <v>0</v>
      </c>
      <c r="E151" s="10">
        <v>1941178</v>
      </c>
      <c r="F151" s="44">
        <v>3691322</v>
      </c>
      <c r="G151" s="44">
        <v>0</v>
      </c>
      <c r="H151" s="15">
        <v>3691322</v>
      </c>
      <c r="I151" s="15">
        <v>-1750144</v>
      </c>
      <c r="J151" s="44">
        <v>1331314</v>
      </c>
      <c r="K151" s="44">
        <v>217991.5</v>
      </c>
      <c r="L151" s="44">
        <v>0</v>
      </c>
      <c r="M151" s="44">
        <v>0</v>
      </c>
      <c r="N151" s="44"/>
      <c r="O151" s="44"/>
      <c r="P151" s="15">
        <v>-3299449.5</v>
      </c>
      <c r="Q151" s="162"/>
      <c r="R151" s="10"/>
      <c r="S151" s="142">
        <v>3299449.5</v>
      </c>
      <c r="T151" s="168"/>
      <c r="U151" s="15"/>
      <c r="V151" s="36"/>
      <c r="W151" s="196"/>
      <c r="X151" s="163"/>
      <c r="Y151" s="163"/>
      <c r="Z151" s="10"/>
      <c r="AA151" s="10"/>
      <c r="AB151" s="163"/>
      <c r="AC151" s="35"/>
      <c r="AD151" s="15"/>
      <c r="AE151" s="163"/>
      <c r="AF151" s="178"/>
      <c r="AG151" s="178"/>
      <c r="AH151" s="178"/>
      <c r="AI151" s="11"/>
      <c r="AJ151" s="15"/>
      <c r="AK151" s="15"/>
      <c r="AL151" s="204"/>
      <c r="AM151" s="70">
        <v>0</v>
      </c>
    </row>
    <row r="152" spans="1:39" ht="15" thickBot="1" x14ac:dyDescent="0.4">
      <c r="A152" s="37">
        <v>2570</v>
      </c>
      <c r="B152" s="67" t="s">
        <v>473</v>
      </c>
      <c r="C152" s="44">
        <v>474215</v>
      </c>
      <c r="D152" s="139">
        <v>0</v>
      </c>
      <c r="E152" s="10">
        <v>474215</v>
      </c>
      <c r="F152" s="44">
        <v>618640</v>
      </c>
      <c r="G152" s="44">
        <v>0</v>
      </c>
      <c r="H152" s="15">
        <v>618640</v>
      </c>
      <c r="I152" s="15">
        <v>-144425</v>
      </c>
      <c r="J152" s="44">
        <v>228528.3</v>
      </c>
      <c r="K152" s="44">
        <v>44744</v>
      </c>
      <c r="L152" s="44">
        <v>11385</v>
      </c>
      <c r="M152" s="44">
        <v>0</v>
      </c>
      <c r="N152" s="44"/>
      <c r="O152" s="44"/>
      <c r="P152" s="15">
        <v>-429082.3</v>
      </c>
      <c r="Q152" s="162"/>
      <c r="R152" s="10"/>
      <c r="S152" s="142">
        <v>0</v>
      </c>
      <c r="T152" s="163"/>
      <c r="U152" s="10">
        <v>90103.3</v>
      </c>
      <c r="V152" s="36">
        <v>338979</v>
      </c>
      <c r="W152" s="196"/>
      <c r="X152" s="163"/>
      <c r="Y152" s="163"/>
      <c r="Z152" s="10"/>
      <c r="AA152" s="10"/>
      <c r="AB152" s="163"/>
      <c r="AC152" s="35"/>
      <c r="AD152" s="15"/>
      <c r="AE152" s="163"/>
      <c r="AF152" s="178"/>
      <c r="AG152" s="178"/>
      <c r="AH152" s="178"/>
      <c r="AI152" s="11"/>
      <c r="AJ152" s="15"/>
      <c r="AK152" s="15"/>
      <c r="AL152" s="204"/>
      <c r="AM152" s="70">
        <v>0</v>
      </c>
    </row>
    <row r="153" spans="1:39" ht="15" thickBot="1" x14ac:dyDescent="0.4">
      <c r="A153" s="37">
        <v>2576</v>
      </c>
      <c r="B153" s="67" t="s">
        <v>196</v>
      </c>
      <c r="C153" s="44">
        <v>1020826</v>
      </c>
      <c r="D153" s="139">
        <v>22088</v>
      </c>
      <c r="E153" s="10">
        <v>1042914</v>
      </c>
      <c r="F153" s="44">
        <v>1603272</v>
      </c>
      <c r="G153" s="44">
        <v>0</v>
      </c>
      <c r="H153" s="15">
        <v>1603272</v>
      </c>
      <c r="I153" s="15">
        <v>-560358</v>
      </c>
      <c r="J153" s="44">
        <v>393350.5</v>
      </c>
      <c r="K153" s="44">
        <v>60260</v>
      </c>
      <c r="L153" s="44">
        <v>0</v>
      </c>
      <c r="M153" s="44">
        <v>0</v>
      </c>
      <c r="N153" s="44"/>
      <c r="O153" s="44"/>
      <c r="P153" s="15">
        <v>-1013968.5</v>
      </c>
      <c r="Q153" s="162"/>
      <c r="R153" s="10"/>
      <c r="S153" s="142">
        <v>1013968.5</v>
      </c>
      <c r="T153" s="168"/>
      <c r="U153" s="15"/>
      <c r="V153" s="36"/>
      <c r="W153" s="196"/>
      <c r="X153" s="163"/>
      <c r="Y153" s="163"/>
      <c r="Z153" s="10"/>
      <c r="AA153" s="10"/>
      <c r="AB153" s="163"/>
      <c r="AC153" s="35"/>
      <c r="AD153" s="15"/>
      <c r="AE153" s="163"/>
      <c r="AF153" s="178"/>
      <c r="AG153" s="178"/>
      <c r="AH153" s="178"/>
      <c r="AI153" s="11"/>
      <c r="AJ153" s="15"/>
      <c r="AK153" s="15"/>
      <c r="AL153" s="204"/>
      <c r="AM153" s="70">
        <v>0</v>
      </c>
    </row>
    <row r="154" spans="1:39" ht="15" thickBot="1" x14ac:dyDescent="0.4">
      <c r="A154" s="37">
        <v>2583</v>
      </c>
      <c r="B154" s="67" t="s">
        <v>197</v>
      </c>
      <c r="C154" s="44">
        <v>3472970</v>
      </c>
      <c r="D154" s="139">
        <v>0</v>
      </c>
      <c r="E154" s="10">
        <v>3472970</v>
      </c>
      <c r="F154" s="44">
        <v>2187203</v>
      </c>
      <c r="G154" s="44">
        <v>0</v>
      </c>
      <c r="H154" s="15">
        <v>2187203</v>
      </c>
      <c r="I154" s="15">
        <v>1285767</v>
      </c>
      <c r="J154" s="44">
        <v>1473174.8</v>
      </c>
      <c r="K154" s="44">
        <v>140306</v>
      </c>
      <c r="L154" s="44">
        <v>0</v>
      </c>
      <c r="M154" s="44">
        <v>6721</v>
      </c>
      <c r="N154" s="44"/>
      <c r="O154" s="44"/>
      <c r="P154" s="15">
        <v>-334434.8</v>
      </c>
      <c r="Q154" s="162"/>
      <c r="R154" s="10"/>
      <c r="S154" s="142">
        <v>1620201.8</v>
      </c>
      <c r="T154" s="168"/>
      <c r="U154" s="15"/>
      <c r="V154" s="36"/>
      <c r="W154" s="196"/>
      <c r="X154" s="163"/>
      <c r="Y154" s="163"/>
      <c r="Z154" s="10"/>
      <c r="AA154" s="10"/>
      <c r="AB154" s="163"/>
      <c r="AC154" s="35"/>
      <c r="AD154" s="15"/>
      <c r="AE154" s="163"/>
      <c r="AF154" s="178"/>
      <c r="AG154" s="178"/>
      <c r="AH154" s="178"/>
      <c r="AI154" s="11"/>
      <c r="AJ154" s="15"/>
      <c r="AK154" s="15"/>
      <c r="AL154" s="204"/>
      <c r="AM154" s="70">
        <v>1285767</v>
      </c>
    </row>
    <row r="155" spans="1:39" ht="15" thickBot="1" x14ac:dyDescent="0.4">
      <c r="A155" s="37">
        <v>2605</v>
      </c>
      <c r="B155" s="67" t="s">
        <v>198</v>
      </c>
      <c r="C155" s="44">
        <v>1494360</v>
      </c>
      <c r="D155" s="139">
        <v>0</v>
      </c>
      <c r="E155" s="10">
        <v>1494360</v>
      </c>
      <c r="F155" s="44">
        <v>593764</v>
      </c>
      <c r="G155" s="44">
        <v>0</v>
      </c>
      <c r="H155" s="15">
        <v>593764</v>
      </c>
      <c r="I155" s="15">
        <v>900596</v>
      </c>
      <c r="J155" s="44">
        <v>383540.5</v>
      </c>
      <c r="K155" s="44">
        <v>0</v>
      </c>
      <c r="L155" s="44">
        <v>0</v>
      </c>
      <c r="M155" s="44">
        <v>0</v>
      </c>
      <c r="N155" s="44"/>
      <c r="O155" s="44"/>
      <c r="P155" s="15">
        <v>517055.5</v>
      </c>
      <c r="Q155" s="162"/>
      <c r="R155" s="10"/>
      <c r="S155" s="142">
        <v>383540.5</v>
      </c>
      <c r="T155" s="168"/>
      <c r="U155" s="15"/>
      <c r="V155" s="36"/>
      <c r="W155" s="196"/>
      <c r="X155" s="163"/>
      <c r="Y155" s="163"/>
      <c r="Z155" s="10"/>
      <c r="AA155" s="10"/>
      <c r="AB155" s="163"/>
      <c r="AC155" s="35"/>
      <c r="AD155" s="15"/>
      <c r="AE155" s="174"/>
      <c r="AF155" s="178"/>
      <c r="AG155" s="178"/>
      <c r="AH155" s="178"/>
      <c r="AI155" s="11"/>
      <c r="AJ155" s="15"/>
      <c r="AK155" s="15"/>
      <c r="AL155" s="204"/>
      <c r="AM155" s="70">
        <v>900596</v>
      </c>
    </row>
    <row r="156" spans="1:39" ht="15" thickBot="1" x14ac:dyDescent="0.4">
      <c r="A156" s="37">
        <v>2604</v>
      </c>
      <c r="B156" s="67" t="s">
        <v>199</v>
      </c>
      <c r="C156" s="44">
        <v>4399800</v>
      </c>
      <c r="D156" s="139">
        <v>47942</v>
      </c>
      <c r="E156" s="10">
        <v>4447742</v>
      </c>
      <c r="F156" s="44">
        <v>1841630</v>
      </c>
      <c r="G156" s="44">
        <v>0</v>
      </c>
      <c r="H156" s="15">
        <v>1841630</v>
      </c>
      <c r="I156" s="15">
        <v>2606112</v>
      </c>
      <c r="J156" s="44">
        <v>919865.6</v>
      </c>
      <c r="K156" s="44">
        <v>85218</v>
      </c>
      <c r="L156" s="44">
        <v>535095</v>
      </c>
      <c r="M156" s="44">
        <v>6721</v>
      </c>
      <c r="N156" s="44"/>
      <c r="O156" s="44"/>
      <c r="P156" s="15">
        <v>1059212.3999999999</v>
      </c>
      <c r="Q156" s="162"/>
      <c r="R156" s="10"/>
      <c r="S156" s="142">
        <v>1546899.6</v>
      </c>
      <c r="T156" s="168"/>
      <c r="U156" s="15"/>
      <c r="V156" s="36"/>
      <c r="W156" s="196"/>
      <c r="X156" s="163"/>
      <c r="Y156" s="163"/>
      <c r="Z156" s="10"/>
      <c r="AA156" s="10"/>
      <c r="AB156" s="163"/>
      <c r="AC156" s="35"/>
      <c r="AD156" s="15"/>
      <c r="AE156" s="163"/>
      <c r="AF156" s="178"/>
      <c r="AG156" s="178"/>
      <c r="AH156" s="178"/>
      <c r="AI156" s="11"/>
      <c r="AJ156" s="15"/>
      <c r="AK156" s="15"/>
      <c r="AL156" s="204"/>
      <c r="AM156" s="70">
        <v>2606112</v>
      </c>
    </row>
    <row r="157" spans="1:39" ht="15" thickBot="1" x14ac:dyDescent="0.4">
      <c r="A157" s="37">
        <v>2611</v>
      </c>
      <c r="B157" s="67" t="s">
        <v>200</v>
      </c>
      <c r="C157" s="44">
        <v>1712313</v>
      </c>
      <c r="D157" s="139">
        <v>0</v>
      </c>
      <c r="E157" s="10">
        <v>1712313</v>
      </c>
      <c r="F157" s="44">
        <v>1469345</v>
      </c>
      <c r="G157" s="44">
        <v>0</v>
      </c>
      <c r="H157" s="15">
        <v>1469345</v>
      </c>
      <c r="I157" s="15">
        <v>242968</v>
      </c>
      <c r="J157" s="44">
        <v>0</v>
      </c>
      <c r="K157" s="44">
        <v>0</v>
      </c>
      <c r="L157" s="44">
        <v>0</v>
      </c>
      <c r="M157" s="44">
        <v>0</v>
      </c>
      <c r="N157" s="44"/>
      <c r="O157" s="44"/>
      <c r="P157" s="15">
        <v>242968</v>
      </c>
      <c r="Q157" s="162"/>
      <c r="R157" s="10"/>
      <c r="S157" s="142">
        <v>0</v>
      </c>
      <c r="T157" s="168"/>
      <c r="U157" s="15"/>
      <c r="V157" s="36"/>
      <c r="W157" s="196"/>
      <c r="X157" s="163"/>
      <c r="Y157" s="163"/>
      <c r="Z157" s="10"/>
      <c r="AA157" s="10"/>
      <c r="AB157" s="163"/>
      <c r="AC157" s="35"/>
      <c r="AD157" s="15"/>
      <c r="AE157" s="163"/>
      <c r="AF157" s="178"/>
      <c r="AG157" s="178"/>
      <c r="AH157" s="178"/>
      <c r="AI157" s="11"/>
      <c r="AJ157" s="15"/>
      <c r="AK157" s="15"/>
      <c r="AL157" s="204"/>
      <c r="AM157" s="70">
        <v>242968</v>
      </c>
    </row>
    <row r="158" spans="1:39" ht="15" thickBot="1" x14ac:dyDescent="0.4">
      <c r="A158" s="37">
        <v>2618</v>
      </c>
      <c r="B158" s="67" t="s">
        <v>201</v>
      </c>
      <c r="C158" s="44">
        <v>155317</v>
      </c>
      <c r="D158" s="139">
        <v>0</v>
      </c>
      <c r="E158" s="10">
        <v>155317</v>
      </c>
      <c r="F158" s="44">
        <v>57884</v>
      </c>
      <c r="G158" s="44">
        <v>0</v>
      </c>
      <c r="H158" s="15">
        <v>57884</v>
      </c>
      <c r="I158" s="15">
        <v>97433</v>
      </c>
      <c r="J158" s="44">
        <v>19786</v>
      </c>
      <c r="K158" s="44">
        <v>0</v>
      </c>
      <c r="L158" s="44">
        <v>0</v>
      </c>
      <c r="M158" s="44">
        <v>0</v>
      </c>
      <c r="N158" s="44"/>
      <c r="O158" s="44"/>
      <c r="P158" s="15">
        <v>77647</v>
      </c>
      <c r="Q158" s="162"/>
      <c r="R158" s="10"/>
      <c r="S158" s="142">
        <v>19786</v>
      </c>
      <c r="T158" s="168"/>
      <c r="U158" s="15"/>
      <c r="V158" s="36"/>
      <c r="W158" s="196"/>
      <c r="X158" s="163"/>
      <c r="Y158" s="163"/>
      <c r="Z158" s="10"/>
      <c r="AA158" s="10"/>
      <c r="AB158" s="163"/>
      <c r="AC158" s="35"/>
      <c r="AD158" s="15"/>
      <c r="AE158" s="163"/>
      <c r="AF158" s="178"/>
      <c r="AG158" s="178"/>
      <c r="AH158" s="178"/>
      <c r="AI158" s="11"/>
      <c r="AJ158" s="15"/>
      <c r="AK158" s="15"/>
      <c r="AL158" s="204"/>
      <c r="AM158" s="70">
        <v>97433</v>
      </c>
    </row>
    <row r="159" spans="1:39" ht="15" thickBot="1" x14ac:dyDescent="0.4">
      <c r="A159" s="37">
        <v>2625</v>
      </c>
      <c r="B159" s="67" t="s">
        <v>202</v>
      </c>
      <c r="C159" s="44">
        <v>378848</v>
      </c>
      <c r="D159" s="139">
        <v>0</v>
      </c>
      <c r="E159" s="10">
        <v>378848</v>
      </c>
      <c r="F159" s="44">
        <v>885583</v>
      </c>
      <c r="G159" s="44">
        <v>22088</v>
      </c>
      <c r="H159" s="15">
        <v>907671</v>
      </c>
      <c r="I159" s="15">
        <v>-528823</v>
      </c>
      <c r="J159" s="44">
        <v>222717</v>
      </c>
      <c r="K159" s="44">
        <v>15065</v>
      </c>
      <c r="L159" s="44">
        <v>22770</v>
      </c>
      <c r="M159" s="44">
        <v>0</v>
      </c>
      <c r="N159" s="44"/>
      <c r="O159" s="44"/>
      <c r="P159" s="15">
        <v>-789375</v>
      </c>
      <c r="Q159" s="162"/>
      <c r="R159" s="10">
        <v>280119</v>
      </c>
      <c r="S159" s="142">
        <v>509256</v>
      </c>
      <c r="T159" s="168"/>
      <c r="U159" s="15"/>
      <c r="V159" s="36"/>
      <c r="W159" s="196"/>
      <c r="X159" s="163"/>
      <c r="Y159" s="163"/>
      <c r="Z159" s="10"/>
      <c r="AA159" s="10"/>
      <c r="AB159" s="163"/>
      <c r="AC159" s="35"/>
      <c r="AD159" s="15"/>
      <c r="AE159" s="163"/>
      <c r="AF159" s="178"/>
      <c r="AG159" s="178"/>
      <c r="AH159" s="178"/>
      <c r="AI159" s="11"/>
      <c r="AJ159" s="15"/>
      <c r="AK159" s="15"/>
      <c r="AL159" s="204"/>
      <c r="AM159" s="70">
        <v>0</v>
      </c>
    </row>
    <row r="160" spans="1:39" ht="15" thickBot="1" x14ac:dyDescent="0.4">
      <c r="A160" s="37">
        <v>2632</v>
      </c>
      <c r="B160" s="67" t="s">
        <v>203</v>
      </c>
      <c r="C160" s="44">
        <v>267311</v>
      </c>
      <c r="D160" s="139">
        <v>0</v>
      </c>
      <c r="E160" s="10">
        <v>267311</v>
      </c>
      <c r="F160" s="44">
        <v>816852</v>
      </c>
      <c r="G160" s="44">
        <v>0</v>
      </c>
      <c r="H160" s="15">
        <v>816852</v>
      </c>
      <c r="I160" s="15">
        <v>-549541</v>
      </c>
      <c r="J160" s="44">
        <v>0</v>
      </c>
      <c r="K160" s="44">
        <v>0</v>
      </c>
      <c r="L160" s="44">
        <v>0</v>
      </c>
      <c r="M160" s="44">
        <v>0</v>
      </c>
      <c r="N160" s="44"/>
      <c r="O160" s="44"/>
      <c r="P160" s="15">
        <v>-549541</v>
      </c>
      <c r="Q160" s="162"/>
      <c r="R160" s="10"/>
      <c r="S160" s="142">
        <v>549541</v>
      </c>
      <c r="T160" s="168"/>
      <c r="U160" s="15"/>
      <c r="V160" s="36"/>
      <c r="W160" s="196"/>
      <c r="X160" s="163"/>
      <c r="Y160" s="163"/>
      <c r="Z160" s="10"/>
      <c r="AA160" s="10"/>
      <c r="AB160" s="163"/>
      <c r="AC160" s="35"/>
      <c r="AD160" s="15"/>
      <c r="AE160" s="163"/>
      <c r="AF160" s="178"/>
      <c r="AG160" s="178"/>
      <c r="AH160" s="178"/>
      <c r="AI160" s="11"/>
      <c r="AJ160" s="15"/>
      <c r="AK160" s="15"/>
      <c r="AL160" s="204"/>
      <c r="AM160" s="70">
        <v>0</v>
      </c>
    </row>
    <row r="161" spans="1:39" ht="15" thickBot="1" x14ac:dyDescent="0.4">
      <c r="A161" s="37">
        <v>2639</v>
      </c>
      <c r="B161" s="67" t="s">
        <v>204</v>
      </c>
      <c r="C161" s="44">
        <v>336396</v>
      </c>
      <c r="D161" s="139">
        <v>0</v>
      </c>
      <c r="E161" s="10">
        <v>336396</v>
      </c>
      <c r="F161" s="44">
        <v>853801</v>
      </c>
      <c r="G161" s="44">
        <v>0</v>
      </c>
      <c r="H161" s="15">
        <v>853801</v>
      </c>
      <c r="I161" s="15">
        <v>-517405</v>
      </c>
      <c r="J161" s="44">
        <v>181083.4</v>
      </c>
      <c r="K161" s="44">
        <v>30130</v>
      </c>
      <c r="L161" s="44">
        <v>22770</v>
      </c>
      <c r="M161" s="44">
        <v>0</v>
      </c>
      <c r="N161" s="44"/>
      <c r="O161" s="44"/>
      <c r="P161" s="15">
        <v>-751388.4</v>
      </c>
      <c r="Q161" s="162"/>
      <c r="R161" s="10"/>
      <c r="S161" s="142">
        <v>751388.4</v>
      </c>
      <c r="T161" s="168"/>
      <c r="U161" s="15"/>
      <c r="V161" s="36"/>
      <c r="W161" s="196"/>
      <c r="X161" s="163"/>
      <c r="Y161" s="163"/>
      <c r="Z161" s="10"/>
      <c r="AA161" s="10"/>
      <c r="AB161" s="163"/>
      <c r="AC161" s="35"/>
      <c r="AD161" s="15"/>
      <c r="AE161" s="163"/>
      <c r="AF161" s="178"/>
      <c r="AG161" s="178"/>
      <c r="AH161" s="178"/>
      <c r="AI161" s="11"/>
      <c r="AJ161" s="15"/>
      <c r="AK161" s="15"/>
      <c r="AL161" s="204"/>
      <c r="AM161" s="70">
        <v>0</v>
      </c>
    </row>
    <row r="162" spans="1:39" ht="15" thickBot="1" x14ac:dyDescent="0.4">
      <c r="A162" s="37">
        <v>2646</v>
      </c>
      <c r="B162" s="67" t="s">
        <v>205</v>
      </c>
      <c r="C162" s="44">
        <v>529507</v>
      </c>
      <c r="D162" s="139">
        <v>0</v>
      </c>
      <c r="E162" s="10">
        <v>529507</v>
      </c>
      <c r="F162" s="44">
        <v>717768</v>
      </c>
      <c r="G162" s="44">
        <v>0</v>
      </c>
      <c r="H162" s="15">
        <v>717768</v>
      </c>
      <c r="I162" s="15">
        <v>-188261</v>
      </c>
      <c r="J162" s="44">
        <v>0</v>
      </c>
      <c r="K162" s="44">
        <v>0</v>
      </c>
      <c r="L162" s="44">
        <v>0</v>
      </c>
      <c r="M162" s="44">
        <v>0</v>
      </c>
      <c r="N162" s="44"/>
      <c r="O162" s="44"/>
      <c r="P162" s="15">
        <v>-188261</v>
      </c>
      <c r="Q162" s="162"/>
      <c r="R162" s="10"/>
      <c r="S162" s="142">
        <v>188261</v>
      </c>
      <c r="T162" s="168"/>
      <c r="U162" s="15"/>
      <c r="V162" s="36"/>
      <c r="W162" s="196"/>
      <c r="X162" s="163"/>
      <c r="Y162" s="163"/>
      <c r="Z162" s="36"/>
      <c r="AA162" s="10"/>
      <c r="AB162" s="163"/>
      <c r="AC162" s="35"/>
      <c r="AD162" s="35"/>
      <c r="AE162" s="163"/>
      <c r="AF162" s="178"/>
      <c r="AG162" s="178"/>
      <c r="AH162" s="178"/>
      <c r="AI162" s="11"/>
      <c r="AJ162" s="15"/>
      <c r="AK162" s="15"/>
      <c r="AL162" s="204"/>
      <c r="AM162" s="70">
        <v>0</v>
      </c>
    </row>
    <row r="163" spans="1:39" ht="15" thickBot="1" x14ac:dyDescent="0.4">
      <c r="A163" s="37">
        <v>2660</v>
      </c>
      <c r="B163" s="67" t="s">
        <v>206</v>
      </c>
      <c r="C163" s="44">
        <v>1235561</v>
      </c>
      <c r="D163" s="139">
        <v>0</v>
      </c>
      <c r="E163" s="10">
        <v>1235561</v>
      </c>
      <c r="F163" s="44">
        <v>511808</v>
      </c>
      <c r="G163" s="44">
        <v>0</v>
      </c>
      <c r="H163" s="15">
        <v>511808</v>
      </c>
      <c r="I163" s="15">
        <v>723753</v>
      </c>
      <c r="J163" s="44">
        <v>29679</v>
      </c>
      <c r="K163" s="44">
        <v>0</v>
      </c>
      <c r="L163" s="44">
        <v>0</v>
      </c>
      <c r="M163" s="44">
        <v>0</v>
      </c>
      <c r="N163" s="44"/>
      <c r="O163" s="44"/>
      <c r="P163" s="15">
        <v>694074</v>
      </c>
      <c r="Q163" s="162"/>
      <c r="R163" s="10"/>
      <c r="S163" s="142">
        <v>29679</v>
      </c>
      <c r="T163" s="168"/>
      <c r="U163" s="15"/>
      <c r="V163" s="36"/>
      <c r="W163" s="196"/>
      <c r="X163" s="163"/>
      <c r="Y163" s="163"/>
      <c r="Z163" s="10"/>
      <c r="AA163" s="10"/>
      <c r="AB163" s="163"/>
      <c r="AC163" s="35"/>
      <c r="AD163" s="35"/>
      <c r="AE163" s="163"/>
      <c r="AF163" s="178"/>
      <c r="AG163" s="178"/>
      <c r="AH163" s="178"/>
      <c r="AI163" s="11"/>
      <c r="AJ163" s="15"/>
      <c r="AK163" s="15"/>
      <c r="AL163" s="204"/>
      <c r="AM163" s="70">
        <v>723753</v>
      </c>
    </row>
    <row r="164" spans="1:39" ht="15" thickBot="1" x14ac:dyDescent="0.4">
      <c r="A164" s="37">
        <v>2695</v>
      </c>
      <c r="B164" s="67" t="s">
        <v>207</v>
      </c>
      <c r="C164" s="44">
        <v>4998276</v>
      </c>
      <c r="D164" s="139">
        <v>13470</v>
      </c>
      <c r="E164" s="10">
        <v>5011746</v>
      </c>
      <c r="F164" s="44">
        <v>5187320</v>
      </c>
      <c r="G164" s="44">
        <v>0</v>
      </c>
      <c r="H164" s="15">
        <v>5187320</v>
      </c>
      <c r="I164" s="15">
        <v>-175574</v>
      </c>
      <c r="J164" s="44">
        <v>1045137.41</v>
      </c>
      <c r="K164" s="44">
        <v>0</v>
      </c>
      <c r="L164" s="44">
        <v>280071</v>
      </c>
      <c r="M164" s="44">
        <v>40326</v>
      </c>
      <c r="N164" s="44"/>
      <c r="O164" s="44"/>
      <c r="P164" s="15">
        <v>-1541108.41</v>
      </c>
      <c r="Q164" s="162"/>
      <c r="R164" s="10"/>
      <c r="S164" s="142">
        <v>1541108.41</v>
      </c>
      <c r="T164" s="168"/>
      <c r="U164" s="15"/>
      <c r="V164" s="36"/>
      <c r="W164" s="196"/>
      <c r="X164" s="163"/>
      <c r="Y164" s="163"/>
      <c r="Z164" s="10"/>
      <c r="AA164" s="10"/>
      <c r="AB164" s="163"/>
      <c r="AC164" s="35"/>
      <c r="AD164" s="15"/>
      <c r="AE164" s="163"/>
      <c r="AF164" s="178"/>
      <c r="AG164" s="178"/>
      <c r="AH164" s="178"/>
      <c r="AI164" s="11"/>
      <c r="AJ164" s="15"/>
      <c r="AK164" s="15"/>
      <c r="AL164" s="204"/>
      <c r="AM164" s="70">
        <v>0</v>
      </c>
    </row>
    <row r="165" spans="1:39" ht="15" thickBot="1" x14ac:dyDescent="0.4">
      <c r="A165" s="37">
        <v>2702</v>
      </c>
      <c r="B165" s="67" t="s">
        <v>208</v>
      </c>
      <c r="C165" s="44">
        <v>2160372</v>
      </c>
      <c r="D165" s="139">
        <v>0</v>
      </c>
      <c r="E165" s="10">
        <v>2160372</v>
      </c>
      <c r="F165" s="44">
        <v>1591344</v>
      </c>
      <c r="G165" s="44">
        <v>0</v>
      </c>
      <c r="H165" s="15">
        <v>1591344</v>
      </c>
      <c r="I165" s="15">
        <v>569028</v>
      </c>
      <c r="J165" s="44">
        <v>792761.3</v>
      </c>
      <c r="K165" s="44">
        <v>15065</v>
      </c>
      <c r="L165" s="44">
        <v>22770</v>
      </c>
      <c r="M165" s="44">
        <v>0</v>
      </c>
      <c r="N165" s="44"/>
      <c r="O165" s="44"/>
      <c r="P165" s="15">
        <v>-261568.3</v>
      </c>
      <c r="Q165" s="162"/>
      <c r="R165" s="10"/>
      <c r="S165" s="142">
        <v>830596.3</v>
      </c>
      <c r="T165" s="168"/>
      <c r="U165" s="15"/>
      <c r="V165" s="36"/>
      <c r="W165" s="196"/>
      <c r="X165" s="163"/>
      <c r="Y165" s="163"/>
      <c r="Z165" s="10"/>
      <c r="AA165" s="10"/>
      <c r="AB165" s="163"/>
      <c r="AC165" s="35"/>
      <c r="AD165" s="10"/>
      <c r="AE165" s="163"/>
      <c r="AF165" s="178"/>
      <c r="AG165" s="178"/>
      <c r="AH165" s="178"/>
      <c r="AI165" s="11"/>
      <c r="AJ165" s="15"/>
      <c r="AK165" s="15"/>
      <c r="AL165" s="204"/>
      <c r="AM165" s="70">
        <v>569028</v>
      </c>
    </row>
    <row r="166" spans="1:39" ht="15" thickBot="1" x14ac:dyDescent="0.4">
      <c r="A166" s="37">
        <v>2730</v>
      </c>
      <c r="B166" s="67" t="s">
        <v>209</v>
      </c>
      <c r="C166" s="44">
        <v>652971</v>
      </c>
      <c r="D166" s="139">
        <v>0</v>
      </c>
      <c r="E166" s="10">
        <v>652971</v>
      </c>
      <c r="F166" s="44">
        <v>1469072</v>
      </c>
      <c r="G166" s="44">
        <v>0</v>
      </c>
      <c r="H166" s="15">
        <v>1469072</v>
      </c>
      <c r="I166" s="15">
        <v>-816101</v>
      </c>
      <c r="J166" s="44">
        <v>397906.1</v>
      </c>
      <c r="K166" s="44">
        <v>75325</v>
      </c>
      <c r="L166" s="44">
        <v>52371</v>
      </c>
      <c r="M166" s="44">
        <v>0</v>
      </c>
      <c r="N166" s="44"/>
      <c r="O166" s="44"/>
      <c r="P166" s="15">
        <v>-1341703.1000000001</v>
      </c>
      <c r="Q166" s="162">
        <v>37693.1</v>
      </c>
      <c r="R166" s="10">
        <v>543015</v>
      </c>
      <c r="S166" s="142">
        <v>760221</v>
      </c>
      <c r="T166" s="168"/>
      <c r="U166" s="15"/>
      <c r="V166" s="36">
        <v>774</v>
      </c>
      <c r="W166" s="196"/>
      <c r="X166" s="163"/>
      <c r="Y166" s="163"/>
      <c r="Z166" s="10"/>
      <c r="AA166" s="10"/>
      <c r="AB166" s="163"/>
      <c r="AC166" s="35"/>
      <c r="AD166" s="15"/>
      <c r="AE166" s="163"/>
      <c r="AF166" s="178"/>
      <c r="AG166" s="178"/>
      <c r="AH166" s="178"/>
      <c r="AI166" s="11"/>
      <c r="AJ166" s="15"/>
      <c r="AK166" s="15"/>
      <c r="AL166" s="204"/>
      <c r="AM166" s="70">
        <v>0</v>
      </c>
    </row>
    <row r="167" spans="1:39" ht="15" thickBot="1" x14ac:dyDescent="0.4">
      <c r="A167" s="37">
        <v>2737</v>
      </c>
      <c r="B167" s="67" t="s">
        <v>210</v>
      </c>
      <c r="C167" s="44">
        <v>902606</v>
      </c>
      <c r="D167" s="139">
        <v>0</v>
      </c>
      <c r="E167" s="10">
        <v>902606</v>
      </c>
      <c r="F167" s="44">
        <v>379589</v>
      </c>
      <c r="G167" s="44">
        <v>0</v>
      </c>
      <c r="H167" s="15">
        <v>379589</v>
      </c>
      <c r="I167" s="15">
        <v>523017</v>
      </c>
      <c r="J167" s="44">
        <v>0</v>
      </c>
      <c r="K167" s="44">
        <v>0</v>
      </c>
      <c r="L167" s="44">
        <v>0</v>
      </c>
      <c r="M167" s="44">
        <v>0</v>
      </c>
      <c r="N167" s="44"/>
      <c r="O167" s="44"/>
      <c r="P167" s="15">
        <v>523017</v>
      </c>
      <c r="Q167" s="162"/>
      <c r="R167" s="10"/>
      <c r="S167" s="142">
        <v>0</v>
      </c>
      <c r="T167" s="168"/>
      <c r="U167" s="15"/>
      <c r="V167" s="36"/>
      <c r="W167" s="196"/>
      <c r="X167" s="163"/>
      <c r="Y167" s="163"/>
      <c r="Z167" s="10"/>
      <c r="AA167" s="10"/>
      <c r="AB167" s="163"/>
      <c r="AC167" s="35"/>
      <c r="AD167" s="15"/>
      <c r="AE167" s="163"/>
      <c r="AF167" s="178"/>
      <c r="AG167" s="178"/>
      <c r="AH167" s="178"/>
      <c r="AI167" s="11"/>
      <c r="AJ167" s="15"/>
      <c r="AK167" s="15"/>
      <c r="AL167" s="204"/>
      <c r="AM167" s="70">
        <v>523017</v>
      </c>
    </row>
    <row r="168" spans="1:39" ht="15" thickBot="1" x14ac:dyDescent="0.4">
      <c r="A168" s="37">
        <v>2758</v>
      </c>
      <c r="B168" s="67" t="s">
        <v>211</v>
      </c>
      <c r="C168" s="44">
        <v>1594419</v>
      </c>
      <c r="D168" s="139">
        <v>0</v>
      </c>
      <c r="E168" s="10">
        <v>1594419</v>
      </c>
      <c r="F168" s="44">
        <v>8855638</v>
      </c>
      <c r="G168" s="44">
        <v>8618</v>
      </c>
      <c r="H168" s="15">
        <v>8864256</v>
      </c>
      <c r="I168" s="15">
        <v>-7269837</v>
      </c>
      <c r="J168" s="44">
        <v>1636326.3</v>
      </c>
      <c r="K168" s="44">
        <v>453859.5</v>
      </c>
      <c r="L168" s="44">
        <v>0</v>
      </c>
      <c r="M168" s="44">
        <v>0</v>
      </c>
      <c r="N168" s="44"/>
      <c r="O168" s="44"/>
      <c r="P168" s="15">
        <v>-9360022.8000000007</v>
      </c>
      <c r="Q168" s="162"/>
      <c r="R168" s="10"/>
      <c r="S168" s="142">
        <v>9360022.8000000007</v>
      </c>
      <c r="T168" s="168"/>
      <c r="U168" s="15"/>
      <c r="V168" s="36"/>
      <c r="W168" s="196"/>
      <c r="X168" s="163"/>
      <c r="Y168" s="163"/>
      <c r="Z168" s="10"/>
      <c r="AA168" s="10"/>
      <c r="AB168" s="163"/>
      <c r="AC168" s="35"/>
      <c r="AD168" s="15"/>
      <c r="AE168" s="163"/>
      <c r="AF168" s="178"/>
      <c r="AG168" s="178"/>
      <c r="AH168" s="178"/>
      <c r="AI168" s="11"/>
      <c r="AJ168" s="15"/>
      <c r="AK168" s="15"/>
      <c r="AL168" s="204"/>
      <c r="AM168" s="70">
        <v>0</v>
      </c>
    </row>
    <row r="169" spans="1:39" ht="15" thickBot="1" x14ac:dyDescent="0.4">
      <c r="A169" s="37">
        <v>2793</v>
      </c>
      <c r="B169" s="67" t="s">
        <v>212</v>
      </c>
      <c r="C169" s="44">
        <v>2020931</v>
      </c>
      <c r="D169" s="139">
        <v>0</v>
      </c>
      <c r="E169" s="10">
        <v>2020931</v>
      </c>
      <c r="F169" s="44">
        <v>5911225</v>
      </c>
      <c r="G169" s="44">
        <v>0</v>
      </c>
      <c r="H169" s="15">
        <v>5911225</v>
      </c>
      <c r="I169" s="15">
        <v>-3890294</v>
      </c>
      <c r="J169" s="44">
        <v>4627090.6500000004</v>
      </c>
      <c r="K169" s="44">
        <v>1541067.67</v>
      </c>
      <c r="L169" s="44">
        <v>660330</v>
      </c>
      <c r="M169" s="44">
        <v>6721</v>
      </c>
      <c r="N169" s="44"/>
      <c r="O169" s="44"/>
      <c r="P169" s="15">
        <v>-10725503.32</v>
      </c>
      <c r="Q169" s="162"/>
      <c r="R169" s="10"/>
      <c r="S169" s="142">
        <v>10725503.32</v>
      </c>
      <c r="T169" s="168"/>
      <c r="U169" s="15"/>
      <c r="V169" s="36"/>
      <c r="W169" s="196"/>
      <c r="X169" s="163"/>
      <c r="Y169" s="163"/>
      <c r="Z169" s="10"/>
      <c r="AA169" s="10"/>
      <c r="AB169" s="163"/>
      <c r="AC169" s="35"/>
      <c r="AD169" s="15"/>
      <c r="AE169" s="163"/>
      <c r="AF169" s="178"/>
      <c r="AG169" s="178"/>
      <c r="AH169" s="178"/>
      <c r="AI169" s="11"/>
      <c r="AJ169" s="15"/>
      <c r="AK169" s="15"/>
      <c r="AL169" s="204"/>
      <c r="AM169" s="70">
        <v>0</v>
      </c>
    </row>
    <row r="170" spans="1:39" ht="15" thickBot="1" x14ac:dyDescent="0.4">
      <c r="A170" s="37">
        <v>1376</v>
      </c>
      <c r="B170" s="67" t="s">
        <v>213</v>
      </c>
      <c r="C170" s="44">
        <v>4981190</v>
      </c>
      <c r="D170" s="139">
        <v>0</v>
      </c>
      <c r="E170" s="10">
        <v>4981190</v>
      </c>
      <c r="F170" s="44">
        <v>2315937</v>
      </c>
      <c r="G170" s="44">
        <v>0</v>
      </c>
      <c r="H170" s="15">
        <v>2315937</v>
      </c>
      <c r="I170" s="15">
        <v>2665253</v>
      </c>
      <c r="J170" s="44">
        <v>564316</v>
      </c>
      <c r="K170" s="44">
        <v>215515.96</v>
      </c>
      <c r="L170" s="44">
        <v>1770367.5</v>
      </c>
      <c r="M170" s="44">
        <v>0</v>
      </c>
      <c r="N170" s="44"/>
      <c r="O170" s="44"/>
      <c r="P170" s="15">
        <v>115053.54</v>
      </c>
      <c r="Q170" s="162"/>
      <c r="R170" s="10"/>
      <c r="S170" s="142">
        <v>0</v>
      </c>
      <c r="T170" s="168"/>
      <c r="U170" s="15">
        <v>60712.46</v>
      </c>
      <c r="V170" s="36">
        <v>2489487</v>
      </c>
      <c r="W170" s="196"/>
      <c r="X170" s="163"/>
      <c r="Y170" s="163"/>
      <c r="Z170" s="10"/>
      <c r="AA170" s="10"/>
      <c r="AB170" s="163"/>
      <c r="AC170" s="35"/>
      <c r="AD170" s="15"/>
      <c r="AE170" s="163"/>
      <c r="AF170" s="178"/>
      <c r="AG170" s="178"/>
      <c r="AH170" s="178"/>
      <c r="AI170" s="11"/>
      <c r="AJ170" s="15"/>
      <c r="AK170" s="15"/>
      <c r="AL170" s="204"/>
      <c r="AM170" s="70">
        <v>2665253</v>
      </c>
    </row>
    <row r="171" spans="1:39" ht="15" thickBot="1" x14ac:dyDescent="0.4">
      <c r="A171" s="37">
        <v>2800</v>
      </c>
      <c r="B171" s="67" t="s">
        <v>214</v>
      </c>
      <c r="C171" s="44">
        <v>1711750</v>
      </c>
      <c r="D171" s="139">
        <v>0</v>
      </c>
      <c r="E171" s="10">
        <v>1711750</v>
      </c>
      <c r="F171" s="44">
        <v>2022014</v>
      </c>
      <c r="G171" s="44">
        <v>26940</v>
      </c>
      <c r="H171" s="15">
        <v>2048954</v>
      </c>
      <c r="I171" s="15">
        <v>-337204</v>
      </c>
      <c r="J171" s="44">
        <v>356272.5</v>
      </c>
      <c r="K171" s="44">
        <v>30130</v>
      </c>
      <c r="L171" s="44">
        <v>0</v>
      </c>
      <c r="M171" s="44">
        <v>0</v>
      </c>
      <c r="N171" s="44"/>
      <c r="O171" s="44"/>
      <c r="P171" s="15">
        <v>-723606.5</v>
      </c>
      <c r="Q171" s="162"/>
      <c r="R171" s="10"/>
      <c r="S171" s="142">
        <v>723606.5</v>
      </c>
      <c r="T171" s="168"/>
      <c r="U171" s="15"/>
      <c r="V171" s="36"/>
      <c r="W171" s="196"/>
      <c r="X171" s="163"/>
      <c r="Y171" s="163"/>
      <c r="Z171" s="10"/>
      <c r="AA171" s="10"/>
      <c r="AB171" s="163"/>
      <c r="AC171" s="35"/>
      <c r="AD171" s="15"/>
      <c r="AE171" s="163"/>
      <c r="AF171" s="178"/>
      <c r="AG171" s="178"/>
      <c r="AH171" s="178"/>
      <c r="AI171" s="11"/>
      <c r="AJ171" s="15"/>
      <c r="AK171" s="15"/>
      <c r="AL171" s="204"/>
      <c r="AM171" s="70">
        <v>0</v>
      </c>
    </row>
    <row r="172" spans="1:39" ht="15" thickBot="1" x14ac:dyDescent="0.4">
      <c r="A172" s="37">
        <v>2814</v>
      </c>
      <c r="B172" s="67" t="s">
        <v>215</v>
      </c>
      <c r="C172" s="44">
        <v>292139</v>
      </c>
      <c r="D172" s="139">
        <v>0</v>
      </c>
      <c r="E172" s="10">
        <v>292139</v>
      </c>
      <c r="F172" s="44">
        <v>1049209</v>
      </c>
      <c r="G172" s="44">
        <v>0</v>
      </c>
      <c r="H172" s="15">
        <v>1049209</v>
      </c>
      <c r="I172" s="15">
        <v>-757070</v>
      </c>
      <c r="J172" s="44">
        <v>410684</v>
      </c>
      <c r="K172" s="44">
        <v>60260</v>
      </c>
      <c r="L172" s="44">
        <v>0</v>
      </c>
      <c r="M172" s="44">
        <v>0</v>
      </c>
      <c r="N172" s="44"/>
      <c r="O172" s="44"/>
      <c r="P172" s="15">
        <v>-1228014</v>
      </c>
      <c r="Q172" s="162"/>
      <c r="R172" s="10"/>
      <c r="S172" s="142">
        <v>1228014</v>
      </c>
      <c r="T172" s="168"/>
      <c r="U172" s="15"/>
      <c r="V172" s="36"/>
      <c r="W172" s="196"/>
      <c r="X172" s="163"/>
      <c r="Y172" s="163"/>
      <c r="Z172" s="10"/>
      <c r="AA172" s="10"/>
      <c r="AB172" s="163"/>
      <c r="AC172" s="35"/>
      <c r="AD172" s="15"/>
      <c r="AE172" s="163"/>
      <c r="AF172" s="178"/>
      <c r="AG172" s="178"/>
      <c r="AH172" s="178"/>
      <c r="AI172" s="11"/>
      <c r="AJ172" s="15"/>
      <c r="AK172" s="15"/>
      <c r="AL172" s="204"/>
      <c r="AM172" s="70">
        <v>0</v>
      </c>
    </row>
    <row r="173" spans="1:39" ht="15" thickBot="1" x14ac:dyDescent="0.4">
      <c r="A173" s="37">
        <v>5960</v>
      </c>
      <c r="B173" s="67" t="s">
        <v>216</v>
      </c>
      <c r="C173" s="44">
        <v>896110</v>
      </c>
      <c r="D173" s="139">
        <v>0</v>
      </c>
      <c r="E173" s="10">
        <v>896110</v>
      </c>
      <c r="F173" s="44">
        <v>495540</v>
      </c>
      <c r="G173" s="44">
        <v>0</v>
      </c>
      <c r="H173" s="15">
        <v>495540</v>
      </c>
      <c r="I173" s="15">
        <v>400570</v>
      </c>
      <c r="J173" s="44">
        <v>113811</v>
      </c>
      <c r="K173" s="44">
        <v>0</v>
      </c>
      <c r="L173" s="44">
        <v>0</v>
      </c>
      <c r="M173" s="44">
        <v>0</v>
      </c>
      <c r="N173" s="44"/>
      <c r="O173" s="44"/>
      <c r="P173" s="15">
        <v>286759</v>
      </c>
      <c r="Q173" s="162"/>
      <c r="R173" s="10"/>
      <c r="S173" s="142">
        <v>113811</v>
      </c>
      <c r="T173" s="168"/>
      <c r="U173" s="15"/>
      <c r="V173" s="36"/>
      <c r="W173" s="196"/>
      <c r="X173" s="163"/>
      <c r="Y173" s="163"/>
      <c r="Z173" s="10"/>
      <c r="AA173" s="10"/>
      <c r="AB173" s="163"/>
      <c r="AC173" s="35"/>
      <c r="AD173" s="15"/>
      <c r="AE173" s="163"/>
      <c r="AF173" s="178"/>
      <c r="AG173" s="178"/>
      <c r="AH173" s="178"/>
      <c r="AI173" s="11"/>
      <c r="AJ173" s="15"/>
      <c r="AK173" s="15"/>
      <c r="AL173" s="204"/>
      <c r="AM173" s="70">
        <v>400570</v>
      </c>
    </row>
    <row r="174" spans="1:39" ht="15" thickBot="1" x14ac:dyDescent="0.4">
      <c r="A174" s="37">
        <v>2828</v>
      </c>
      <c r="B174" s="67" t="s">
        <v>217</v>
      </c>
      <c r="C174" s="44">
        <v>1742744</v>
      </c>
      <c r="D174" s="139">
        <v>0</v>
      </c>
      <c r="E174" s="10">
        <v>1742744</v>
      </c>
      <c r="F174" s="44">
        <v>1584998</v>
      </c>
      <c r="G174" s="44">
        <v>0</v>
      </c>
      <c r="H174" s="15">
        <v>1584998</v>
      </c>
      <c r="I174" s="15">
        <v>157746</v>
      </c>
      <c r="J174" s="44">
        <v>252479</v>
      </c>
      <c r="K174" s="44">
        <v>55088</v>
      </c>
      <c r="L174" s="44">
        <v>0</v>
      </c>
      <c r="M174" s="44">
        <v>0</v>
      </c>
      <c r="N174" s="44"/>
      <c r="O174" s="44"/>
      <c r="P174" s="15">
        <v>-149821</v>
      </c>
      <c r="Q174" s="162"/>
      <c r="R174" s="10"/>
      <c r="S174" s="142">
        <v>307567</v>
      </c>
      <c r="T174" s="168"/>
      <c r="U174" s="15"/>
      <c r="V174" s="36"/>
      <c r="W174" s="196"/>
      <c r="X174" s="163"/>
      <c r="Y174" s="163"/>
      <c r="Z174" s="10"/>
      <c r="AA174" s="10"/>
      <c r="AB174" s="163"/>
      <c r="AC174" s="35"/>
      <c r="AD174" s="15"/>
      <c r="AE174" s="163"/>
      <c r="AF174" s="178"/>
      <c r="AG174" s="178"/>
      <c r="AH174" s="178"/>
      <c r="AI174" s="11"/>
      <c r="AJ174" s="15"/>
      <c r="AK174" s="15"/>
      <c r="AL174" s="204"/>
      <c r="AM174" s="70">
        <v>157746</v>
      </c>
    </row>
    <row r="175" spans="1:39" ht="15" thickBot="1" x14ac:dyDescent="0.4">
      <c r="A175" s="37">
        <v>2835</v>
      </c>
      <c r="B175" s="67" t="s">
        <v>218</v>
      </c>
      <c r="C175" s="44">
        <v>6820750</v>
      </c>
      <c r="D175" s="139">
        <v>8618</v>
      </c>
      <c r="E175" s="10">
        <v>6829368</v>
      </c>
      <c r="F175" s="44">
        <v>2533181</v>
      </c>
      <c r="G175" s="44">
        <v>0</v>
      </c>
      <c r="H175" s="15">
        <v>2533181</v>
      </c>
      <c r="I175" s="15">
        <v>4296187</v>
      </c>
      <c r="J175" s="44">
        <v>832250.3</v>
      </c>
      <c r="K175" s="44">
        <v>129962</v>
      </c>
      <c r="L175" s="44">
        <v>0</v>
      </c>
      <c r="M175" s="44">
        <v>0</v>
      </c>
      <c r="N175" s="44"/>
      <c r="O175" s="44"/>
      <c r="P175" s="15">
        <v>3333974.7</v>
      </c>
      <c r="Q175" s="162"/>
      <c r="R175" s="10"/>
      <c r="S175" s="142">
        <v>962212.3</v>
      </c>
      <c r="T175" s="168"/>
      <c r="U175" s="15"/>
      <c r="V175" s="36"/>
      <c r="W175" s="196"/>
      <c r="X175" s="163"/>
      <c r="Y175" s="163"/>
      <c r="Z175" s="10"/>
      <c r="AA175" s="10"/>
      <c r="AB175" s="163"/>
      <c r="AC175" s="35"/>
      <c r="AD175" s="15"/>
      <c r="AE175" s="163"/>
      <c r="AF175" s="178"/>
      <c r="AG175" s="178"/>
      <c r="AH175" s="178"/>
      <c r="AI175" s="11"/>
      <c r="AJ175" s="15"/>
      <c r="AK175" s="15"/>
      <c r="AL175" s="204"/>
      <c r="AM175" s="70">
        <v>4296187</v>
      </c>
    </row>
    <row r="176" spans="1:39" ht="15" thickBot="1" x14ac:dyDescent="0.4">
      <c r="A176" s="37">
        <v>2842</v>
      </c>
      <c r="B176" s="67" t="s">
        <v>219</v>
      </c>
      <c r="C176" s="44">
        <v>2424410</v>
      </c>
      <c r="D176" s="139">
        <v>0</v>
      </c>
      <c r="E176" s="10">
        <v>2424410</v>
      </c>
      <c r="F176" s="44">
        <v>174085</v>
      </c>
      <c r="G176" s="44">
        <v>0</v>
      </c>
      <c r="H176" s="15">
        <v>174085</v>
      </c>
      <c r="I176" s="15">
        <v>2250325</v>
      </c>
      <c r="J176" s="44">
        <v>42066</v>
      </c>
      <c r="K176" s="44">
        <v>0</v>
      </c>
      <c r="L176" s="44">
        <v>0</v>
      </c>
      <c r="M176" s="44">
        <v>0</v>
      </c>
      <c r="N176" s="44"/>
      <c r="O176" s="44"/>
      <c r="P176" s="15">
        <v>2208259</v>
      </c>
      <c r="Q176" s="162">
        <v>1262</v>
      </c>
      <c r="R176" s="10">
        <v>2441</v>
      </c>
      <c r="S176" s="142">
        <v>3416</v>
      </c>
      <c r="T176" s="168"/>
      <c r="U176" s="15">
        <v>8720</v>
      </c>
      <c r="V176" s="36">
        <v>26227</v>
      </c>
      <c r="W176" s="196"/>
      <c r="X176" s="163"/>
      <c r="Y176" s="163"/>
      <c r="Z176" s="10"/>
      <c r="AA176" s="10"/>
      <c r="AB176" s="163"/>
      <c r="AC176" s="35"/>
      <c r="AD176" s="15"/>
      <c r="AE176" s="163"/>
      <c r="AF176" s="178"/>
      <c r="AG176" s="178"/>
      <c r="AH176" s="178"/>
      <c r="AI176" s="11"/>
      <c r="AJ176" s="15"/>
      <c r="AK176" s="15"/>
      <c r="AL176" s="204"/>
      <c r="AM176" s="70">
        <v>2250325</v>
      </c>
    </row>
    <row r="177" spans="1:39" ht="15" thickBot="1" x14ac:dyDescent="0.4">
      <c r="A177" s="37">
        <v>1848</v>
      </c>
      <c r="B177" s="67" t="s">
        <v>7</v>
      </c>
      <c r="C177" s="44">
        <v>78195</v>
      </c>
      <c r="D177" s="139">
        <v>0</v>
      </c>
      <c r="E177" s="10">
        <v>78195</v>
      </c>
      <c r="F177" s="44">
        <v>625765</v>
      </c>
      <c r="G177" s="44">
        <v>0</v>
      </c>
      <c r="H177" s="15">
        <v>625765</v>
      </c>
      <c r="I177" s="15">
        <v>-547570</v>
      </c>
      <c r="J177" s="44">
        <v>0</v>
      </c>
      <c r="K177" s="44">
        <v>0</v>
      </c>
      <c r="L177" s="44">
        <v>0</v>
      </c>
      <c r="M177" s="44">
        <v>0</v>
      </c>
      <c r="N177" s="44"/>
      <c r="O177" s="44"/>
      <c r="P177" s="15">
        <v>-547570</v>
      </c>
      <c r="Q177" s="162">
        <v>48544</v>
      </c>
      <c r="R177" s="10">
        <v>200679</v>
      </c>
      <c r="S177" s="142">
        <v>298347</v>
      </c>
      <c r="T177" s="168"/>
      <c r="U177" s="15"/>
      <c r="V177" s="35"/>
      <c r="W177" s="195"/>
      <c r="X177" s="163"/>
      <c r="Y177" s="163"/>
      <c r="Z177" s="10"/>
      <c r="AA177" s="10"/>
      <c r="AB177" s="163"/>
      <c r="AC177" s="35"/>
      <c r="AD177" s="15"/>
      <c r="AE177" s="163"/>
      <c r="AF177" s="178"/>
      <c r="AG177" s="178"/>
      <c r="AH177" s="178"/>
      <c r="AI177" s="11"/>
      <c r="AJ177" s="15"/>
      <c r="AK177" s="15"/>
      <c r="AL177" s="204"/>
      <c r="AM177" s="70">
        <v>0</v>
      </c>
    </row>
    <row r="178" spans="1:39" ht="15" thickBot="1" x14ac:dyDescent="0.4">
      <c r="A178" s="37">
        <v>2849</v>
      </c>
      <c r="B178" s="67" t="s">
        <v>220</v>
      </c>
      <c r="C178" s="44">
        <v>2521609</v>
      </c>
      <c r="D178" s="139">
        <v>0</v>
      </c>
      <c r="E178" s="10">
        <v>2521609</v>
      </c>
      <c r="F178" s="44">
        <v>3378630</v>
      </c>
      <c r="G178" s="44">
        <v>0</v>
      </c>
      <c r="H178" s="15">
        <v>3378630</v>
      </c>
      <c r="I178" s="15">
        <v>-857021</v>
      </c>
      <c r="J178" s="44">
        <v>2037573.8</v>
      </c>
      <c r="K178" s="44">
        <v>300849</v>
      </c>
      <c r="L178" s="44">
        <v>0</v>
      </c>
      <c r="M178" s="44">
        <v>6721</v>
      </c>
      <c r="N178" s="44"/>
      <c r="O178" s="44"/>
      <c r="P178" s="15">
        <v>-3202164.8</v>
      </c>
      <c r="Q178" s="162"/>
      <c r="R178" s="10"/>
      <c r="S178" s="142">
        <v>3202164.8</v>
      </c>
      <c r="T178" s="168"/>
      <c r="U178" s="15"/>
      <c r="V178" s="36"/>
      <c r="W178" s="196"/>
      <c r="X178" s="163"/>
      <c r="Y178" s="163"/>
      <c r="Z178" s="10"/>
      <c r="AA178" s="10"/>
      <c r="AB178" s="163"/>
      <c r="AC178" s="35"/>
      <c r="AD178" s="15"/>
      <c r="AE178" s="163"/>
      <c r="AF178" s="178"/>
      <c r="AG178" s="178"/>
      <c r="AH178" s="178"/>
      <c r="AI178" s="11"/>
      <c r="AJ178" s="15"/>
      <c r="AK178" s="15"/>
      <c r="AL178" s="204"/>
      <c r="AM178" s="70">
        <v>0</v>
      </c>
    </row>
    <row r="179" spans="1:39" ht="15" thickBot="1" x14ac:dyDescent="0.4">
      <c r="A179" s="37">
        <v>2856</v>
      </c>
      <c r="B179" s="67" t="s">
        <v>221</v>
      </c>
      <c r="C179" s="44">
        <v>1234521</v>
      </c>
      <c r="D179" s="139">
        <v>0</v>
      </c>
      <c r="E179" s="10">
        <v>1234521</v>
      </c>
      <c r="F179" s="44">
        <v>943063</v>
      </c>
      <c r="G179" s="44">
        <v>0</v>
      </c>
      <c r="H179" s="15">
        <v>943063</v>
      </c>
      <c r="I179" s="15">
        <v>291458</v>
      </c>
      <c r="J179" s="44">
        <v>222592.5</v>
      </c>
      <c r="K179" s="44">
        <v>0</v>
      </c>
      <c r="L179" s="44">
        <v>0</v>
      </c>
      <c r="M179" s="44">
        <v>0</v>
      </c>
      <c r="N179" s="44"/>
      <c r="O179" s="44"/>
      <c r="P179" s="15">
        <v>68865.5</v>
      </c>
      <c r="Q179" s="162"/>
      <c r="R179" s="10"/>
      <c r="S179" s="142">
        <v>222592.5</v>
      </c>
      <c r="T179" s="168"/>
      <c r="U179" s="15"/>
      <c r="V179" s="36"/>
      <c r="W179" s="196"/>
      <c r="X179" s="163"/>
      <c r="Y179" s="163"/>
      <c r="Z179" s="10"/>
      <c r="AA179" s="10"/>
      <c r="AB179" s="163"/>
      <c r="AC179" s="35"/>
      <c r="AD179" s="15"/>
      <c r="AE179" s="163"/>
      <c r="AF179" s="178"/>
      <c r="AG179" s="178"/>
      <c r="AH179" s="178"/>
      <c r="AI179" s="11"/>
      <c r="AJ179" s="15"/>
      <c r="AK179" s="15"/>
      <c r="AL179" s="204"/>
      <c r="AM179" s="70">
        <v>291458</v>
      </c>
    </row>
    <row r="180" spans="1:39" ht="15" thickBot="1" x14ac:dyDescent="0.4">
      <c r="A180" s="37">
        <v>2863</v>
      </c>
      <c r="B180" s="67" t="s">
        <v>222</v>
      </c>
      <c r="C180" s="44">
        <v>566083</v>
      </c>
      <c r="D180" s="139">
        <v>0</v>
      </c>
      <c r="E180" s="10">
        <v>566083</v>
      </c>
      <c r="F180" s="44">
        <v>491411</v>
      </c>
      <c r="G180" s="44">
        <v>0</v>
      </c>
      <c r="H180" s="15">
        <v>491411</v>
      </c>
      <c r="I180" s="15">
        <v>74672</v>
      </c>
      <c r="J180" s="44">
        <v>39572</v>
      </c>
      <c r="K180" s="44">
        <v>0</v>
      </c>
      <c r="L180" s="44">
        <v>0</v>
      </c>
      <c r="M180" s="44">
        <v>0</v>
      </c>
      <c r="N180" s="44"/>
      <c r="O180" s="44"/>
      <c r="P180" s="15">
        <v>35100</v>
      </c>
      <c r="Q180" s="162"/>
      <c r="R180" s="10"/>
      <c r="S180" s="142">
        <v>39572</v>
      </c>
      <c r="T180" s="168"/>
      <c r="U180" s="15"/>
      <c r="V180" s="36"/>
      <c r="W180" s="196"/>
      <c r="X180" s="163"/>
      <c r="Y180" s="163"/>
      <c r="Z180" s="10"/>
      <c r="AA180" s="10"/>
      <c r="AB180" s="163"/>
      <c r="AC180" s="35"/>
      <c r="AD180" s="15"/>
      <c r="AE180" s="163"/>
      <c r="AF180" s="178"/>
      <c r="AG180" s="178"/>
      <c r="AH180" s="178"/>
      <c r="AI180" s="11"/>
      <c r="AJ180" s="15"/>
      <c r="AK180" s="15"/>
      <c r="AL180" s="204"/>
      <c r="AM180" s="70">
        <v>74672</v>
      </c>
    </row>
    <row r="181" spans="1:39" ht="15" thickBot="1" x14ac:dyDescent="0.4">
      <c r="A181" s="37">
        <v>3862</v>
      </c>
      <c r="B181" s="67" t="s">
        <v>223</v>
      </c>
      <c r="C181" s="44">
        <v>1103888</v>
      </c>
      <c r="D181" s="139">
        <v>0</v>
      </c>
      <c r="E181" s="10">
        <v>1103888</v>
      </c>
      <c r="F181" s="44">
        <v>247339</v>
      </c>
      <c r="G181" s="44">
        <v>0</v>
      </c>
      <c r="H181" s="15">
        <v>247339</v>
      </c>
      <c r="I181" s="15">
        <v>856549</v>
      </c>
      <c r="J181" s="44">
        <v>44518.5</v>
      </c>
      <c r="K181" s="44">
        <v>15065</v>
      </c>
      <c r="L181" s="44">
        <v>45540</v>
      </c>
      <c r="M181" s="44">
        <v>0</v>
      </c>
      <c r="N181" s="44"/>
      <c r="O181" s="44"/>
      <c r="P181" s="15">
        <v>751425.5</v>
      </c>
      <c r="Q181" s="162"/>
      <c r="R181" s="10"/>
      <c r="S181" s="142">
        <v>0</v>
      </c>
      <c r="T181" s="168">
        <v>7916</v>
      </c>
      <c r="U181" s="15">
        <v>4948</v>
      </c>
      <c r="V181" s="36">
        <v>6927</v>
      </c>
      <c r="W181" s="196"/>
      <c r="X181" s="163"/>
      <c r="Y181" s="163"/>
      <c r="Z181" s="10"/>
      <c r="AA181" s="10">
        <v>85332.5</v>
      </c>
      <c r="AB181" s="163"/>
      <c r="AC181" s="35"/>
      <c r="AD181" s="15"/>
      <c r="AE181" s="163"/>
      <c r="AF181" s="178"/>
      <c r="AG181" s="178"/>
      <c r="AH181" s="178"/>
      <c r="AI181" s="11"/>
      <c r="AJ181" s="15"/>
      <c r="AK181" s="15"/>
      <c r="AL181" s="204"/>
      <c r="AM181" s="70">
        <v>856549</v>
      </c>
    </row>
    <row r="182" spans="1:39" ht="15" thickBot="1" x14ac:dyDescent="0.4">
      <c r="A182" s="37">
        <v>2885</v>
      </c>
      <c r="B182" s="67" t="s">
        <v>224</v>
      </c>
      <c r="C182" s="44">
        <v>2310400</v>
      </c>
      <c r="D182" s="139">
        <v>0</v>
      </c>
      <c r="E182" s="10">
        <v>2310400</v>
      </c>
      <c r="F182" s="44">
        <v>2005312</v>
      </c>
      <c r="G182" s="44">
        <v>0</v>
      </c>
      <c r="H182" s="15">
        <v>2005312</v>
      </c>
      <c r="I182" s="15">
        <v>305088</v>
      </c>
      <c r="J182" s="44">
        <v>289370.25</v>
      </c>
      <c r="K182" s="44">
        <v>0</v>
      </c>
      <c r="L182" s="44">
        <v>0</v>
      </c>
      <c r="M182" s="44">
        <v>0</v>
      </c>
      <c r="N182" s="44"/>
      <c r="O182" s="44"/>
      <c r="P182" s="15">
        <v>15717.75</v>
      </c>
      <c r="Q182" s="162"/>
      <c r="R182" s="10"/>
      <c r="S182" s="142">
        <v>289370.25</v>
      </c>
      <c r="T182" s="168"/>
      <c r="U182" s="15"/>
      <c r="V182" s="36"/>
      <c r="W182" s="196"/>
      <c r="X182" s="163"/>
      <c r="Y182" s="163"/>
      <c r="Z182" s="10"/>
      <c r="AA182" s="10"/>
      <c r="AB182" s="163"/>
      <c r="AC182" s="35"/>
      <c r="AD182" s="15"/>
      <c r="AE182" s="163"/>
      <c r="AF182" s="178"/>
      <c r="AG182" s="178"/>
      <c r="AH182" s="178"/>
      <c r="AI182" s="11"/>
      <c r="AJ182" s="15"/>
      <c r="AK182" s="15"/>
      <c r="AL182" s="204"/>
      <c r="AM182" s="70">
        <v>305088</v>
      </c>
    </row>
    <row r="183" spans="1:39" ht="15" thickBot="1" x14ac:dyDescent="0.4">
      <c r="A183" s="37">
        <v>2884</v>
      </c>
      <c r="B183" s="67" t="s">
        <v>225</v>
      </c>
      <c r="C183" s="44">
        <v>1241615</v>
      </c>
      <c r="D183" s="139">
        <v>0</v>
      </c>
      <c r="E183" s="10">
        <v>1241615</v>
      </c>
      <c r="F183" s="44">
        <v>1063461</v>
      </c>
      <c r="G183" s="44">
        <v>0</v>
      </c>
      <c r="H183" s="15">
        <v>1063461</v>
      </c>
      <c r="I183" s="15">
        <v>178154</v>
      </c>
      <c r="J183" s="44">
        <v>136257</v>
      </c>
      <c r="K183" s="44">
        <v>0</v>
      </c>
      <c r="L183" s="44">
        <v>0</v>
      </c>
      <c r="M183" s="44">
        <v>0</v>
      </c>
      <c r="N183" s="44"/>
      <c r="O183" s="44"/>
      <c r="P183" s="15">
        <v>41897</v>
      </c>
      <c r="Q183" s="162"/>
      <c r="R183" s="10"/>
      <c r="S183" s="142">
        <v>136257</v>
      </c>
      <c r="T183" s="168"/>
      <c r="U183" s="15"/>
      <c r="V183" s="36"/>
      <c r="W183" s="196"/>
      <c r="X183" s="163"/>
      <c r="Y183" s="163"/>
      <c r="Z183" s="10"/>
      <c r="AA183" s="10"/>
      <c r="AB183" s="163"/>
      <c r="AC183" s="35"/>
      <c r="AD183" s="15"/>
      <c r="AE183" s="163"/>
      <c r="AF183" s="178"/>
      <c r="AG183" s="178"/>
      <c r="AH183" s="178"/>
      <c r="AI183" s="11"/>
      <c r="AJ183" s="15"/>
      <c r="AK183" s="15"/>
      <c r="AL183" s="204"/>
      <c r="AM183" s="70">
        <v>178154</v>
      </c>
    </row>
    <row r="184" spans="1:39" ht="15" thickBot="1" x14ac:dyDescent="0.4">
      <c r="A184" s="37">
        <v>2891</v>
      </c>
      <c r="B184" s="67" t="s">
        <v>45</v>
      </c>
      <c r="C184" s="44">
        <v>436306</v>
      </c>
      <c r="D184" s="139">
        <v>0</v>
      </c>
      <c r="E184" s="10">
        <v>436306</v>
      </c>
      <c r="F184" s="44">
        <v>427329</v>
      </c>
      <c r="G184" s="44">
        <v>0</v>
      </c>
      <c r="H184" s="15">
        <v>427329</v>
      </c>
      <c r="I184" s="15">
        <v>8977</v>
      </c>
      <c r="J184" s="44">
        <v>9893</v>
      </c>
      <c r="K184" s="44">
        <v>0</v>
      </c>
      <c r="L184" s="44">
        <v>0</v>
      </c>
      <c r="M184" s="44">
        <v>0</v>
      </c>
      <c r="N184" s="44"/>
      <c r="O184" s="44"/>
      <c r="P184" s="15">
        <v>-916</v>
      </c>
      <c r="Q184" s="162"/>
      <c r="R184" s="10"/>
      <c r="S184" s="142">
        <v>0</v>
      </c>
      <c r="T184" s="168"/>
      <c r="U184" s="15"/>
      <c r="V184" s="36">
        <v>9893</v>
      </c>
      <c r="W184" s="196"/>
      <c r="X184" s="163"/>
      <c r="Y184" s="163"/>
      <c r="Z184" s="36"/>
      <c r="AA184" s="10"/>
      <c r="AB184" s="163"/>
      <c r="AC184" s="35"/>
      <c r="AD184" s="15"/>
      <c r="AE184" s="163"/>
      <c r="AF184" s="163"/>
      <c r="AG184" s="163"/>
      <c r="AH184" s="163"/>
      <c r="AI184" s="10"/>
      <c r="AJ184" s="10"/>
      <c r="AK184" s="15"/>
      <c r="AL184" s="204"/>
      <c r="AM184" s="70">
        <v>8977</v>
      </c>
    </row>
    <row r="185" spans="1:39" ht="15" thickBot="1" x14ac:dyDescent="0.4">
      <c r="A185" s="37">
        <v>2898</v>
      </c>
      <c r="B185" s="67" t="s">
        <v>226</v>
      </c>
      <c r="C185" s="44">
        <v>944692</v>
      </c>
      <c r="D185" s="139">
        <v>0</v>
      </c>
      <c r="E185" s="10">
        <v>944692</v>
      </c>
      <c r="F185" s="44">
        <v>834329</v>
      </c>
      <c r="G185" s="44">
        <v>0</v>
      </c>
      <c r="H185" s="15">
        <v>834329</v>
      </c>
      <c r="I185" s="15">
        <v>110363</v>
      </c>
      <c r="J185" s="44">
        <v>198067.5</v>
      </c>
      <c r="K185" s="44">
        <v>0</v>
      </c>
      <c r="L185" s="44">
        <v>34155</v>
      </c>
      <c r="M185" s="44">
        <v>0</v>
      </c>
      <c r="N185" s="44"/>
      <c r="O185" s="44"/>
      <c r="P185" s="15">
        <v>-121859.5</v>
      </c>
      <c r="Q185" s="162"/>
      <c r="R185" s="10"/>
      <c r="S185" s="142">
        <v>232222.5</v>
      </c>
      <c r="T185" s="168"/>
      <c r="U185" s="15"/>
      <c r="V185" s="36"/>
      <c r="W185" s="196"/>
      <c r="X185" s="163"/>
      <c r="Y185" s="163"/>
      <c r="Z185" s="10"/>
      <c r="AA185" s="10"/>
      <c r="AB185" s="163"/>
      <c r="AC185" s="35"/>
      <c r="AD185" s="15"/>
      <c r="AE185" s="163"/>
      <c r="AF185" s="178"/>
      <c r="AG185" s="178"/>
      <c r="AH185" s="178"/>
      <c r="AI185" s="11"/>
      <c r="AJ185" s="15"/>
      <c r="AK185" s="15"/>
      <c r="AL185" s="204"/>
      <c r="AM185" s="70">
        <v>110363</v>
      </c>
    </row>
    <row r="186" spans="1:39" ht="15" thickBot="1" x14ac:dyDescent="0.4">
      <c r="A186" s="37">
        <v>3647</v>
      </c>
      <c r="B186" s="67" t="s">
        <v>53</v>
      </c>
      <c r="C186" s="44">
        <v>350625</v>
      </c>
      <c r="D186" s="139">
        <v>0</v>
      </c>
      <c r="E186" s="10">
        <v>350625</v>
      </c>
      <c r="F186" s="44">
        <v>239478</v>
      </c>
      <c r="G186" s="44">
        <v>0</v>
      </c>
      <c r="H186" s="15">
        <v>239478</v>
      </c>
      <c r="I186" s="15">
        <v>111147</v>
      </c>
      <c r="J186" s="44">
        <v>49548</v>
      </c>
      <c r="K186" s="44">
        <v>15065</v>
      </c>
      <c r="L186" s="44">
        <v>0</v>
      </c>
      <c r="M186" s="44">
        <v>0</v>
      </c>
      <c r="N186" s="44"/>
      <c r="O186" s="44"/>
      <c r="P186" s="15">
        <v>46534</v>
      </c>
      <c r="Q186" s="162"/>
      <c r="R186" s="10"/>
      <c r="S186" s="142">
        <v>0</v>
      </c>
      <c r="T186" s="168">
        <v>5386</v>
      </c>
      <c r="U186" s="15">
        <v>3366</v>
      </c>
      <c r="V186" s="35">
        <v>4713</v>
      </c>
      <c r="W186" s="196"/>
      <c r="X186" s="163"/>
      <c r="Y186" s="163"/>
      <c r="Z186" s="10"/>
      <c r="AA186" s="10">
        <v>51148</v>
      </c>
      <c r="AB186" s="163"/>
      <c r="AC186" s="35"/>
      <c r="AD186" s="15"/>
      <c r="AE186" s="163"/>
      <c r="AF186" s="178"/>
      <c r="AG186" s="178"/>
      <c r="AH186" s="178"/>
      <c r="AI186" s="11"/>
      <c r="AJ186" s="15"/>
      <c r="AK186" s="15"/>
      <c r="AL186" s="204"/>
      <c r="AM186" s="70">
        <v>111147</v>
      </c>
    </row>
    <row r="187" spans="1:39" ht="15" thickBot="1" x14ac:dyDescent="0.4">
      <c r="A187" s="37">
        <v>2912</v>
      </c>
      <c r="B187" s="67" t="s">
        <v>227</v>
      </c>
      <c r="C187" s="44">
        <v>470035</v>
      </c>
      <c r="D187" s="139">
        <v>0</v>
      </c>
      <c r="E187" s="10">
        <v>470035</v>
      </c>
      <c r="F187" s="44">
        <v>549334</v>
      </c>
      <c r="G187" s="44">
        <v>0</v>
      </c>
      <c r="H187" s="15">
        <v>549334</v>
      </c>
      <c r="I187" s="15">
        <v>-79299</v>
      </c>
      <c r="J187" s="44">
        <v>0</v>
      </c>
      <c r="K187" s="44">
        <v>0</v>
      </c>
      <c r="L187" s="44">
        <v>0</v>
      </c>
      <c r="M187" s="44">
        <v>0</v>
      </c>
      <c r="N187" s="44"/>
      <c r="O187" s="44"/>
      <c r="P187" s="15">
        <v>-79299</v>
      </c>
      <c r="Q187" s="162"/>
      <c r="R187" s="10"/>
      <c r="S187" s="142">
        <v>79299</v>
      </c>
      <c r="T187" s="168"/>
      <c r="U187" s="15"/>
      <c r="V187" s="36"/>
      <c r="W187" s="196"/>
      <c r="X187" s="163"/>
      <c r="Y187" s="163"/>
      <c r="Z187" s="10"/>
      <c r="AA187" s="10"/>
      <c r="AB187" s="163"/>
      <c r="AC187" s="35"/>
      <c r="AD187" s="15"/>
      <c r="AE187" s="163"/>
      <c r="AF187" s="178"/>
      <c r="AG187" s="178"/>
      <c r="AH187" s="178"/>
      <c r="AI187" s="11"/>
      <c r="AJ187" s="15"/>
      <c r="AK187" s="15"/>
      <c r="AL187" s="204"/>
      <c r="AM187" s="70">
        <v>0</v>
      </c>
    </row>
    <row r="188" spans="1:39" ht="15" thickBot="1" x14ac:dyDescent="0.4">
      <c r="A188" s="37">
        <v>2940</v>
      </c>
      <c r="B188" s="67" t="s">
        <v>228</v>
      </c>
      <c r="C188" s="44">
        <v>417575</v>
      </c>
      <c r="D188" s="139">
        <v>0</v>
      </c>
      <c r="E188" s="10">
        <v>417575</v>
      </c>
      <c r="F188" s="44">
        <v>191103</v>
      </c>
      <c r="G188" s="44">
        <v>0</v>
      </c>
      <c r="H188" s="15">
        <v>191103</v>
      </c>
      <c r="I188" s="15">
        <v>226472</v>
      </c>
      <c r="J188" s="44">
        <v>0</v>
      </c>
      <c r="K188" s="44">
        <v>0</v>
      </c>
      <c r="L188" s="44">
        <v>0</v>
      </c>
      <c r="M188" s="44">
        <v>0</v>
      </c>
      <c r="N188" s="44"/>
      <c r="O188" s="44"/>
      <c r="P188" s="15">
        <v>226472</v>
      </c>
      <c r="Q188" s="162"/>
      <c r="R188" s="10"/>
      <c r="S188" s="142">
        <v>0</v>
      </c>
      <c r="T188" s="168"/>
      <c r="U188" s="15"/>
      <c r="V188" s="36"/>
      <c r="W188" s="196"/>
      <c r="X188" s="163"/>
      <c r="Y188" s="163"/>
      <c r="Z188" s="10"/>
      <c r="AA188" s="10"/>
      <c r="AB188" s="163"/>
      <c r="AC188" s="35"/>
      <c r="AD188" s="15"/>
      <c r="AE188" s="163"/>
      <c r="AF188" s="178"/>
      <c r="AG188" s="178"/>
      <c r="AH188" s="178"/>
      <c r="AI188" s="11"/>
      <c r="AJ188" s="15"/>
      <c r="AK188" s="15"/>
      <c r="AL188" s="204"/>
      <c r="AM188" s="70">
        <v>226472</v>
      </c>
    </row>
    <row r="189" spans="1:39" ht="15" thickBot="1" x14ac:dyDescent="0.4">
      <c r="A189" s="37">
        <v>2961</v>
      </c>
      <c r="B189" s="67" t="s">
        <v>229</v>
      </c>
      <c r="C189" s="44">
        <v>684675</v>
      </c>
      <c r="D189" s="139">
        <v>0</v>
      </c>
      <c r="E189" s="10">
        <v>684675</v>
      </c>
      <c r="F189" s="44">
        <v>569867</v>
      </c>
      <c r="G189" s="44">
        <v>0</v>
      </c>
      <c r="H189" s="15">
        <v>569867</v>
      </c>
      <c r="I189" s="15">
        <v>114808</v>
      </c>
      <c r="J189" s="44">
        <v>89037</v>
      </c>
      <c r="K189" s="44">
        <v>0</v>
      </c>
      <c r="L189" s="44">
        <v>0</v>
      </c>
      <c r="M189" s="44">
        <v>0</v>
      </c>
      <c r="N189" s="44"/>
      <c r="O189" s="44"/>
      <c r="P189" s="15">
        <v>25771</v>
      </c>
      <c r="Q189" s="162"/>
      <c r="R189" s="10"/>
      <c r="S189" s="142">
        <v>89037</v>
      </c>
      <c r="T189" s="168"/>
      <c r="U189" s="15"/>
      <c r="V189" s="36"/>
      <c r="W189" s="196"/>
      <c r="X189" s="163"/>
      <c r="Y189" s="163"/>
      <c r="Z189" s="10"/>
      <c r="AA189" s="10"/>
      <c r="AB189" s="163"/>
      <c r="AC189" s="35"/>
      <c r="AD189" s="15"/>
      <c r="AE189" s="163"/>
      <c r="AF189" s="178"/>
      <c r="AG189" s="178"/>
      <c r="AH189" s="178"/>
      <c r="AI189" s="11"/>
      <c r="AJ189" s="15"/>
      <c r="AK189" s="15"/>
      <c r="AL189" s="204"/>
      <c r="AM189" s="70">
        <v>114808</v>
      </c>
    </row>
    <row r="190" spans="1:39" ht="15" thickBot="1" x14ac:dyDescent="0.4">
      <c r="A190" s="37">
        <v>3087</v>
      </c>
      <c r="B190" s="67" t="s">
        <v>42</v>
      </c>
      <c r="C190" s="44">
        <v>309487</v>
      </c>
      <c r="D190" s="139">
        <v>0</v>
      </c>
      <c r="E190" s="10">
        <v>309487</v>
      </c>
      <c r="F190" s="44">
        <v>349282</v>
      </c>
      <c r="G190" s="44">
        <v>0</v>
      </c>
      <c r="H190" s="15">
        <v>349282</v>
      </c>
      <c r="I190" s="15">
        <v>-39795</v>
      </c>
      <c r="J190" s="44">
        <v>19786</v>
      </c>
      <c r="K190" s="44">
        <v>0</v>
      </c>
      <c r="L190" s="44">
        <v>0</v>
      </c>
      <c r="M190" s="44">
        <v>0</v>
      </c>
      <c r="N190" s="44"/>
      <c r="O190" s="44"/>
      <c r="P190" s="15">
        <v>-59581</v>
      </c>
      <c r="Q190" s="162"/>
      <c r="R190" s="10"/>
      <c r="S190" s="142">
        <v>0</v>
      </c>
      <c r="T190" s="163">
        <v>723</v>
      </c>
      <c r="U190" s="10">
        <v>452</v>
      </c>
      <c r="V190" s="36">
        <v>633</v>
      </c>
      <c r="W190" s="196"/>
      <c r="X190" s="163"/>
      <c r="Y190" s="163"/>
      <c r="Z190" s="10"/>
      <c r="AA190" s="214">
        <v>57773</v>
      </c>
      <c r="AB190" s="163"/>
      <c r="AC190" s="35"/>
      <c r="AD190" s="15"/>
      <c r="AE190" s="163"/>
      <c r="AF190" s="178"/>
      <c r="AG190" s="163"/>
      <c r="AH190" s="163"/>
      <c r="AI190" s="10"/>
      <c r="AJ190" s="15"/>
      <c r="AK190" s="15"/>
      <c r="AL190" s="204"/>
      <c r="AM190" s="70">
        <v>0</v>
      </c>
    </row>
    <row r="191" spans="1:39" ht="15" thickBot="1" x14ac:dyDescent="0.4">
      <c r="A191" s="37">
        <v>3094</v>
      </c>
      <c r="B191" s="67" t="s">
        <v>230</v>
      </c>
      <c r="C191" s="44">
        <v>631355</v>
      </c>
      <c r="D191" s="139">
        <v>0</v>
      </c>
      <c r="E191" s="10">
        <v>631355</v>
      </c>
      <c r="F191" s="44">
        <v>158956</v>
      </c>
      <c r="G191" s="44">
        <v>0</v>
      </c>
      <c r="H191" s="15">
        <v>158956</v>
      </c>
      <c r="I191" s="15">
        <v>472399</v>
      </c>
      <c r="J191" s="44">
        <v>0</v>
      </c>
      <c r="K191" s="44">
        <v>0</v>
      </c>
      <c r="L191" s="44">
        <v>0</v>
      </c>
      <c r="M191" s="44">
        <v>0</v>
      </c>
      <c r="N191" s="44"/>
      <c r="O191" s="44"/>
      <c r="P191" s="15">
        <v>472399</v>
      </c>
      <c r="Q191" s="162"/>
      <c r="R191" s="10"/>
      <c r="S191" s="142">
        <v>0</v>
      </c>
      <c r="T191" s="168"/>
      <c r="U191" s="15"/>
      <c r="V191" s="36"/>
      <c r="W191" s="196"/>
      <c r="X191" s="163"/>
      <c r="Y191" s="163"/>
      <c r="Z191" s="10"/>
      <c r="AA191" s="10"/>
      <c r="AB191" s="163"/>
      <c r="AC191" s="35"/>
      <c r="AD191" s="15"/>
      <c r="AE191" s="163"/>
      <c r="AF191" s="178"/>
      <c r="AG191" s="178"/>
      <c r="AH191" s="178"/>
      <c r="AI191" s="11"/>
      <c r="AJ191" s="15"/>
      <c r="AK191" s="15"/>
      <c r="AL191" s="204"/>
      <c r="AM191" s="70">
        <v>472399</v>
      </c>
    </row>
    <row r="192" spans="1:39" ht="15" thickBot="1" x14ac:dyDescent="0.4">
      <c r="A192" s="37">
        <v>3129</v>
      </c>
      <c r="B192" s="67" t="s">
        <v>231</v>
      </c>
      <c r="C192" s="44">
        <v>4754060</v>
      </c>
      <c r="D192" s="139">
        <v>0</v>
      </c>
      <c r="E192" s="10">
        <v>4754060</v>
      </c>
      <c r="F192" s="44">
        <v>1567970</v>
      </c>
      <c r="G192" s="44">
        <v>0</v>
      </c>
      <c r="H192" s="15">
        <v>1567970</v>
      </c>
      <c r="I192" s="15">
        <v>3186090</v>
      </c>
      <c r="J192" s="44">
        <v>742265.5</v>
      </c>
      <c r="K192" s="44">
        <v>15065</v>
      </c>
      <c r="L192" s="44">
        <v>0</v>
      </c>
      <c r="M192" s="44">
        <v>6721</v>
      </c>
      <c r="N192" s="44"/>
      <c r="O192" s="44"/>
      <c r="P192" s="15">
        <v>2422038.5</v>
      </c>
      <c r="Q192" s="162"/>
      <c r="R192" s="10"/>
      <c r="S192" s="142">
        <v>764051.5</v>
      </c>
      <c r="T192" s="168"/>
      <c r="U192" s="15"/>
      <c r="V192" s="36"/>
      <c r="W192" s="196"/>
      <c r="X192" s="163"/>
      <c r="Y192" s="163"/>
      <c r="Z192" s="10"/>
      <c r="AA192" s="10"/>
      <c r="AB192" s="163"/>
      <c r="AC192" s="35"/>
      <c r="AD192" s="15"/>
      <c r="AE192" s="163"/>
      <c r="AF192" s="178"/>
      <c r="AG192" s="178"/>
      <c r="AH192" s="178"/>
      <c r="AI192" s="11"/>
      <c r="AJ192" s="15"/>
      <c r="AK192" s="15"/>
      <c r="AL192" s="204"/>
      <c r="AM192" s="70">
        <v>3186090</v>
      </c>
    </row>
    <row r="193" spans="1:39" ht="15" thickBot="1" x14ac:dyDescent="0.4">
      <c r="A193" s="37">
        <v>3150</v>
      </c>
      <c r="B193" s="67" t="s">
        <v>232</v>
      </c>
      <c r="C193" s="44">
        <v>952707</v>
      </c>
      <c r="D193" s="139">
        <v>0</v>
      </c>
      <c r="E193" s="10">
        <v>952707</v>
      </c>
      <c r="F193" s="44">
        <v>839097</v>
      </c>
      <c r="G193" s="44">
        <v>0</v>
      </c>
      <c r="H193" s="15">
        <v>839097</v>
      </c>
      <c r="I193" s="15">
        <v>113610</v>
      </c>
      <c r="J193" s="44">
        <v>79144</v>
      </c>
      <c r="K193" s="44">
        <v>15065</v>
      </c>
      <c r="L193" s="44">
        <v>0</v>
      </c>
      <c r="M193" s="44">
        <v>0</v>
      </c>
      <c r="N193" s="44"/>
      <c r="O193" s="44"/>
      <c r="P193" s="15">
        <v>19401</v>
      </c>
      <c r="Q193" s="162"/>
      <c r="R193" s="10"/>
      <c r="S193" s="142">
        <v>94209</v>
      </c>
      <c r="T193" s="168"/>
      <c r="U193" s="15"/>
      <c r="V193" s="36"/>
      <c r="W193" s="196"/>
      <c r="X193" s="163"/>
      <c r="Y193" s="163"/>
      <c r="Z193" s="10"/>
      <c r="AA193" s="10"/>
      <c r="AB193" s="163"/>
      <c r="AC193" s="35"/>
      <c r="AD193" s="15"/>
      <c r="AE193" s="163"/>
      <c r="AF193" s="178"/>
      <c r="AG193" s="178"/>
      <c r="AH193" s="178"/>
      <c r="AI193" s="11"/>
      <c r="AJ193" s="15"/>
      <c r="AK193" s="15"/>
      <c r="AL193" s="204"/>
      <c r="AM193" s="70">
        <v>113610</v>
      </c>
    </row>
    <row r="194" spans="1:39" ht="15" thickBot="1" x14ac:dyDescent="0.4">
      <c r="A194" s="37">
        <v>3171</v>
      </c>
      <c r="B194" s="67" t="s">
        <v>233</v>
      </c>
      <c r="C194" s="44">
        <v>1293272</v>
      </c>
      <c r="D194" s="139">
        <v>0</v>
      </c>
      <c r="E194" s="10">
        <v>1293272</v>
      </c>
      <c r="F194" s="44">
        <v>1011808</v>
      </c>
      <c r="G194" s="44">
        <v>0</v>
      </c>
      <c r="H194" s="15">
        <v>1011808</v>
      </c>
      <c r="I194" s="15">
        <v>281464</v>
      </c>
      <c r="J194" s="44">
        <v>455202.5</v>
      </c>
      <c r="K194" s="44">
        <v>30130</v>
      </c>
      <c r="L194" s="44">
        <v>0</v>
      </c>
      <c r="M194" s="44">
        <v>0</v>
      </c>
      <c r="N194" s="44"/>
      <c r="O194" s="44"/>
      <c r="P194" s="15">
        <v>-203868.5</v>
      </c>
      <c r="Q194" s="162"/>
      <c r="R194" s="10"/>
      <c r="S194" s="142">
        <v>485332.5</v>
      </c>
      <c r="T194" s="168"/>
      <c r="U194" s="15"/>
      <c r="V194" s="36"/>
      <c r="W194" s="196"/>
      <c r="X194" s="163"/>
      <c r="Y194" s="163"/>
      <c r="Z194" s="10"/>
      <c r="AA194" s="10"/>
      <c r="AB194" s="163"/>
      <c r="AC194" s="35"/>
      <c r="AD194" s="15"/>
      <c r="AE194" s="163"/>
      <c r="AF194" s="178"/>
      <c r="AG194" s="178"/>
      <c r="AH194" s="178"/>
      <c r="AI194" s="11"/>
      <c r="AJ194" s="15"/>
      <c r="AK194" s="15"/>
      <c r="AL194" s="204"/>
      <c r="AM194" s="70">
        <v>281464</v>
      </c>
    </row>
    <row r="195" spans="1:39" ht="15" thickBot="1" x14ac:dyDescent="0.4">
      <c r="A195" s="37">
        <v>3206</v>
      </c>
      <c r="B195" s="67" t="s">
        <v>234</v>
      </c>
      <c r="C195" s="44">
        <v>495920</v>
      </c>
      <c r="D195" s="139">
        <v>0</v>
      </c>
      <c r="E195" s="10">
        <v>495920</v>
      </c>
      <c r="F195" s="44">
        <v>516141</v>
      </c>
      <c r="G195" s="44">
        <v>0</v>
      </c>
      <c r="H195" s="15">
        <v>516141</v>
      </c>
      <c r="I195" s="15">
        <v>-20221</v>
      </c>
      <c r="J195" s="44">
        <v>124734.8</v>
      </c>
      <c r="K195" s="44">
        <v>0</v>
      </c>
      <c r="L195" s="44">
        <v>0</v>
      </c>
      <c r="M195" s="44">
        <v>0</v>
      </c>
      <c r="N195" s="44"/>
      <c r="O195" s="44"/>
      <c r="P195" s="15">
        <v>-144955.79999999999</v>
      </c>
      <c r="Q195" s="162"/>
      <c r="R195" s="10"/>
      <c r="S195" s="142">
        <v>144955.79999999999</v>
      </c>
      <c r="T195" s="168"/>
      <c r="U195" s="15"/>
      <c r="V195" s="36"/>
      <c r="W195" s="196"/>
      <c r="X195" s="163"/>
      <c r="Y195" s="163"/>
      <c r="Z195" s="10"/>
      <c r="AA195" s="10"/>
      <c r="AB195" s="163"/>
      <c r="AC195" s="35"/>
      <c r="AD195" s="15"/>
      <c r="AE195" s="163"/>
      <c r="AF195" s="178"/>
      <c r="AG195" s="178"/>
      <c r="AH195" s="178"/>
      <c r="AI195" s="11"/>
      <c r="AJ195" s="15"/>
      <c r="AK195" s="15"/>
      <c r="AL195" s="204"/>
      <c r="AM195" s="70">
        <v>0</v>
      </c>
    </row>
    <row r="196" spans="1:39" ht="15" thickBot="1" x14ac:dyDescent="0.4">
      <c r="A196" s="37">
        <v>3213</v>
      </c>
      <c r="B196" s="67" t="s">
        <v>235</v>
      </c>
      <c r="C196" s="44">
        <v>688381</v>
      </c>
      <c r="D196" s="139">
        <v>0</v>
      </c>
      <c r="E196" s="10">
        <v>688381</v>
      </c>
      <c r="F196" s="44">
        <v>1130180</v>
      </c>
      <c r="G196" s="44">
        <v>0</v>
      </c>
      <c r="H196" s="15">
        <v>1130180</v>
      </c>
      <c r="I196" s="15">
        <v>-441799</v>
      </c>
      <c r="J196" s="44">
        <v>71745</v>
      </c>
      <c r="K196" s="44">
        <v>0</v>
      </c>
      <c r="L196" s="44">
        <v>0</v>
      </c>
      <c r="M196" s="44">
        <v>0</v>
      </c>
      <c r="N196" s="44"/>
      <c r="O196" s="44"/>
      <c r="P196" s="15">
        <v>-513544</v>
      </c>
      <c r="Q196" s="162"/>
      <c r="R196" s="10"/>
      <c r="S196" s="142">
        <v>513544</v>
      </c>
      <c r="T196" s="168"/>
      <c r="U196" s="15"/>
      <c r="V196" s="36"/>
      <c r="W196" s="196"/>
      <c r="X196" s="163"/>
      <c r="Y196" s="163"/>
      <c r="Z196" s="10"/>
      <c r="AA196" s="10"/>
      <c r="AB196" s="163"/>
      <c r="AC196" s="35"/>
      <c r="AD196" s="15"/>
      <c r="AE196" s="163"/>
      <c r="AF196" s="178"/>
      <c r="AG196" s="178"/>
      <c r="AH196" s="178"/>
      <c r="AI196" s="11"/>
      <c r="AJ196" s="15"/>
      <c r="AK196" s="15"/>
      <c r="AL196" s="204"/>
      <c r="AM196" s="70">
        <v>0</v>
      </c>
    </row>
    <row r="197" spans="1:39" ht="15" thickBot="1" x14ac:dyDescent="0.4">
      <c r="A197" s="37">
        <v>3220</v>
      </c>
      <c r="B197" s="67" t="s">
        <v>236</v>
      </c>
      <c r="C197" s="44">
        <v>2543841</v>
      </c>
      <c r="D197" s="139">
        <v>0</v>
      </c>
      <c r="E197" s="10">
        <v>2543841</v>
      </c>
      <c r="F197" s="44">
        <v>615872</v>
      </c>
      <c r="G197" s="44">
        <v>0</v>
      </c>
      <c r="H197" s="15">
        <v>615872</v>
      </c>
      <c r="I197" s="15">
        <v>1927969</v>
      </c>
      <c r="J197" s="44">
        <v>368535</v>
      </c>
      <c r="K197" s="44">
        <v>15065</v>
      </c>
      <c r="L197" s="44">
        <v>0</v>
      </c>
      <c r="M197" s="44">
        <v>0</v>
      </c>
      <c r="N197" s="44"/>
      <c r="O197" s="44"/>
      <c r="P197" s="15">
        <v>1544369</v>
      </c>
      <c r="Q197" s="162"/>
      <c r="R197" s="10"/>
      <c r="S197" s="142">
        <v>383600</v>
      </c>
      <c r="T197" s="168"/>
      <c r="U197" s="15"/>
      <c r="V197" s="36"/>
      <c r="W197" s="196"/>
      <c r="X197" s="163"/>
      <c r="Y197" s="163"/>
      <c r="Z197" s="10"/>
      <c r="AA197" s="10"/>
      <c r="AB197" s="163"/>
      <c r="AC197" s="35"/>
      <c r="AD197" s="15"/>
      <c r="AE197" s="163"/>
      <c r="AF197" s="178"/>
      <c r="AG197" s="178"/>
      <c r="AH197" s="178"/>
      <c r="AI197" s="11"/>
      <c r="AJ197" s="15"/>
      <c r="AK197" s="15"/>
      <c r="AL197" s="204"/>
      <c r="AM197" s="70">
        <v>1927969</v>
      </c>
    </row>
    <row r="198" spans="1:39" ht="15" thickBot="1" x14ac:dyDescent="0.4">
      <c r="A198" s="37">
        <v>3269</v>
      </c>
      <c r="B198" s="67" t="s">
        <v>237</v>
      </c>
      <c r="C198" s="44">
        <v>3769479</v>
      </c>
      <c r="D198" s="139">
        <v>0</v>
      </c>
      <c r="E198" s="10">
        <v>3769479</v>
      </c>
      <c r="F198" s="44">
        <v>12744290</v>
      </c>
      <c r="G198" s="44">
        <v>317373</v>
      </c>
      <c r="H198" s="15">
        <v>13061663</v>
      </c>
      <c r="I198" s="15">
        <v>-9292184</v>
      </c>
      <c r="J198" s="44">
        <v>4643161.1900000004</v>
      </c>
      <c r="K198" s="44">
        <v>542653.73</v>
      </c>
      <c r="L198" s="44">
        <v>5794965</v>
      </c>
      <c r="M198" s="44">
        <v>0</v>
      </c>
      <c r="N198" s="44"/>
      <c r="O198" s="44"/>
      <c r="P198" s="15">
        <v>-20272963.920000002</v>
      </c>
      <c r="Q198" s="162"/>
      <c r="R198" s="10">
        <v>7009730.9199999999</v>
      </c>
      <c r="S198" s="142">
        <v>13263233</v>
      </c>
      <c r="T198" s="168"/>
      <c r="U198" s="15"/>
      <c r="V198" s="36"/>
      <c r="W198" s="196"/>
      <c r="X198" s="163"/>
      <c r="Y198" s="163"/>
      <c r="Z198" s="10"/>
      <c r="AA198" s="10"/>
      <c r="AB198" s="163"/>
      <c r="AC198" s="35"/>
      <c r="AD198" s="15"/>
      <c r="AE198" s="163"/>
      <c r="AF198" s="178"/>
      <c r="AG198" s="178"/>
      <c r="AH198" s="178"/>
      <c r="AI198" s="11"/>
      <c r="AJ198" s="15"/>
      <c r="AK198" s="15"/>
      <c r="AL198" s="204"/>
      <c r="AM198" s="70">
        <v>0</v>
      </c>
    </row>
    <row r="199" spans="1:39" ht="15" thickBot="1" x14ac:dyDescent="0.4">
      <c r="A199" s="37">
        <v>3276</v>
      </c>
      <c r="B199" s="67" t="s">
        <v>238</v>
      </c>
      <c r="C199" s="44">
        <v>212340</v>
      </c>
      <c r="D199" s="139">
        <v>0</v>
      </c>
      <c r="E199" s="10">
        <v>212340</v>
      </c>
      <c r="F199" s="44">
        <v>786150</v>
      </c>
      <c r="G199" s="44">
        <v>0</v>
      </c>
      <c r="H199" s="15">
        <v>786150</v>
      </c>
      <c r="I199" s="15">
        <v>-573810</v>
      </c>
      <c r="J199" s="44">
        <v>457613.5</v>
      </c>
      <c r="K199" s="44">
        <v>0</v>
      </c>
      <c r="L199" s="44">
        <v>0</v>
      </c>
      <c r="M199" s="44">
        <v>0</v>
      </c>
      <c r="N199" s="44"/>
      <c r="O199" s="44"/>
      <c r="P199" s="15">
        <v>-1031423.5</v>
      </c>
      <c r="Q199" s="162"/>
      <c r="R199" s="10"/>
      <c r="S199" s="142">
        <v>1031423.5</v>
      </c>
      <c r="T199" s="168"/>
      <c r="U199" s="15"/>
      <c r="V199" s="36"/>
      <c r="W199" s="196"/>
      <c r="X199" s="163"/>
      <c r="Y199" s="163"/>
      <c r="Z199" s="10"/>
      <c r="AA199" s="10"/>
      <c r="AB199" s="163"/>
      <c r="AC199" s="35"/>
      <c r="AD199" s="15"/>
      <c r="AE199" s="163"/>
      <c r="AF199" s="178"/>
      <c r="AG199" s="178"/>
      <c r="AH199" s="178"/>
      <c r="AI199" s="11"/>
      <c r="AJ199" s="15"/>
      <c r="AK199" s="15"/>
      <c r="AL199" s="204"/>
      <c r="AM199" s="70">
        <v>0</v>
      </c>
    </row>
    <row r="200" spans="1:39" ht="15" thickBot="1" x14ac:dyDescent="0.4">
      <c r="A200" s="37">
        <v>3290</v>
      </c>
      <c r="B200" s="67" t="s">
        <v>239</v>
      </c>
      <c r="C200" s="44">
        <v>900696</v>
      </c>
      <c r="D200" s="139">
        <v>0</v>
      </c>
      <c r="E200" s="10">
        <v>900696</v>
      </c>
      <c r="F200" s="44">
        <v>3055757</v>
      </c>
      <c r="G200" s="44">
        <v>0</v>
      </c>
      <c r="H200" s="15">
        <v>3055757</v>
      </c>
      <c r="I200" s="15">
        <v>-2155061</v>
      </c>
      <c r="J200" s="44">
        <v>3553994</v>
      </c>
      <c r="K200" s="44">
        <v>270719</v>
      </c>
      <c r="L200" s="44">
        <v>0</v>
      </c>
      <c r="M200" s="44">
        <v>13442</v>
      </c>
      <c r="N200" s="44"/>
      <c r="O200" s="44"/>
      <c r="P200" s="15">
        <v>-5993216</v>
      </c>
      <c r="Q200" s="162"/>
      <c r="R200" s="10"/>
      <c r="S200" s="142">
        <v>5993216</v>
      </c>
      <c r="T200" s="168"/>
      <c r="U200" s="15"/>
      <c r="V200" s="36"/>
      <c r="W200" s="196"/>
      <c r="X200" s="163"/>
      <c r="Y200" s="163"/>
      <c r="Z200" s="10"/>
      <c r="AA200" s="10"/>
      <c r="AB200" s="163"/>
      <c r="AC200" s="35"/>
      <c r="AD200" s="15"/>
      <c r="AE200" s="163"/>
      <c r="AF200" s="178"/>
      <c r="AG200" s="178"/>
      <c r="AH200" s="178"/>
      <c r="AI200" s="11"/>
      <c r="AJ200" s="15"/>
      <c r="AK200" s="15"/>
      <c r="AL200" s="204"/>
      <c r="AM200" s="70">
        <v>0</v>
      </c>
    </row>
    <row r="201" spans="1:39" ht="15" thickBot="1" x14ac:dyDescent="0.4">
      <c r="A201" s="37">
        <v>3297</v>
      </c>
      <c r="B201" s="67" t="s">
        <v>240</v>
      </c>
      <c r="C201" s="44">
        <v>1373936</v>
      </c>
      <c r="D201" s="139">
        <v>0</v>
      </c>
      <c r="E201" s="10">
        <v>1373936</v>
      </c>
      <c r="F201" s="44">
        <v>1120978</v>
      </c>
      <c r="G201" s="44">
        <v>0</v>
      </c>
      <c r="H201" s="15">
        <v>1120978</v>
      </c>
      <c r="I201" s="15">
        <v>252958</v>
      </c>
      <c r="J201" s="44">
        <v>0</v>
      </c>
      <c r="K201" s="44">
        <v>46502.6</v>
      </c>
      <c r="L201" s="44">
        <v>0</v>
      </c>
      <c r="M201" s="44">
        <v>0</v>
      </c>
      <c r="N201" s="44"/>
      <c r="O201" s="44"/>
      <c r="P201" s="15">
        <v>206455.4</v>
      </c>
      <c r="Q201" s="162"/>
      <c r="R201" s="10"/>
      <c r="S201" s="142">
        <v>46502.6</v>
      </c>
      <c r="T201" s="168"/>
      <c r="U201" s="15"/>
      <c r="V201" s="36"/>
      <c r="W201" s="196"/>
      <c r="X201" s="163"/>
      <c r="Y201" s="163"/>
      <c r="Z201" s="10"/>
      <c r="AA201" s="10"/>
      <c r="AB201" s="163"/>
      <c r="AC201" s="35"/>
      <c r="AD201" s="15"/>
      <c r="AE201" s="163"/>
      <c r="AF201" s="178"/>
      <c r="AG201" s="178"/>
      <c r="AH201" s="178"/>
      <c r="AI201" s="11"/>
      <c r="AJ201" s="15"/>
      <c r="AK201" s="15"/>
      <c r="AL201" s="204"/>
      <c r="AM201" s="70">
        <v>252958</v>
      </c>
    </row>
    <row r="202" spans="1:39" ht="15" thickBot="1" x14ac:dyDescent="0.4">
      <c r="A202" s="37">
        <v>1897</v>
      </c>
      <c r="B202" s="67" t="s">
        <v>241</v>
      </c>
      <c r="C202" s="44">
        <v>274182</v>
      </c>
      <c r="D202" s="139">
        <v>8618</v>
      </c>
      <c r="E202" s="10">
        <v>282800</v>
      </c>
      <c r="F202" s="44">
        <v>157952</v>
      </c>
      <c r="G202" s="44">
        <v>8618</v>
      </c>
      <c r="H202" s="15">
        <v>166570</v>
      </c>
      <c r="I202" s="15">
        <v>116230</v>
      </c>
      <c r="J202" s="44">
        <v>65144.4</v>
      </c>
      <c r="K202" s="44">
        <v>0</v>
      </c>
      <c r="L202" s="44">
        <v>0</v>
      </c>
      <c r="M202" s="44">
        <v>0</v>
      </c>
      <c r="N202" s="44"/>
      <c r="O202" s="44"/>
      <c r="P202" s="15">
        <v>51085.599999999999</v>
      </c>
      <c r="Q202" s="162">
        <v>4881</v>
      </c>
      <c r="R202" s="10">
        <v>7056</v>
      </c>
      <c r="S202" s="142">
        <v>9878</v>
      </c>
      <c r="T202" s="168"/>
      <c r="U202" s="15">
        <v>11278.4</v>
      </c>
      <c r="V202" s="36">
        <v>32051</v>
      </c>
      <c r="W202" s="196"/>
      <c r="X202" s="163"/>
      <c r="Y202" s="163"/>
      <c r="Z202" s="10"/>
      <c r="AA202" s="10"/>
      <c r="AB202" s="163"/>
      <c r="AC202" s="35"/>
      <c r="AD202" s="15"/>
      <c r="AE202" s="163"/>
      <c r="AF202" s="178"/>
      <c r="AG202" s="178"/>
      <c r="AH202" s="178"/>
      <c r="AI202" s="11"/>
      <c r="AJ202" s="15"/>
      <c r="AK202" s="15"/>
      <c r="AL202" s="204"/>
      <c r="AM202" s="70">
        <v>116230</v>
      </c>
    </row>
    <row r="203" spans="1:39" ht="15" thickBot="1" x14ac:dyDescent="0.4">
      <c r="A203" s="37">
        <v>3304</v>
      </c>
      <c r="B203" s="67" t="s">
        <v>242</v>
      </c>
      <c r="C203" s="44">
        <v>1215720</v>
      </c>
      <c r="D203" s="139">
        <v>0</v>
      </c>
      <c r="E203" s="10">
        <v>1215720</v>
      </c>
      <c r="F203" s="44">
        <v>594370</v>
      </c>
      <c r="G203" s="44">
        <v>0</v>
      </c>
      <c r="H203" s="15">
        <v>594370</v>
      </c>
      <c r="I203" s="15">
        <v>621350</v>
      </c>
      <c r="J203" s="44">
        <v>168264</v>
      </c>
      <c r="K203" s="44">
        <v>0</v>
      </c>
      <c r="L203" s="44">
        <v>0</v>
      </c>
      <c r="M203" s="44">
        <v>0</v>
      </c>
      <c r="N203" s="44"/>
      <c r="O203" s="44"/>
      <c r="P203" s="15">
        <v>453086</v>
      </c>
      <c r="Q203" s="162"/>
      <c r="R203" s="10"/>
      <c r="S203" s="142">
        <v>168264</v>
      </c>
      <c r="T203" s="168"/>
      <c r="U203" s="15"/>
      <c r="V203" s="36"/>
      <c r="W203" s="196"/>
      <c r="X203" s="163"/>
      <c r="Y203" s="163"/>
      <c r="Z203" s="10"/>
      <c r="AA203" s="10"/>
      <c r="AB203" s="163"/>
      <c r="AC203" s="35"/>
      <c r="AD203" s="15"/>
      <c r="AE203" s="163"/>
      <c r="AF203" s="178"/>
      <c r="AG203" s="178"/>
      <c r="AH203" s="178"/>
      <c r="AI203" s="11"/>
      <c r="AJ203" s="15"/>
      <c r="AK203" s="15"/>
      <c r="AL203" s="204"/>
      <c r="AM203" s="70">
        <v>621350</v>
      </c>
    </row>
    <row r="204" spans="1:39" ht="15" thickBot="1" x14ac:dyDescent="0.4">
      <c r="A204" s="37">
        <v>3311</v>
      </c>
      <c r="B204" s="67" t="s">
        <v>243</v>
      </c>
      <c r="C204" s="44">
        <v>362702</v>
      </c>
      <c r="D204" s="139">
        <v>0</v>
      </c>
      <c r="E204" s="10">
        <v>362702</v>
      </c>
      <c r="F204" s="44">
        <v>2127029</v>
      </c>
      <c r="G204" s="44">
        <v>0</v>
      </c>
      <c r="H204" s="15">
        <v>2127029</v>
      </c>
      <c r="I204" s="15">
        <v>-1764327</v>
      </c>
      <c r="J204" s="44">
        <v>841154</v>
      </c>
      <c r="K204" s="44">
        <v>90390</v>
      </c>
      <c r="L204" s="44">
        <v>0</v>
      </c>
      <c r="M204" s="44">
        <v>0</v>
      </c>
      <c r="N204" s="44"/>
      <c r="O204" s="44"/>
      <c r="P204" s="15">
        <v>-2695871</v>
      </c>
      <c r="Q204" s="162"/>
      <c r="R204" s="10"/>
      <c r="S204" s="142">
        <v>2695871</v>
      </c>
      <c r="T204" s="168"/>
      <c r="U204" s="15"/>
      <c r="V204" s="36"/>
      <c r="W204" s="196"/>
      <c r="X204" s="163"/>
      <c r="Y204" s="163"/>
      <c r="Z204" s="10"/>
      <c r="AA204" s="10"/>
      <c r="AB204" s="163"/>
      <c r="AC204" s="35"/>
      <c r="AD204" s="15"/>
      <c r="AE204" s="163"/>
      <c r="AF204" s="178"/>
      <c r="AG204" s="178"/>
      <c r="AH204" s="178"/>
      <c r="AI204" s="11"/>
      <c r="AJ204" s="15"/>
      <c r="AK204" s="15"/>
      <c r="AL204" s="204"/>
      <c r="AM204" s="70">
        <v>0</v>
      </c>
    </row>
    <row r="205" spans="1:39" ht="15" thickBot="1" x14ac:dyDescent="0.4">
      <c r="A205" s="37">
        <v>3318</v>
      </c>
      <c r="B205" s="67" t="s">
        <v>244</v>
      </c>
      <c r="C205" s="44">
        <v>327766</v>
      </c>
      <c r="D205" s="139">
        <v>0</v>
      </c>
      <c r="E205" s="10">
        <v>327766</v>
      </c>
      <c r="F205" s="44">
        <v>523234</v>
      </c>
      <c r="G205" s="44">
        <v>0</v>
      </c>
      <c r="H205" s="15">
        <v>523234</v>
      </c>
      <c r="I205" s="15">
        <v>-195468</v>
      </c>
      <c r="J205" s="44">
        <v>220223</v>
      </c>
      <c r="K205" s="44">
        <v>0</v>
      </c>
      <c r="L205" s="44">
        <v>0</v>
      </c>
      <c r="M205" s="44">
        <v>0</v>
      </c>
      <c r="N205" s="44"/>
      <c r="O205" s="44"/>
      <c r="P205" s="15">
        <v>-415691</v>
      </c>
      <c r="Q205" s="162"/>
      <c r="R205" s="10"/>
      <c r="S205" s="142">
        <v>415691</v>
      </c>
      <c r="T205" s="168"/>
      <c r="U205" s="15"/>
      <c r="V205" s="36"/>
      <c r="W205" s="196"/>
      <c r="X205" s="163"/>
      <c r="Y205" s="163"/>
      <c r="Z205" s="10"/>
      <c r="AA205" s="10"/>
      <c r="AB205" s="163"/>
      <c r="AC205" s="35"/>
      <c r="AD205" s="15"/>
      <c r="AE205" s="163"/>
      <c r="AF205" s="178"/>
      <c r="AG205" s="178"/>
      <c r="AH205" s="178"/>
      <c r="AI205" s="11"/>
      <c r="AJ205" s="15"/>
      <c r="AK205" s="15"/>
      <c r="AL205" s="204"/>
      <c r="AM205" s="70">
        <v>0</v>
      </c>
    </row>
    <row r="206" spans="1:39" ht="15" thickBot="1" x14ac:dyDescent="0.4">
      <c r="A206" s="37">
        <v>3325</v>
      </c>
      <c r="B206" s="67" t="s">
        <v>245</v>
      </c>
      <c r="C206" s="44">
        <v>432018</v>
      </c>
      <c r="D206" s="139">
        <v>0</v>
      </c>
      <c r="E206" s="10">
        <v>432018</v>
      </c>
      <c r="F206" s="44">
        <v>554945</v>
      </c>
      <c r="G206" s="44">
        <v>0</v>
      </c>
      <c r="H206" s="15">
        <v>554945</v>
      </c>
      <c r="I206" s="15">
        <v>-122927</v>
      </c>
      <c r="J206" s="44">
        <v>46538.6</v>
      </c>
      <c r="K206" s="44">
        <v>15065</v>
      </c>
      <c r="L206" s="44">
        <v>0</v>
      </c>
      <c r="M206" s="44">
        <v>0</v>
      </c>
      <c r="N206" s="44"/>
      <c r="O206" s="44"/>
      <c r="P206" s="15">
        <v>-184530.6</v>
      </c>
      <c r="Q206" s="162"/>
      <c r="R206" s="10"/>
      <c r="S206" s="142">
        <v>184530.6</v>
      </c>
      <c r="T206" s="168"/>
      <c r="U206" s="15"/>
      <c r="V206" s="36"/>
      <c r="W206" s="196"/>
      <c r="X206" s="163"/>
      <c r="Y206" s="163"/>
      <c r="Z206" s="10"/>
      <c r="AA206" s="10"/>
      <c r="AB206" s="163"/>
      <c r="AC206" s="35"/>
      <c r="AD206" s="15"/>
      <c r="AE206" s="163"/>
      <c r="AF206" s="178"/>
      <c r="AG206" s="178"/>
      <c r="AH206" s="178"/>
      <c r="AI206" s="11"/>
      <c r="AJ206" s="15"/>
      <c r="AK206" s="15"/>
      <c r="AL206" s="204"/>
      <c r="AM206" s="70">
        <v>0</v>
      </c>
    </row>
    <row r="207" spans="1:39" ht="15" thickBot="1" x14ac:dyDescent="0.4">
      <c r="A207" s="37">
        <v>3332</v>
      </c>
      <c r="B207" s="67" t="s">
        <v>246</v>
      </c>
      <c r="C207" s="44">
        <v>1003795</v>
      </c>
      <c r="D207" s="139">
        <v>8618</v>
      </c>
      <c r="E207" s="10">
        <v>1012413</v>
      </c>
      <c r="F207" s="44">
        <v>1001022</v>
      </c>
      <c r="G207" s="44">
        <v>0</v>
      </c>
      <c r="H207" s="15">
        <v>1001022</v>
      </c>
      <c r="I207" s="15">
        <v>11391</v>
      </c>
      <c r="J207" s="44">
        <v>233599.3</v>
      </c>
      <c r="K207" s="44">
        <v>30130</v>
      </c>
      <c r="L207" s="44">
        <v>0</v>
      </c>
      <c r="M207" s="44">
        <v>0</v>
      </c>
      <c r="N207" s="44"/>
      <c r="O207" s="44"/>
      <c r="P207" s="15">
        <v>-252338.3</v>
      </c>
      <c r="Q207" s="162"/>
      <c r="R207" s="10"/>
      <c r="S207" s="142">
        <v>263729.3</v>
      </c>
      <c r="T207" s="168"/>
      <c r="U207" s="15"/>
      <c r="V207" s="36"/>
      <c r="W207" s="196"/>
      <c r="X207" s="163"/>
      <c r="Y207" s="163"/>
      <c r="Z207" s="10"/>
      <c r="AA207" s="10"/>
      <c r="AB207" s="163"/>
      <c r="AC207" s="35"/>
      <c r="AD207" s="15"/>
      <c r="AE207" s="163"/>
      <c r="AF207" s="178"/>
      <c r="AG207" s="178"/>
      <c r="AH207" s="178"/>
      <c r="AI207" s="11"/>
      <c r="AJ207" s="15"/>
      <c r="AK207" s="15"/>
      <c r="AL207" s="204"/>
      <c r="AM207" s="70">
        <v>11391</v>
      </c>
    </row>
    <row r="208" spans="1:39" ht="15" thickBot="1" x14ac:dyDescent="0.4">
      <c r="A208" s="37">
        <v>3339</v>
      </c>
      <c r="B208" s="67" t="s">
        <v>247</v>
      </c>
      <c r="C208" s="44">
        <v>2606668</v>
      </c>
      <c r="D208" s="139">
        <v>0</v>
      </c>
      <c r="E208" s="10">
        <v>2606668</v>
      </c>
      <c r="F208" s="44">
        <v>1953054</v>
      </c>
      <c r="G208" s="44">
        <v>13470</v>
      </c>
      <c r="H208" s="15">
        <v>1966524</v>
      </c>
      <c r="I208" s="15">
        <v>640144</v>
      </c>
      <c r="J208" s="44">
        <v>1740451.8</v>
      </c>
      <c r="K208" s="44">
        <v>0</v>
      </c>
      <c r="L208" s="44">
        <v>0</v>
      </c>
      <c r="M208" s="44">
        <v>0</v>
      </c>
      <c r="N208" s="44"/>
      <c r="O208" s="44"/>
      <c r="P208" s="15">
        <v>-1100307.8</v>
      </c>
      <c r="Q208" s="162"/>
      <c r="R208" s="10"/>
      <c r="S208" s="142">
        <v>1740451.8</v>
      </c>
      <c r="T208" s="168"/>
      <c r="U208" s="15"/>
      <c r="V208" s="36"/>
      <c r="W208" s="196"/>
      <c r="X208" s="163"/>
      <c r="Y208" s="163"/>
      <c r="Z208" s="10"/>
      <c r="AA208" s="10"/>
      <c r="AB208" s="163"/>
      <c r="AC208" s="35"/>
      <c r="AD208" s="15"/>
      <c r="AE208" s="163"/>
      <c r="AF208" s="178"/>
      <c r="AG208" s="178"/>
      <c r="AH208" s="178"/>
      <c r="AI208" s="11"/>
      <c r="AJ208" s="15"/>
      <c r="AK208" s="15"/>
      <c r="AL208" s="204"/>
      <c r="AM208" s="70">
        <v>640144</v>
      </c>
    </row>
    <row r="209" spans="1:39" ht="15" thickBot="1" x14ac:dyDescent="0.4">
      <c r="A209" s="37">
        <v>3360</v>
      </c>
      <c r="B209" s="67" t="s">
        <v>248</v>
      </c>
      <c r="C209" s="44">
        <v>1447504</v>
      </c>
      <c r="D209" s="139">
        <v>0</v>
      </c>
      <c r="E209" s="10">
        <v>1447504</v>
      </c>
      <c r="F209" s="44">
        <v>1313208</v>
      </c>
      <c r="G209" s="44">
        <v>0</v>
      </c>
      <c r="H209" s="15">
        <v>1313208</v>
      </c>
      <c r="I209" s="15">
        <v>134296</v>
      </c>
      <c r="J209" s="44">
        <v>131144.5</v>
      </c>
      <c r="K209" s="44">
        <v>0</v>
      </c>
      <c r="L209" s="44">
        <v>0</v>
      </c>
      <c r="M209" s="44">
        <v>0</v>
      </c>
      <c r="N209" s="44"/>
      <c r="O209" s="44"/>
      <c r="P209" s="15">
        <v>3151.5</v>
      </c>
      <c r="Q209" s="162"/>
      <c r="R209" s="10"/>
      <c r="S209" s="142">
        <v>131144.5</v>
      </c>
      <c r="T209" s="168"/>
      <c r="U209" s="15"/>
      <c r="V209" s="36"/>
      <c r="W209" s="196"/>
      <c r="X209" s="163"/>
      <c r="Y209" s="163"/>
      <c r="Z209" s="10"/>
      <c r="AA209" s="10"/>
      <c r="AB209" s="163"/>
      <c r="AC209" s="35"/>
      <c r="AD209" s="15"/>
      <c r="AE209" s="163"/>
      <c r="AF209" s="178"/>
      <c r="AG209" s="178"/>
      <c r="AH209" s="178"/>
      <c r="AI209" s="11"/>
      <c r="AJ209" s="15"/>
      <c r="AK209" s="15"/>
      <c r="AL209" s="204"/>
      <c r="AM209" s="70">
        <v>134296</v>
      </c>
    </row>
    <row r="210" spans="1:39" ht="15" thickBot="1" x14ac:dyDescent="0.4">
      <c r="A210" s="37">
        <v>3367</v>
      </c>
      <c r="B210" s="67" t="s">
        <v>249</v>
      </c>
      <c r="C210" s="44">
        <v>976258</v>
      </c>
      <c r="D210" s="139">
        <v>0</v>
      </c>
      <c r="E210" s="10">
        <v>976258</v>
      </c>
      <c r="F210" s="44">
        <v>1069298</v>
      </c>
      <c r="G210" s="44">
        <v>0</v>
      </c>
      <c r="H210" s="15">
        <v>1069298</v>
      </c>
      <c r="I210" s="15">
        <v>-93040</v>
      </c>
      <c r="J210" s="44">
        <v>631256.4</v>
      </c>
      <c r="K210" s="44">
        <v>168728</v>
      </c>
      <c r="L210" s="44">
        <v>0</v>
      </c>
      <c r="M210" s="44">
        <v>0</v>
      </c>
      <c r="N210" s="44"/>
      <c r="O210" s="44"/>
      <c r="P210" s="15">
        <v>-893024.4</v>
      </c>
      <c r="Q210" s="162"/>
      <c r="R210" s="10"/>
      <c r="S210" s="142">
        <v>893024.4</v>
      </c>
      <c r="T210" s="168"/>
      <c r="U210" s="15"/>
      <c r="V210" s="36"/>
      <c r="W210" s="196"/>
      <c r="X210" s="163"/>
      <c r="Y210" s="163"/>
      <c r="Z210" s="10"/>
      <c r="AA210" s="10"/>
      <c r="AB210" s="163"/>
      <c r="AC210" s="35"/>
      <c r="AD210" s="15"/>
      <c r="AE210" s="163"/>
      <c r="AF210" s="178"/>
      <c r="AG210" s="178"/>
      <c r="AH210" s="178"/>
      <c r="AI210" s="11"/>
      <c r="AJ210" s="15"/>
      <c r="AK210" s="15"/>
      <c r="AL210" s="204"/>
      <c r="AM210" s="70">
        <v>0</v>
      </c>
    </row>
    <row r="211" spans="1:39" ht="15" thickBot="1" x14ac:dyDescent="0.4">
      <c r="A211" s="37">
        <v>3381</v>
      </c>
      <c r="B211" s="67" t="s">
        <v>250</v>
      </c>
      <c r="C211" s="44">
        <v>38477570</v>
      </c>
      <c r="D211" s="139">
        <v>0</v>
      </c>
      <c r="E211" s="10">
        <v>38477570</v>
      </c>
      <c r="F211" s="44">
        <v>526005</v>
      </c>
      <c r="G211" s="44">
        <v>0</v>
      </c>
      <c r="H211" s="15">
        <v>526005</v>
      </c>
      <c r="I211" s="15">
        <v>37951565</v>
      </c>
      <c r="J211" s="44">
        <v>201384.8</v>
      </c>
      <c r="K211" s="44">
        <v>0</v>
      </c>
      <c r="L211" s="44">
        <v>91080</v>
      </c>
      <c r="M211" s="44">
        <v>0</v>
      </c>
      <c r="N211" s="44"/>
      <c r="O211" s="44"/>
      <c r="P211" s="15">
        <v>37659100.200000003</v>
      </c>
      <c r="Q211" s="162"/>
      <c r="R211" s="10"/>
      <c r="S211" s="142">
        <v>292464.8</v>
      </c>
      <c r="T211" s="168"/>
      <c r="U211" s="15"/>
      <c r="V211" s="36"/>
      <c r="W211" s="196"/>
      <c r="X211" s="163"/>
      <c r="Y211" s="163"/>
      <c r="Z211" s="10"/>
      <c r="AA211" s="10"/>
      <c r="AB211" s="163"/>
      <c r="AC211" s="36"/>
      <c r="AD211" s="15"/>
      <c r="AE211" s="163"/>
      <c r="AF211" s="178"/>
      <c r="AG211" s="178"/>
      <c r="AH211" s="178"/>
      <c r="AI211" s="11"/>
      <c r="AJ211" s="15"/>
      <c r="AK211" s="15"/>
      <c r="AL211" s="204"/>
      <c r="AM211" s="70">
        <v>37951565</v>
      </c>
    </row>
    <row r="212" spans="1:39" ht="15" thickBot="1" x14ac:dyDescent="0.4">
      <c r="A212" s="37">
        <v>3409</v>
      </c>
      <c r="B212" s="67" t="s">
        <v>251</v>
      </c>
      <c r="C212" s="44">
        <v>10961152</v>
      </c>
      <c r="D212" s="139">
        <v>0</v>
      </c>
      <c r="E212" s="10">
        <v>10961152</v>
      </c>
      <c r="F212" s="44">
        <v>443158</v>
      </c>
      <c r="G212" s="44">
        <v>0</v>
      </c>
      <c r="H212" s="15">
        <v>443158</v>
      </c>
      <c r="I212" s="15">
        <v>10517994</v>
      </c>
      <c r="J212" s="44">
        <v>320059.3</v>
      </c>
      <c r="K212" s="44">
        <v>85218</v>
      </c>
      <c r="L212" s="44">
        <v>0</v>
      </c>
      <c r="M212" s="44">
        <v>0</v>
      </c>
      <c r="N212" s="44"/>
      <c r="O212" s="44"/>
      <c r="P212" s="15">
        <v>10112716.699999999</v>
      </c>
      <c r="Q212" s="162"/>
      <c r="R212" s="10"/>
      <c r="S212" s="142">
        <v>405277.3</v>
      </c>
      <c r="T212" s="168"/>
      <c r="U212" s="15"/>
      <c r="V212" s="36"/>
      <c r="W212" s="196"/>
      <c r="X212" s="163"/>
      <c r="Y212" s="163"/>
      <c r="Z212" s="10"/>
      <c r="AA212" s="10"/>
      <c r="AB212" s="163"/>
      <c r="AC212" s="35"/>
      <c r="AD212" s="15"/>
      <c r="AE212" s="163"/>
      <c r="AF212" s="178"/>
      <c r="AG212" s="178"/>
      <c r="AH212" s="178"/>
      <c r="AI212" s="11"/>
      <c r="AJ212" s="15"/>
      <c r="AK212" s="15"/>
      <c r="AL212" s="204"/>
      <c r="AM212" s="70">
        <v>10517994</v>
      </c>
    </row>
    <row r="213" spans="1:39" ht="15" thickBot="1" x14ac:dyDescent="0.4">
      <c r="A213" s="37">
        <v>3427</v>
      </c>
      <c r="B213" s="67" t="s">
        <v>252</v>
      </c>
      <c r="C213" s="44">
        <v>255399</v>
      </c>
      <c r="D213" s="139">
        <v>0</v>
      </c>
      <c r="E213" s="10">
        <v>255399</v>
      </c>
      <c r="F213" s="44">
        <v>234028</v>
      </c>
      <c r="G213" s="44">
        <v>0</v>
      </c>
      <c r="H213" s="15">
        <v>234028</v>
      </c>
      <c r="I213" s="15">
        <v>21371</v>
      </c>
      <c r="J213" s="44">
        <v>0</v>
      </c>
      <c r="K213" s="44">
        <v>0</v>
      </c>
      <c r="L213" s="44">
        <v>0</v>
      </c>
      <c r="M213" s="44">
        <v>0</v>
      </c>
      <c r="N213" s="44"/>
      <c r="O213" s="44"/>
      <c r="P213" s="15">
        <v>21371</v>
      </c>
      <c r="Q213" s="162"/>
      <c r="R213" s="10"/>
      <c r="S213" s="142">
        <v>0</v>
      </c>
      <c r="T213" s="168"/>
      <c r="U213" s="15"/>
      <c r="V213" s="36"/>
      <c r="W213" s="196"/>
      <c r="X213" s="163"/>
      <c r="Y213" s="163"/>
      <c r="Z213" s="10"/>
      <c r="AA213" s="10"/>
      <c r="AB213" s="163"/>
      <c r="AC213" s="35"/>
      <c r="AD213" s="15"/>
      <c r="AE213" s="163"/>
      <c r="AF213" s="178"/>
      <c r="AG213" s="178"/>
      <c r="AH213" s="178"/>
      <c r="AI213" s="11"/>
      <c r="AJ213" s="15"/>
      <c r="AK213" s="15"/>
      <c r="AL213" s="204"/>
      <c r="AM213" s="70">
        <v>21371</v>
      </c>
    </row>
    <row r="214" spans="1:39" ht="15" thickBot="1" x14ac:dyDescent="0.4">
      <c r="A214" s="37">
        <v>3428</v>
      </c>
      <c r="B214" s="67" t="s">
        <v>253</v>
      </c>
      <c r="C214" s="44">
        <v>874205</v>
      </c>
      <c r="D214" s="139">
        <v>0</v>
      </c>
      <c r="E214" s="10">
        <v>874205</v>
      </c>
      <c r="F214" s="44">
        <v>701335</v>
      </c>
      <c r="G214" s="44">
        <v>0</v>
      </c>
      <c r="H214" s="15">
        <v>701335</v>
      </c>
      <c r="I214" s="15">
        <v>172870</v>
      </c>
      <c r="J214" s="44">
        <v>61852</v>
      </c>
      <c r="K214" s="44">
        <v>30130</v>
      </c>
      <c r="L214" s="44">
        <v>0</v>
      </c>
      <c r="M214" s="44">
        <v>0</v>
      </c>
      <c r="N214" s="44"/>
      <c r="O214" s="44"/>
      <c r="P214" s="15">
        <v>80888</v>
      </c>
      <c r="Q214" s="162"/>
      <c r="R214" s="10"/>
      <c r="S214" s="142">
        <v>91982</v>
      </c>
      <c r="T214" s="168"/>
      <c r="U214" s="15"/>
      <c r="V214" s="36"/>
      <c r="W214" s="196"/>
      <c r="X214" s="163"/>
      <c r="Y214" s="163"/>
      <c r="Z214" s="10"/>
      <c r="AA214" s="10"/>
      <c r="AB214" s="163"/>
      <c r="AC214" s="35"/>
      <c r="AD214" s="15"/>
      <c r="AE214" s="163"/>
      <c r="AF214" s="178"/>
      <c r="AG214" s="178"/>
      <c r="AH214" s="178"/>
      <c r="AI214" s="11"/>
      <c r="AJ214" s="15"/>
      <c r="AK214" s="15"/>
      <c r="AL214" s="204"/>
      <c r="AM214" s="70">
        <v>172870</v>
      </c>
    </row>
    <row r="215" spans="1:39" ht="15" thickBot="1" x14ac:dyDescent="0.4">
      <c r="A215" s="37">
        <v>3430</v>
      </c>
      <c r="B215" s="67" t="s">
        <v>254</v>
      </c>
      <c r="C215" s="44">
        <v>3215480</v>
      </c>
      <c r="D215" s="139">
        <v>0</v>
      </c>
      <c r="E215" s="10">
        <v>3215480</v>
      </c>
      <c r="F215" s="44">
        <v>5025737</v>
      </c>
      <c r="G215" s="44">
        <v>0</v>
      </c>
      <c r="H215" s="15">
        <v>5025737</v>
      </c>
      <c r="I215" s="15">
        <v>-1810257</v>
      </c>
      <c r="J215" s="44">
        <v>1703332.3</v>
      </c>
      <c r="K215" s="44">
        <v>60260</v>
      </c>
      <c r="L215" s="44">
        <v>0</v>
      </c>
      <c r="M215" s="44">
        <v>0</v>
      </c>
      <c r="N215" s="44"/>
      <c r="O215" s="44"/>
      <c r="P215" s="15">
        <v>-3573849.3</v>
      </c>
      <c r="Q215" s="162"/>
      <c r="R215" s="10"/>
      <c r="S215" s="142">
        <v>3573849.3</v>
      </c>
      <c r="T215" s="168"/>
      <c r="U215" s="15"/>
      <c r="V215" s="36"/>
      <c r="W215" s="196"/>
      <c r="X215" s="163"/>
      <c r="Y215" s="163"/>
      <c r="Z215" s="10"/>
      <c r="AA215" s="10"/>
      <c r="AB215" s="163"/>
      <c r="AC215" s="35"/>
      <c r="AD215" s="15"/>
      <c r="AE215" s="163"/>
      <c r="AF215" s="178"/>
      <c r="AG215" s="178"/>
      <c r="AH215" s="178"/>
      <c r="AI215" s="11"/>
      <c r="AJ215" s="15"/>
      <c r="AK215" s="15"/>
      <c r="AL215" s="204"/>
      <c r="AM215" s="70">
        <v>0</v>
      </c>
    </row>
    <row r="216" spans="1:39" ht="15" thickBot="1" x14ac:dyDescent="0.4">
      <c r="A216" s="37">
        <v>3434</v>
      </c>
      <c r="B216" s="67" t="s">
        <v>255</v>
      </c>
      <c r="C216" s="44">
        <v>1273771</v>
      </c>
      <c r="D216" s="139">
        <v>0</v>
      </c>
      <c r="E216" s="10">
        <v>1273771</v>
      </c>
      <c r="F216" s="44">
        <v>1226952</v>
      </c>
      <c r="G216" s="44">
        <v>0</v>
      </c>
      <c r="H216" s="15">
        <v>1226952</v>
      </c>
      <c r="I216" s="15">
        <v>46819</v>
      </c>
      <c r="J216" s="44">
        <v>66840</v>
      </c>
      <c r="K216" s="44">
        <v>15065</v>
      </c>
      <c r="L216" s="44">
        <v>0</v>
      </c>
      <c r="M216" s="44">
        <v>6721</v>
      </c>
      <c r="N216" s="44"/>
      <c r="O216" s="44"/>
      <c r="P216" s="15">
        <v>-41807</v>
      </c>
      <c r="Q216" s="162"/>
      <c r="R216" s="10"/>
      <c r="S216" s="142">
        <v>88626</v>
      </c>
      <c r="T216" s="163"/>
      <c r="U216" s="10"/>
      <c r="V216" s="36"/>
      <c r="W216" s="196"/>
      <c r="X216" s="163"/>
      <c r="Y216" s="163"/>
      <c r="Z216" s="10"/>
      <c r="AA216" s="10"/>
      <c r="AB216" s="163"/>
      <c r="AC216" s="35"/>
      <c r="AD216" s="15"/>
      <c r="AE216" s="163"/>
      <c r="AF216" s="178"/>
      <c r="AG216" s="178"/>
      <c r="AH216" s="178"/>
      <c r="AI216" s="11"/>
      <c r="AJ216" s="15"/>
      <c r="AK216" s="15"/>
      <c r="AL216" s="204"/>
      <c r="AM216" s="70">
        <v>46819</v>
      </c>
    </row>
    <row r="217" spans="1:39" ht="15" thickBot="1" x14ac:dyDescent="0.4">
      <c r="A217" s="37">
        <v>3437</v>
      </c>
      <c r="B217" s="67" t="s">
        <v>256</v>
      </c>
      <c r="C217" s="44">
        <v>1272068</v>
      </c>
      <c r="D217" s="139">
        <v>0</v>
      </c>
      <c r="E217" s="10">
        <v>1272068</v>
      </c>
      <c r="F217" s="44">
        <v>1088220</v>
      </c>
      <c r="G217" s="44">
        <v>13470</v>
      </c>
      <c r="H217" s="15">
        <v>1101690</v>
      </c>
      <c r="I217" s="15">
        <v>170378</v>
      </c>
      <c r="J217" s="44">
        <v>1448359.3</v>
      </c>
      <c r="K217" s="44">
        <v>150199</v>
      </c>
      <c r="L217" s="44">
        <v>45540</v>
      </c>
      <c r="M217" s="44">
        <v>0</v>
      </c>
      <c r="N217" s="44"/>
      <c r="O217" s="44"/>
      <c r="P217" s="15">
        <v>-1473720.3</v>
      </c>
      <c r="Q217" s="162"/>
      <c r="R217" s="10"/>
      <c r="S217" s="142">
        <v>1644098.3</v>
      </c>
      <c r="T217" s="168"/>
      <c r="U217" s="15"/>
      <c r="V217" s="36"/>
      <c r="W217" s="196"/>
      <c r="X217" s="163"/>
      <c r="Y217" s="163"/>
      <c r="Z217" s="10"/>
      <c r="AA217" s="10"/>
      <c r="AB217" s="163"/>
      <c r="AC217" s="35"/>
      <c r="AD217" s="15"/>
      <c r="AE217" s="163"/>
      <c r="AF217" s="178"/>
      <c r="AG217" s="178"/>
      <c r="AH217" s="178"/>
      <c r="AI217" s="11"/>
      <c r="AJ217" s="15"/>
      <c r="AK217" s="15"/>
      <c r="AL217" s="204"/>
      <c r="AM217" s="70">
        <v>170378</v>
      </c>
    </row>
    <row r="218" spans="1:39" x14ac:dyDescent="0.35">
      <c r="A218" s="140">
        <v>3444</v>
      </c>
      <c r="B218" s="141" t="s">
        <v>257</v>
      </c>
      <c r="C218" s="44">
        <v>807173</v>
      </c>
      <c r="D218" s="139">
        <v>0</v>
      </c>
      <c r="E218" s="10">
        <v>807173</v>
      </c>
      <c r="F218" s="44">
        <v>1838267</v>
      </c>
      <c r="G218" s="44">
        <v>8618</v>
      </c>
      <c r="H218" s="15">
        <v>1846885</v>
      </c>
      <c r="I218" s="15">
        <v>-1039712</v>
      </c>
      <c r="J218" s="22">
        <v>586696.4</v>
      </c>
      <c r="K218" s="22">
        <v>135585</v>
      </c>
      <c r="L218" s="22">
        <v>0</v>
      </c>
      <c r="M218" s="22">
        <v>0</v>
      </c>
      <c r="N218" s="22"/>
      <c r="O218" s="22"/>
      <c r="P218" s="15">
        <v>-1761993.4</v>
      </c>
      <c r="Q218" s="163"/>
      <c r="R218" s="10"/>
      <c r="S218" s="142">
        <v>1761993.4</v>
      </c>
      <c r="T218" s="168"/>
      <c r="U218" s="15"/>
      <c r="V218" s="10"/>
      <c r="W218" s="196"/>
      <c r="X218" s="163"/>
      <c r="Y218" s="163"/>
      <c r="Z218" s="10"/>
      <c r="AA218" s="10"/>
      <c r="AB218" s="163"/>
      <c r="AC218" s="35"/>
      <c r="AD218" s="15"/>
      <c r="AE218" s="163"/>
      <c r="AF218" s="178"/>
      <c r="AG218" s="178"/>
      <c r="AH218" s="178"/>
      <c r="AI218" s="11"/>
      <c r="AJ218" s="15"/>
      <c r="AK218" s="15"/>
      <c r="AL218" s="204"/>
      <c r="AM218" s="70">
        <v>0</v>
      </c>
    </row>
    <row r="219" spans="1:39" ht="15" thickBot="1" x14ac:dyDescent="0.4">
      <c r="A219" s="37">
        <v>3479</v>
      </c>
      <c r="B219" s="67" t="s">
        <v>258</v>
      </c>
      <c r="C219" s="44">
        <v>790366</v>
      </c>
      <c r="D219" s="139">
        <v>0</v>
      </c>
      <c r="E219" s="36">
        <v>790366</v>
      </c>
      <c r="F219" s="44">
        <v>562139</v>
      </c>
      <c r="G219" s="44">
        <v>0</v>
      </c>
      <c r="H219" s="35">
        <v>562139</v>
      </c>
      <c r="I219" s="35">
        <v>228227</v>
      </c>
      <c r="J219" s="44">
        <v>808105.25</v>
      </c>
      <c r="K219" s="44">
        <v>479268.5</v>
      </c>
      <c r="L219" s="44">
        <v>22770</v>
      </c>
      <c r="M219" s="44">
        <v>0</v>
      </c>
      <c r="N219" s="44"/>
      <c r="O219" s="44"/>
      <c r="P219" s="35">
        <v>-1081916.75</v>
      </c>
      <c r="Q219" s="162">
        <v>72449</v>
      </c>
      <c r="R219" s="36">
        <v>97777</v>
      </c>
      <c r="S219" s="142">
        <v>136887</v>
      </c>
      <c r="T219" s="167">
        <v>57024</v>
      </c>
      <c r="U219" s="35">
        <v>35640</v>
      </c>
      <c r="V219" s="36">
        <v>49896</v>
      </c>
      <c r="W219" s="197"/>
      <c r="X219" s="162"/>
      <c r="Y219" s="162"/>
      <c r="Z219" s="36"/>
      <c r="AA219" s="36">
        <v>860470.75</v>
      </c>
      <c r="AB219" s="162"/>
      <c r="AC219" s="35"/>
      <c r="AD219" s="35"/>
      <c r="AE219" s="162"/>
      <c r="AF219" s="187"/>
      <c r="AG219" s="187"/>
      <c r="AH219" s="187"/>
      <c r="AI219" s="112"/>
      <c r="AJ219" s="35"/>
      <c r="AK219" s="35"/>
      <c r="AL219" s="203"/>
      <c r="AM219" s="91">
        <v>228227</v>
      </c>
    </row>
    <row r="220" spans="1:39" ht="15" thickBot="1" x14ac:dyDescent="0.4">
      <c r="A220" s="140">
        <v>3484</v>
      </c>
      <c r="B220" s="141" t="s">
        <v>9</v>
      </c>
      <c r="C220" s="22">
        <v>47942</v>
      </c>
      <c r="D220" s="265">
        <v>0</v>
      </c>
      <c r="E220" s="10">
        <v>47942</v>
      </c>
      <c r="F220" s="22">
        <v>344921</v>
      </c>
      <c r="G220" s="22">
        <v>0</v>
      </c>
      <c r="H220" s="15">
        <v>344921</v>
      </c>
      <c r="I220" s="15">
        <v>-296979</v>
      </c>
      <c r="J220" s="22">
        <v>0</v>
      </c>
      <c r="K220" s="22">
        <v>0</v>
      </c>
      <c r="L220" s="22">
        <v>0</v>
      </c>
      <c r="M220" s="22">
        <v>0</v>
      </c>
      <c r="N220" s="22"/>
      <c r="O220" s="22"/>
      <c r="P220" s="15">
        <v>-296979</v>
      </c>
      <c r="Q220" s="163"/>
      <c r="R220" s="10"/>
      <c r="S220" s="142">
        <v>0</v>
      </c>
      <c r="T220" s="168"/>
      <c r="U220" s="15"/>
      <c r="V220" s="10"/>
      <c r="W220" s="195"/>
      <c r="X220" s="163">
        <v>18345</v>
      </c>
      <c r="Y220" s="163">
        <v>17937</v>
      </c>
      <c r="Z220" s="10">
        <v>18140.2</v>
      </c>
      <c r="AA220" s="10">
        <v>97944</v>
      </c>
      <c r="AB220" s="163">
        <v>2980</v>
      </c>
      <c r="AC220" s="15"/>
      <c r="AD220" s="10"/>
      <c r="AE220" s="178">
        <v>10452</v>
      </c>
      <c r="AF220" s="178">
        <v>10453</v>
      </c>
      <c r="AG220" s="178">
        <v>10452</v>
      </c>
      <c r="AH220" s="178">
        <v>10452</v>
      </c>
      <c r="AI220" s="11">
        <v>10453</v>
      </c>
      <c r="AJ220" s="15"/>
      <c r="AK220" s="15"/>
      <c r="AL220" s="204"/>
      <c r="AM220" s="152">
        <v>-89370.8</v>
      </c>
    </row>
    <row r="221" spans="1:39" ht="15" thickBot="1" x14ac:dyDescent="0.4">
      <c r="A221" s="37">
        <v>3500</v>
      </c>
      <c r="B221" s="67" t="s">
        <v>259</v>
      </c>
      <c r="C221" s="44">
        <v>6090932</v>
      </c>
      <c r="D221" s="139">
        <v>0</v>
      </c>
      <c r="E221" s="36">
        <v>6090932</v>
      </c>
      <c r="F221" s="44">
        <v>1612464</v>
      </c>
      <c r="G221" s="44">
        <v>0</v>
      </c>
      <c r="H221" s="35">
        <v>1612464</v>
      </c>
      <c r="I221" s="35">
        <v>4478468</v>
      </c>
      <c r="J221" s="44">
        <v>1136510.78</v>
      </c>
      <c r="K221" s="44">
        <v>45195</v>
      </c>
      <c r="L221" s="44">
        <v>0</v>
      </c>
      <c r="M221" s="44">
        <v>0</v>
      </c>
      <c r="N221" s="44"/>
      <c r="O221" s="44"/>
      <c r="P221" s="35">
        <v>3296762.22</v>
      </c>
      <c r="Q221" s="162"/>
      <c r="R221" s="36"/>
      <c r="S221" s="43">
        <v>1181705.78</v>
      </c>
      <c r="T221" s="162"/>
      <c r="U221" s="35"/>
      <c r="V221" s="36"/>
      <c r="W221" s="197"/>
      <c r="X221" s="162"/>
      <c r="Y221" s="162"/>
      <c r="Z221" s="36"/>
      <c r="AA221" s="36"/>
      <c r="AB221" s="162"/>
      <c r="AC221" s="35"/>
      <c r="AD221" s="35"/>
      <c r="AE221" s="162"/>
      <c r="AF221" s="187"/>
      <c r="AG221" s="187"/>
      <c r="AH221" s="187"/>
      <c r="AI221" s="112"/>
      <c r="AJ221" s="35"/>
      <c r="AK221" s="35"/>
      <c r="AL221" s="203"/>
      <c r="AM221" s="98">
        <v>4478468</v>
      </c>
    </row>
    <row r="222" spans="1:39" ht="15" thickBot="1" x14ac:dyDescent="0.4">
      <c r="A222" s="37">
        <v>3528</v>
      </c>
      <c r="B222" s="67" t="s">
        <v>260</v>
      </c>
      <c r="C222" s="44">
        <v>994773</v>
      </c>
      <c r="D222" s="139">
        <v>0</v>
      </c>
      <c r="E222" s="10">
        <v>994773</v>
      </c>
      <c r="F222" s="44">
        <v>768333</v>
      </c>
      <c r="G222" s="44">
        <v>0</v>
      </c>
      <c r="H222" s="15">
        <v>768333</v>
      </c>
      <c r="I222" s="15">
        <v>226440</v>
      </c>
      <c r="J222" s="44">
        <v>148395</v>
      </c>
      <c r="K222" s="44">
        <v>40023</v>
      </c>
      <c r="L222" s="44">
        <v>91080</v>
      </c>
      <c r="M222" s="44">
        <v>0</v>
      </c>
      <c r="N222" s="44"/>
      <c r="O222" s="44"/>
      <c r="P222" s="15">
        <v>-53058</v>
      </c>
      <c r="Q222" s="162"/>
      <c r="R222" s="10"/>
      <c r="S222" s="43">
        <v>279498</v>
      </c>
      <c r="T222" s="168"/>
      <c r="U222" s="15"/>
      <c r="V222" s="36"/>
      <c r="W222" s="196"/>
      <c r="X222" s="163"/>
      <c r="Y222" s="163"/>
      <c r="Z222" s="10"/>
      <c r="AA222" s="10"/>
      <c r="AB222" s="163"/>
      <c r="AC222" s="35"/>
      <c r="AD222" s="15"/>
      <c r="AE222" s="163"/>
      <c r="AF222" s="178"/>
      <c r="AG222" s="178"/>
      <c r="AH222" s="178"/>
      <c r="AI222" s="11"/>
      <c r="AJ222" s="15"/>
      <c r="AK222" s="15"/>
      <c r="AL222" s="204"/>
      <c r="AM222" s="92">
        <v>226440</v>
      </c>
    </row>
    <row r="223" spans="1:39" ht="15" thickBot="1" x14ac:dyDescent="0.4">
      <c r="A223" s="37">
        <v>3549</v>
      </c>
      <c r="B223" s="67" t="s">
        <v>261</v>
      </c>
      <c r="C223" s="44">
        <v>196220</v>
      </c>
      <c r="D223" s="139">
        <v>156136</v>
      </c>
      <c r="E223" s="10">
        <v>352356</v>
      </c>
      <c r="F223" s="44">
        <v>1308784</v>
      </c>
      <c r="G223" s="44">
        <v>8618</v>
      </c>
      <c r="H223" s="15">
        <v>1317402</v>
      </c>
      <c r="I223" s="15">
        <v>-965046</v>
      </c>
      <c r="J223" s="44">
        <v>689232.9</v>
      </c>
      <c r="K223" s="44">
        <v>328168</v>
      </c>
      <c r="L223" s="44">
        <v>120681</v>
      </c>
      <c r="M223" s="44">
        <v>0</v>
      </c>
      <c r="N223" s="44"/>
      <c r="O223" s="44"/>
      <c r="P223" s="15">
        <v>-2103127.9</v>
      </c>
      <c r="Q223" s="162"/>
      <c r="R223" s="10"/>
      <c r="S223" s="43">
        <v>2103127.9</v>
      </c>
      <c r="T223" s="168"/>
      <c r="U223" s="15"/>
      <c r="V223" s="36"/>
      <c r="W223" s="196"/>
      <c r="X223" s="163"/>
      <c r="Y223" s="163"/>
      <c r="Z223" s="10"/>
      <c r="AA223" s="10"/>
      <c r="AB223" s="163"/>
      <c r="AC223" s="35"/>
      <c r="AD223" s="15"/>
      <c r="AE223" s="163"/>
      <c r="AF223" s="178"/>
      <c r="AG223" s="178"/>
      <c r="AH223" s="178"/>
      <c r="AI223" s="11"/>
      <c r="AJ223" s="15"/>
      <c r="AK223" s="15"/>
      <c r="AL223" s="204"/>
      <c r="AM223" s="92">
        <v>0</v>
      </c>
    </row>
    <row r="224" spans="1:39" ht="15" thickBot="1" x14ac:dyDescent="0.4">
      <c r="A224" s="93">
        <v>3612</v>
      </c>
      <c r="B224" s="94" t="s">
        <v>262</v>
      </c>
      <c r="C224" s="44">
        <v>3667773</v>
      </c>
      <c r="D224" s="139">
        <v>0</v>
      </c>
      <c r="E224" s="95">
        <v>3667773</v>
      </c>
      <c r="F224" s="44">
        <v>3412397</v>
      </c>
      <c r="G224" s="44">
        <v>0</v>
      </c>
      <c r="H224" s="96">
        <v>3412397</v>
      </c>
      <c r="I224" s="96">
        <v>255376</v>
      </c>
      <c r="J224" s="44">
        <v>368742.5</v>
      </c>
      <c r="K224" s="44">
        <v>15065</v>
      </c>
      <c r="L224" s="44">
        <v>11385</v>
      </c>
      <c r="M224" s="44">
        <v>0</v>
      </c>
      <c r="N224" s="44"/>
      <c r="O224" s="44"/>
      <c r="P224" s="15">
        <v>-139816.5</v>
      </c>
      <c r="Q224" s="162"/>
      <c r="R224" s="95"/>
      <c r="S224" s="43">
        <v>395192.5</v>
      </c>
      <c r="T224" s="170"/>
      <c r="U224" s="96"/>
      <c r="V224" s="116"/>
      <c r="W224" s="201"/>
      <c r="X224" s="176"/>
      <c r="Y224" s="176"/>
      <c r="Z224" s="95"/>
      <c r="AA224" s="95"/>
      <c r="AB224" s="176"/>
      <c r="AC224" s="35"/>
      <c r="AD224" s="96"/>
      <c r="AE224" s="176"/>
      <c r="AF224" s="267"/>
      <c r="AG224" s="267"/>
      <c r="AH224" s="267"/>
      <c r="AI224" s="269"/>
      <c r="AJ224" s="96"/>
      <c r="AK224" s="96"/>
      <c r="AL224" s="206"/>
      <c r="AM224" s="92">
        <v>255376</v>
      </c>
    </row>
    <row r="225" spans="1:39" ht="15" thickBot="1" x14ac:dyDescent="0.4">
      <c r="A225" s="128">
        <v>3619</v>
      </c>
      <c r="B225" s="97" t="s">
        <v>263</v>
      </c>
      <c r="C225" s="44">
        <v>21371093</v>
      </c>
      <c r="D225" s="139">
        <v>0</v>
      </c>
      <c r="E225" s="10">
        <v>21371093</v>
      </c>
      <c r="F225" s="44">
        <v>46405205</v>
      </c>
      <c r="G225" s="44">
        <v>451027</v>
      </c>
      <c r="H225" s="15">
        <v>46856232</v>
      </c>
      <c r="I225" s="96">
        <v>-25485139</v>
      </c>
      <c r="J225" s="44">
        <v>0</v>
      </c>
      <c r="K225" s="44">
        <v>11479410.42</v>
      </c>
      <c r="L225" s="44">
        <v>1305859.5</v>
      </c>
      <c r="M225" s="44">
        <v>94094</v>
      </c>
      <c r="N225" s="44"/>
      <c r="O225" s="145"/>
      <c r="P225" s="15">
        <v>-38364502.920000002</v>
      </c>
      <c r="Q225" s="162"/>
      <c r="R225" s="10"/>
      <c r="S225" s="43">
        <v>38364502.920000002</v>
      </c>
      <c r="T225" s="168"/>
      <c r="U225" s="15"/>
      <c r="V225" s="10"/>
      <c r="W225" s="196"/>
      <c r="X225" s="163"/>
      <c r="Y225" s="163"/>
      <c r="Z225" s="10"/>
      <c r="AA225" s="10"/>
      <c r="AB225" s="163"/>
      <c r="AC225" s="35"/>
      <c r="AD225" s="15"/>
      <c r="AE225" s="163"/>
      <c r="AF225" s="178"/>
      <c r="AG225" s="178"/>
      <c r="AH225" s="178"/>
      <c r="AI225" s="11"/>
      <c r="AJ225" s="15"/>
      <c r="AK225" s="15"/>
      <c r="AL225" s="207"/>
      <c r="AM225" s="92">
        <v>0</v>
      </c>
    </row>
    <row r="226" spans="1:39" ht="15" thickBot="1" x14ac:dyDescent="0.4">
      <c r="A226" s="128">
        <v>3633</v>
      </c>
      <c r="B226" s="97" t="s">
        <v>264</v>
      </c>
      <c r="C226" s="44">
        <v>805118</v>
      </c>
      <c r="D226" s="139">
        <v>0</v>
      </c>
      <c r="E226" s="10">
        <v>805118</v>
      </c>
      <c r="F226" s="44">
        <v>378231</v>
      </c>
      <c r="G226" s="44">
        <v>0</v>
      </c>
      <c r="H226" s="15">
        <v>378231</v>
      </c>
      <c r="I226" s="96">
        <v>426887</v>
      </c>
      <c r="J226" s="44">
        <v>122240.8</v>
      </c>
      <c r="K226" s="44">
        <v>0</v>
      </c>
      <c r="L226" s="44">
        <v>0</v>
      </c>
      <c r="M226" s="44">
        <v>0</v>
      </c>
      <c r="N226" s="44"/>
      <c r="O226" s="44"/>
      <c r="P226" s="15">
        <v>304646.2</v>
      </c>
      <c r="Q226" s="162"/>
      <c r="R226" s="10"/>
      <c r="S226" s="43">
        <v>122240.8</v>
      </c>
      <c r="T226" s="168"/>
      <c r="U226" s="15"/>
      <c r="V226" s="10"/>
      <c r="W226" s="196"/>
      <c r="X226" s="163"/>
      <c r="Y226" s="163"/>
      <c r="Z226" s="10"/>
      <c r="AA226" s="10"/>
      <c r="AB226" s="163"/>
      <c r="AC226" s="35"/>
      <c r="AD226" s="15"/>
      <c r="AE226" s="163"/>
      <c r="AF226" s="178"/>
      <c r="AG226" s="178"/>
      <c r="AH226" s="178"/>
      <c r="AI226" s="11"/>
      <c r="AJ226" s="15"/>
      <c r="AK226" s="15"/>
      <c r="AL226" s="207"/>
      <c r="AM226" s="92">
        <v>426887</v>
      </c>
    </row>
    <row r="227" spans="1:39" ht="15" thickBot="1" x14ac:dyDescent="0.4">
      <c r="A227" s="128">
        <v>3640</v>
      </c>
      <c r="B227" s="97" t="s">
        <v>265</v>
      </c>
      <c r="C227" s="44">
        <v>915815</v>
      </c>
      <c r="D227" s="139">
        <v>0</v>
      </c>
      <c r="E227" s="10">
        <v>915815</v>
      </c>
      <c r="F227" s="44">
        <v>943004</v>
      </c>
      <c r="G227" s="44">
        <v>0</v>
      </c>
      <c r="H227" s="15">
        <v>943004</v>
      </c>
      <c r="I227" s="15">
        <v>-27189</v>
      </c>
      <c r="J227" s="44">
        <v>19786</v>
      </c>
      <c r="K227" s="44">
        <v>0</v>
      </c>
      <c r="L227" s="44">
        <v>0</v>
      </c>
      <c r="M227" s="44">
        <v>0</v>
      </c>
      <c r="N227" s="44"/>
      <c r="O227" s="22"/>
      <c r="P227" s="15">
        <v>-46975</v>
      </c>
      <c r="Q227" s="162"/>
      <c r="R227" s="10"/>
      <c r="S227" s="43">
        <v>0</v>
      </c>
      <c r="T227" s="168">
        <v>344</v>
      </c>
      <c r="U227" s="15">
        <v>215</v>
      </c>
      <c r="V227" s="10">
        <v>300</v>
      </c>
      <c r="W227" s="196"/>
      <c r="X227" s="163"/>
      <c r="Y227" s="163"/>
      <c r="Z227" s="10">
        <v>46116</v>
      </c>
      <c r="AA227" s="10"/>
      <c r="AB227" s="163"/>
      <c r="AC227" s="35"/>
      <c r="AD227" s="15"/>
      <c r="AE227" s="163"/>
      <c r="AF227" s="178"/>
      <c r="AG227" s="178"/>
      <c r="AH227" s="178"/>
      <c r="AI227" s="11"/>
      <c r="AJ227" s="15"/>
      <c r="AK227" s="15"/>
      <c r="AL227" s="204"/>
      <c r="AM227" s="92">
        <v>0</v>
      </c>
    </row>
    <row r="228" spans="1:39" ht="15" thickBot="1" x14ac:dyDescent="0.4">
      <c r="A228" s="37">
        <v>3661</v>
      </c>
      <c r="B228" s="67" t="s">
        <v>266</v>
      </c>
      <c r="C228" s="44">
        <v>1586438</v>
      </c>
      <c r="D228" s="139">
        <v>0</v>
      </c>
      <c r="E228" s="36">
        <v>1586438</v>
      </c>
      <c r="F228" s="44">
        <v>706935</v>
      </c>
      <c r="G228" s="44">
        <v>0</v>
      </c>
      <c r="H228" s="35">
        <v>706935</v>
      </c>
      <c r="I228" s="35">
        <v>879503</v>
      </c>
      <c r="J228" s="44">
        <v>163359</v>
      </c>
      <c r="K228" s="44">
        <v>0</v>
      </c>
      <c r="L228" s="44">
        <v>0</v>
      </c>
      <c r="M228" s="44">
        <v>0</v>
      </c>
      <c r="N228" s="44"/>
      <c r="O228" s="44"/>
      <c r="P228" s="15">
        <v>716144</v>
      </c>
      <c r="Q228" s="162"/>
      <c r="R228" s="36"/>
      <c r="S228" s="43">
        <v>163359</v>
      </c>
      <c r="T228" s="167"/>
      <c r="U228" s="35"/>
      <c r="V228" s="36"/>
      <c r="W228" s="197"/>
      <c r="X228" s="162"/>
      <c r="Y228" s="162"/>
      <c r="Z228" s="36"/>
      <c r="AA228" s="36"/>
      <c r="AB228" s="162"/>
      <c r="AC228" s="35"/>
      <c r="AD228" s="35"/>
      <c r="AE228" s="162"/>
      <c r="AF228" s="187"/>
      <c r="AG228" s="187"/>
      <c r="AH228" s="187"/>
      <c r="AI228" s="112"/>
      <c r="AJ228" s="35"/>
      <c r="AK228" s="35"/>
      <c r="AL228" s="203"/>
      <c r="AM228" s="92">
        <v>879503</v>
      </c>
    </row>
    <row r="229" spans="1:39" ht="15" thickBot="1" x14ac:dyDescent="0.4">
      <c r="A229" s="37">
        <v>3668</v>
      </c>
      <c r="B229" s="67" t="s">
        <v>267</v>
      </c>
      <c r="C229" s="44">
        <v>898911</v>
      </c>
      <c r="D229" s="139">
        <v>0</v>
      </c>
      <c r="E229" s="36">
        <v>898911</v>
      </c>
      <c r="F229" s="44">
        <v>603148</v>
      </c>
      <c r="G229" s="44">
        <v>0</v>
      </c>
      <c r="H229" s="35">
        <v>603148</v>
      </c>
      <c r="I229" s="35">
        <v>295763</v>
      </c>
      <c r="J229" s="44">
        <v>181598.8</v>
      </c>
      <c r="K229" s="44">
        <v>0</v>
      </c>
      <c r="L229" s="44">
        <v>0</v>
      </c>
      <c r="M229" s="44">
        <v>0</v>
      </c>
      <c r="N229" s="44"/>
      <c r="O229" s="44"/>
      <c r="P229" s="15">
        <v>114164.2</v>
      </c>
      <c r="Q229" s="162"/>
      <c r="R229" s="36"/>
      <c r="S229" s="43">
        <v>181598.8</v>
      </c>
      <c r="T229" s="167"/>
      <c r="U229" s="35"/>
      <c r="V229" s="36"/>
      <c r="W229" s="197"/>
      <c r="X229" s="162"/>
      <c r="Y229" s="162"/>
      <c r="Z229" s="36"/>
      <c r="AA229" s="36"/>
      <c r="AB229" s="162"/>
      <c r="AC229" s="35"/>
      <c r="AD229" s="35"/>
      <c r="AE229" s="162"/>
      <c r="AF229" s="187"/>
      <c r="AG229" s="187"/>
      <c r="AH229" s="187"/>
      <c r="AI229" s="112"/>
      <c r="AJ229" s="35"/>
      <c r="AK229" s="35"/>
      <c r="AL229" s="203"/>
      <c r="AM229" s="92">
        <v>295763</v>
      </c>
    </row>
    <row r="230" spans="1:39" ht="15" thickBot="1" x14ac:dyDescent="0.4">
      <c r="A230" s="37">
        <v>3675</v>
      </c>
      <c r="B230" s="67" t="s">
        <v>268</v>
      </c>
      <c r="C230" s="44">
        <v>4787749</v>
      </c>
      <c r="D230" s="139">
        <v>0</v>
      </c>
      <c r="E230" s="10">
        <v>4787749</v>
      </c>
      <c r="F230" s="44">
        <v>1362177</v>
      </c>
      <c r="G230" s="44">
        <v>8618</v>
      </c>
      <c r="H230" s="15">
        <v>1370795</v>
      </c>
      <c r="I230" s="15">
        <v>3416954</v>
      </c>
      <c r="J230" s="44">
        <v>202931</v>
      </c>
      <c r="K230" s="44">
        <v>75325</v>
      </c>
      <c r="L230" s="44">
        <v>211761</v>
      </c>
      <c r="M230" s="44">
        <v>0</v>
      </c>
      <c r="N230" s="44"/>
      <c r="O230" s="44"/>
      <c r="P230" s="15">
        <v>2926937</v>
      </c>
      <c r="Q230" s="162"/>
      <c r="R230" s="10"/>
      <c r="S230" s="43">
        <v>490017</v>
      </c>
      <c r="T230" s="168"/>
      <c r="U230" s="15"/>
      <c r="V230" s="36"/>
      <c r="W230" s="196"/>
      <c r="X230" s="163"/>
      <c r="Y230" s="163"/>
      <c r="Z230" s="10"/>
      <c r="AA230" s="10"/>
      <c r="AB230" s="163"/>
      <c r="AC230" s="35"/>
      <c r="AD230" s="15"/>
      <c r="AE230" s="163"/>
      <c r="AF230" s="178"/>
      <c r="AG230" s="178"/>
      <c r="AH230" s="178"/>
      <c r="AI230" s="11"/>
      <c r="AJ230" s="15"/>
      <c r="AK230" s="15"/>
      <c r="AL230" s="204"/>
      <c r="AM230" s="91">
        <v>3416954</v>
      </c>
    </row>
    <row r="231" spans="1:39" ht="15" thickBot="1" x14ac:dyDescent="0.4">
      <c r="A231" s="37">
        <v>3682</v>
      </c>
      <c r="B231" s="141" t="s">
        <v>269</v>
      </c>
      <c r="C231" s="44">
        <v>1024376</v>
      </c>
      <c r="D231" s="139">
        <v>0</v>
      </c>
      <c r="E231" s="10">
        <v>1024376</v>
      </c>
      <c r="F231" s="44">
        <v>2009867</v>
      </c>
      <c r="G231" s="44">
        <v>0</v>
      </c>
      <c r="H231" s="15">
        <v>2009867</v>
      </c>
      <c r="I231" s="15">
        <v>-985491</v>
      </c>
      <c r="J231" s="22">
        <v>99013</v>
      </c>
      <c r="K231" s="22">
        <v>0</v>
      </c>
      <c r="L231" s="22">
        <v>0</v>
      </c>
      <c r="M231" s="44">
        <v>0</v>
      </c>
      <c r="N231" s="22"/>
      <c r="O231" s="22"/>
      <c r="P231" s="15">
        <v>-1084504</v>
      </c>
      <c r="Q231" s="163"/>
      <c r="R231" s="10"/>
      <c r="S231" s="43">
        <v>1084504</v>
      </c>
      <c r="T231" s="168"/>
      <c r="U231" s="15"/>
      <c r="V231" s="10"/>
      <c r="W231" s="196"/>
      <c r="X231" s="163"/>
      <c r="Y231" s="163"/>
      <c r="Z231" s="10"/>
      <c r="AA231" s="10"/>
      <c r="AB231" s="163"/>
      <c r="AC231" s="35"/>
      <c r="AD231" s="15"/>
      <c r="AE231" s="163"/>
      <c r="AF231" s="178"/>
      <c r="AG231" s="178"/>
      <c r="AH231" s="178"/>
      <c r="AI231" s="11"/>
      <c r="AJ231" s="15"/>
      <c r="AK231" s="15"/>
      <c r="AL231" s="204"/>
      <c r="AM231" s="152">
        <v>0</v>
      </c>
    </row>
    <row r="232" spans="1:39" ht="15.5" customHeight="1" thickBot="1" x14ac:dyDescent="0.4">
      <c r="A232" s="37">
        <v>3689</v>
      </c>
      <c r="B232" s="67" t="s">
        <v>270</v>
      </c>
      <c r="C232" s="44">
        <v>581222</v>
      </c>
      <c r="D232" s="139">
        <v>0</v>
      </c>
      <c r="E232" s="36">
        <v>581222</v>
      </c>
      <c r="F232" s="44">
        <v>1412531</v>
      </c>
      <c r="G232" s="44">
        <v>0</v>
      </c>
      <c r="H232" s="35">
        <v>1412531</v>
      </c>
      <c r="I232" s="35">
        <v>-831309</v>
      </c>
      <c r="J232" s="44">
        <v>142026.79999999999</v>
      </c>
      <c r="K232" s="44">
        <v>60260</v>
      </c>
      <c r="L232" s="44">
        <v>11385</v>
      </c>
      <c r="M232" s="44">
        <v>0</v>
      </c>
      <c r="N232" s="44"/>
      <c r="O232" s="44"/>
      <c r="P232" s="35">
        <v>-1044980.8</v>
      </c>
      <c r="Q232" s="162"/>
      <c r="R232" s="36">
        <v>62082.8</v>
      </c>
      <c r="S232" s="43">
        <v>982898</v>
      </c>
      <c r="T232" s="167"/>
      <c r="U232" s="35"/>
      <c r="V232" s="36"/>
      <c r="W232" s="197"/>
      <c r="X232" s="162"/>
      <c r="Y232" s="162"/>
      <c r="Z232" s="36"/>
      <c r="AA232" s="36"/>
      <c r="AB232" s="162"/>
      <c r="AC232" s="35"/>
      <c r="AD232" s="35"/>
      <c r="AE232" s="162"/>
      <c r="AF232" s="187"/>
      <c r="AG232" s="187"/>
      <c r="AH232" s="187"/>
      <c r="AI232" s="112"/>
      <c r="AJ232" s="35"/>
      <c r="AK232" s="35"/>
      <c r="AL232" s="203"/>
      <c r="AM232" s="98">
        <v>0</v>
      </c>
    </row>
    <row r="233" spans="1:39" ht="15" thickBot="1" x14ac:dyDescent="0.4">
      <c r="A233" s="140">
        <v>3696</v>
      </c>
      <c r="B233" s="141" t="s">
        <v>271</v>
      </c>
      <c r="C233" s="44">
        <v>333871</v>
      </c>
      <c r="D233" s="139">
        <v>0</v>
      </c>
      <c r="E233" s="10">
        <v>333871</v>
      </c>
      <c r="F233" s="44">
        <v>619592</v>
      </c>
      <c r="G233" s="44">
        <v>8618</v>
      </c>
      <c r="H233" s="15">
        <v>628210</v>
      </c>
      <c r="I233" s="15">
        <v>-294339</v>
      </c>
      <c r="J233" s="44">
        <v>0</v>
      </c>
      <c r="K233" s="44">
        <v>0</v>
      </c>
      <c r="L233" s="44">
        <v>0</v>
      </c>
      <c r="M233" s="44">
        <v>0</v>
      </c>
      <c r="N233" s="22"/>
      <c r="O233" s="22"/>
      <c r="P233" s="15">
        <v>-294339</v>
      </c>
      <c r="Q233" s="163"/>
      <c r="R233" s="10"/>
      <c r="S233" s="43">
        <v>294339</v>
      </c>
      <c r="T233" s="168"/>
      <c r="U233" s="15"/>
      <c r="V233" s="10"/>
      <c r="W233" s="196"/>
      <c r="X233" s="163"/>
      <c r="Y233" s="163"/>
      <c r="Z233" s="10"/>
      <c r="AA233" s="10"/>
      <c r="AB233" s="163"/>
      <c r="AC233" s="35"/>
      <c r="AD233" s="15"/>
      <c r="AE233" s="163"/>
      <c r="AF233" s="178"/>
      <c r="AG233" s="178"/>
      <c r="AH233" s="178"/>
      <c r="AI233" s="11"/>
      <c r="AJ233" s="15"/>
      <c r="AK233" s="15"/>
      <c r="AL233" s="204"/>
      <c r="AM233" s="108">
        <v>0</v>
      </c>
    </row>
    <row r="234" spans="1:39" x14ac:dyDescent="0.35">
      <c r="A234" s="37">
        <v>3787</v>
      </c>
      <c r="B234" s="67" t="s">
        <v>272</v>
      </c>
      <c r="C234" s="44">
        <v>1768912</v>
      </c>
      <c r="D234" s="139">
        <v>0</v>
      </c>
      <c r="E234" s="36">
        <v>1768912</v>
      </c>
      <c r="F234" s="44">
        <v>1474765</v>
      </c>
      <c r="G234" s="44">
        <v>0</v>
      </c>
      <c r="H234" s="35">
        <v>1474765</v>
      </c>
      <c r="I234" s="35">
        <v>294147</v>
      </c>
      <c r="J234" s="44">
        <v>223794.38</v>
      </c>
      <c r="K234" s="44">
        <v>9893</v>
      </c>
      <c r="L234" s="44">
        <v>0</v>
      </c>
      <c r="M234" s="44">
        <v>0</v>
      </c>
      <c r="N234" s="44"/>
      <c r="O234" s="44"/>
      <c r="P234" s="35">
        <v>60459.62</v>
      </c>
      <c r="Q234" s="162"/>
      <c r="R234" s="36"/>
      <c r="S234" s="43">
        <v>233687.38</v>
      </c>
      <c r="T234" s="167"/>
      <c r="U234" s="35"/>
      <c r="V234" s="36"/>
      <c r="W234" s="197"/>
      <c r="X234" s="162"/>
      <c r="Y234" s="162"/>
      <c r="Z234" s="36"/>
      <c r="AA234" s="36"/>
      <c r="AB234" s="162"/>
      <c r="AC234" s="35"/>
      <c r="AD234" s="35"/>
      <c r="AE234" s="162"/>
      <c r="AF234" s="187"/>
      <c r="AG234" s="187"/>
      <c r="AH234" s="187"/>
      <c r="AI234" s="112"/>
      <c r="AJ234" s="35"/>
      <c r="AK234" s="35"/>
      <c r="AL234" s="203"/>
      <c r="AM234" s="91">
        <v>294147</v>
      </c>
    </row>
    <row r="235" spans="1:39" ht="15" thickBot="1" x14ac:dyDescent="0.4">
      <c r="A235" s="37">
        <v>3794</v>
      </c>
      <c r="B235" s="67" t="s">
        <v>273</v>
      </c>
      <c r="C235" s="44">
        <v>1201117</v>
      </c>
      <c r="D235" s="139">
        <v>0</v>
      </c>
      <c r="E235" s="36">
        <v>1201117</v>
      </c>
      <c r="F235" s="44">
        <v>595758</v>
      </c>
      <c r="G235" s="44">
        <v>0</v>
      </c>
      <c r="H235" s="35">
        <v>595758</v>
      </c>
      <c r="I235" s="35">
        <v>605359</v>
      </c>
      <c r="J235" s="44">
        <v>382035.8</v>
      </c>
      <c r="K235" s="44">
        <v>100283</v>
      </c>
      <c r="L235" s="44">
        <v>34155</v>
      </c>
      <c r="M235" s="44">
        <v>0</v>
      </c>
      <c r="N235" s="44"/>
      <c r="O235" s="44"/>
      <c r="P235" s="15">
        <v>88885.2</v>
      </c>
      <c r="Q235" s="162"/>
      <c r="R235" s="36"/>
      <c r="S235" s="43">
        <v>516473.8</v>
      </c>
      <c r="T235" s="167"/>
      <c r="U235" s="35"/>
      <c r="V235" s="36"/>
      <c r="W235" s="197"/>
      <c r="X235" s="162"/>
      <c r="Y235" s="162"/>
      <c r="Z235" s="36"/>
      <c r="AA235" s="36"/>
      <c r="AB235" s="162"/>
      <c r="AC235" s="35"/>
      <c r="AD235" s="36"/>
      <c r="AE235" s="162"/>
      <c r="AF235" s="187"/>
      <c r="AG235" s="187"/>
      <c r="AH235" s="187"/>
      <c r="AI235" s="112"/>
      <c r="AJ235" s="35"/>
      <c r="AK235" s="35"/>
      <c r="AL235" s="203"/>
      <c r="AM235" s="108">
        <v>605359</v>
      </c>
    </row>
    <row r="236" spans="1:39" ht="15" thickBot="1" x14ac:dyDescent="0.4">
      <c r="A236" s="37">
        <v>3822</v>
      </c>
      <c r="B236" s="67" t="s">
        <v>274</v>
      </c>
      <c r="C236" s="44">
        <v>5194725</v>
      </c>
      <c r="D236" s="139">
        <v>0</v>
      </c>
      <c r="E236" s="36">
        <v>5194725</v>
      </c>
      <c r="F236" s="44">
        <v>2921501</v>
      </c>
      <c r="G236" s="44">
        <v>0</v>
      </c>
      <c r="H236" s="35">
        <v>2921501</v>
      </c>
      <c r="I236" s="35">
        <v>2273224</v>
      </c>
      <c r="J236" s="44">
        <v>996598.6</v>
      </c>
      <c r="K236" s="44">
        <v>63099.95</v>
      </c>
      <c r="L236" s="44">
        <v>302841</v>
      </c>
      <c r="M236" s="44">
        <v>0</v>
      </c>
      <c r="N236" s="44"/>
      <c r="O236" s="44"/>
      <c r="P236" s="15">
        <v>910684.45</v>
      </c>
      <c r="Q236" s="162"/>
      <c r="R236" s="36"/>
      <c r="S236" s="43">
        <v>1362539.55</v>
      </c>
      <c r="T236" s="167"/>
      <c r="U236" s="35"/>
      <c r="V236" s="36"/>
      <c r="W236" s="197"/>
      <c r="X236" s="162"/>
      <c r="Y236" s="162"/>
      <c r="Z236" s="36"/>
      <c r="AA236" s="36"/>
      <c r="AB236" s="162"/>
      <c r="AC236" s="35"/>
      <c r="AD236" s="35"/>
      <c r="AE236" s="162"/>
      <c r="AF236" s="187"/>
      <c r="AG236" s="187"/>
      <c r="AH236" s="187"/>
      <c r="AI236" s="112"/>
      <c r="AJ236" s="35"/>
      <c r="AK236" s="35"/>
      <c r="AL236" s="203"/>
      <c r="AM236" s="92">
        <v>2273224</v>
      </c>
    </row>
    <row r="237" spans="1:39" ht="15" thickBot="1" x14ac:dyDescent="0.4">
      <c r="A237" s="37">
        <v>3857</v>
      </c>
      <c r="B237" s="67" t="s">
        <v>275</v>
      </c>
      <c r="C237" s="44">
        <v>1813208</v>
      </c>
      <c r="D237" s="139">
        <v>0</v>
      </c>
      <c r="E237" s="36">
        <v>1813208</v>
      </c>
      <c r="F237" s="44">
        <v>1037708</v>
      </c>
      <c r="G237" s="44">
        <v>25854</v>
      </c>
      <c r="H237" s="35">
        <v>1063562</v>
      </c>
      <c r="I237" s="35">
        <v>749646</v>
      </c>
      <c r="J237" s="44">
        <v>767787.2</v>
      </c>
      <c r="K237" s="44">
        <v>45195</v>
      </c>
      <c r="L237" s="44">
        <v>91080</v>
      </c>
      <c r="M237" s="44">
        <v>6721</v>
      </c>
      <c r="N237" s="44"/>
      <c r="O237" s="44"/>
      <c r="P237" s="15">
        <v>-161137.20000000001</v>
      </c>
      <c r="Q237" s="162"/>
      <c r="R237" s="36"/>
      <c r="S237" s="43">
        <v>910783.2</v>
      </c>
      <c r="T237" s="167"/>
      <c r="U237" s="35"/>
      <c r="V237" s="36"/>
      <c r="W237" s="197"/>
      <c r="X237" s="162"/>
      <c r="Y237" s="162"/>
      <c r="Z237" s="36"/>
      <c r="AA237" s="36"/>
      <c r="AB237" s="162"/>
      <c r="AC237" s="35"/>
      <c r="AD237" s="35"/>
      <c r="AE237" s="162"/>
      <c r="AF237" s="187"/>
      <c r="AG237" s="187"/>
      <c r="AH237" s="187"/>
      <c r="AI237" s="112"/>
      <c r="AJ237" s="35"/>
      <c r="AK237" s="35"/>
      <c r="AL237" s="203"/>
      <c r="AM237" s="92">
        <v>749646</v>
      </c>
    </row>
    <row r="238" spans="1:39" ht="15" thickBot="1" x14ac:dyDescent="0.4">
      <c r="A238" s="140">
        <v>3871</v>
      </c>
      <c r="B238" s="141" t="s">
        <v>276</v>
      </c>
      <c r="C238" s="44">
        <v>696696</v>
      </c>
      <c r="D238" s="139">
        <v>0</v>
      </c>
      <c r="E238" s="10">
        <v>696696</v>
      </c>
      <c r="F238" s="44">
        <v>660899</v>
      </c>
      <c r="G238" s="44">
        <v>0</v>
      </c>
      <c r="H238" s="15">
        <v>660899</v>
      </c>
      <c r="I238" s="15">
        <v>35797</v>
      </c>
      <c r="J238" s="44">
        <v>0</v>
      </c>
      <c r="K238" s="44">
        <v>0</v>
      </c>
      <c r="L238" s="44">
        <v>0</v>
      </c>
      <c r="M238" s="44">
        <v>0</v>
      </c>
      <c r="N238" s="22"/>
      <c r="O238" s="22"/>
      <c r="P238" s="15">
        <v>35797</v>
      </c>
      <c r="Q238" s="163"/>
      <c r="R238" s="10"/>
      <c r="S238" s="43">
        <v>0</v>
      </c>
      <c r="T238" s="168"/>
      <c r="U238" s="15"/>
      <c r="V238" s="10"/>
      <c r="W238" s="196"/>
      <c r="X238" s="163"/>
      <c r="Y238" s="163"/>
      <c r="Z238" s="10"/>
      <c r="AA238" s="10"/>
      <c r="AB238" s="163"/>
      <c r="AC238" s="35"/>
      <c r="AD238" s="15"/>
      <c r="AE238" s="163"/>
      <c r="AF238" s="178"/>
      <c r="AG238" s="178"/>
      <c r="AH238" s="178"/>
      <c r="AI238" s="11"/>
      <c r="AJ238" s="15"/>
      <c r="AK238" s="15"/>
      <c r="AL238" s="204"/>
      <c r="AM238" s="92">
        <v>35797</v>
      </c>
    </row>
    <row r="239" spans="1:39" ht="15" thickBot="1" x14ac:dyDescent="0.4">
      <c r="A239" s="37">
        <v>3892</v>
      </c>
      <c r="B239" s="67" t="s">
        <v>277</v>
      </c>
      <c r="C239" s="44">
        <v>1257417</v>
      </c>
      <c r="D239" s="139">
        <v>8618</v>
      </c>
      <c r="E239" s="36">
        <v>1266035</v>
      </c>
      <c r="F239" s="44">
        <v>4409522</v>
      </c>
      <c r="G239" s="44">
        <v>0</v>
      </c>
      <c r="H239" s="35">
        <v>4409522</v>
      </c>
      <c r="I239" s="35">
        <v>-3143487</v>
      </c>
      <c r="J239" s="44">
        <v>3300934</v>
      </c>
      <c r="K239" s="44">
        <v>170436</v>
      </c>
      <c r="L239" s="44">
        <v>0</v>
      </c>
      <c r="M239" s="44">
        <v>0</v>
      </c>
      <c r="N239" s="44"/>
      <c r="O239" s="44"/>
      <c r="P239" s="35">
        <v>-6614857</v>
      </c>
      <c r="Q239" s="162"/>
      <c r="R239" s="36"/>
      <c r="S239" s="43">
        <v>6614857</v>
      </c>
      <c r="T239" s="167"/>
      <c r="U239" s="35"/>
      <c r="V239" s="36"/>
      <c r="W239" s="197"/>
      <c r="X239" s="162"/>
      <c r="Y239" s="162"/>
      <c r="Z239" s="36"/>
      <c r="AA239" s="36"/>
      <c r="AB239" s="162"/>
      <c r="AC239" s="35"/>
      <c r="AD239" s="35"/>
      <c r="AE239" s="162"/>
      <c r="AF239" s="187"/>
      <c r="AG239" s="187"/>
      <c r="AH239" s="187"/>
      <c r="AI239" s="112"/>
      <c r="AJ239" s="35"/>
      <c r="AK239" s="35"/>
      <c r="AL239" s="203"/>
      <c r="AM239" s="91">
        <v>0</v>
      </c>
    </row>
    <row r="240" spans="1:39" ht="15" thickBot="1" x14ac:dyDescent="0.4">
      <c r="A240" s="37">
        <v>3899</v>
      </c>
      <c r="B240" s="67" t="s">
        <v>278</v>
      </c>
      <c r="C240" s="44">
        <v>443075</v>
      </c>
      <c r="D240" s="139">
        <v>0</v>
      </c>
      <c r="E240" s="10">
        <v>443075</v>
      </c>
      <c r="F240" s="44">
        <v>633456</v>
      </c>
      <c r="G240" s="44">
        <v>0</v>
      </c>
      <c r="H240" s="15">
        <v>633456</v>
      </c>
      <c r="I240" s="15">
        <v>-190381</v>
      </c>
      <c r="J240" s="44">
        <v>47012.5</v>
      </c>
      <c r="K240" s="44">
        <v>0</v>
      </c>
      <c r="L240" s="44">
        <v>0</v>
      </c>
      <c r="M240" s="44">
        <v>0</v>
      </c>
      <c r="N240" s="44"/>
      <c r="O240" s="44"/>
      <c r="P240" s="15">
        <v>-237393.5</v>
      </c>
      <c r="Q240" s="162"/>
      <c r="R240" s="10"/>
      <c r="S240" s="43">
        <v>237393.5</v>
      </c>
      <c r="T240" s="168"/>
      <c r="U240" s="15"/>
      <c r="V240" s="36"/>
      <c r="W240" s="196"/>
      <c r="X240" s="163"/>
      <c r="Y240" s="163"/>
      <c r="Z240" s="10"/>
      <c r="AA240" s="10"/>
      <c r="AB240" s="163"/>
      <c r="AC240" s="35"/>
      <c r="AD240" s="15"/>
      <c r="AE240" s="163"/>
      <c r="AF240" s="178"/>
      <c r="AG240" s="178"/>
      <c r="AH240" s="178"/>
      <c r="AI240" s="11"/>
      <c r="AJ240" s="15"/>
      <c r="AK240" s="15"/>
      <c r="AL240" s="204"/>
      <c r="AM240" s="70">
        <v>0</v>
      </c>
    </row>
    <row r="241" spans="1:39" ht="15" thickBot="1" x14ac:dyDescent="0.4">
      <c r="A241" s="37">
        <v>3906</v>
      </c>
      <c r="B241" s="67" t="s">
        <v>279</v>
      </c>
      <c r="C241" s="44">
        <v>2974024</v>
      </c>
      <c r="D241" s="139">
        <v>0</v>
      </c>
      <c r="E241" s="10">
        <v>2974024</v>
      </c>
      <c r="F241" s="44">
        <v>1085821</v>
      </c>
      <c r="G241" s="44">
        <v>0</v>
      </c>
      <c r="H241" s="15">
        <v>1085821</v>
      </c>
      <c r="I241" s="15">
        <v>1888203</v>
      </c>
      <c r="J241" s="44">
        <v>432922.5</v>
      </c>
      <c r="K241" s="44">
        <v>150650</v>
      </c>
      <c r="L241" s="44">
        <v>0</v>
      </c>
      <c r="M241" s="44">
        <v>0</v>
      </c>
      <c r="N241" s="44"/>
      <c r="O241" s="44"/>
      <c r="P241" s="15">
        <v>1304630.5</v>
      </c>
      <c r="Q241" s="162"/>
      <c r="R241" s="36"/>
      <c r="S241" s="43">
        <v>583572.5</v>
      </c>
      <c r="T241" s="168"/>
      <c r="U241" s="15"/>
      <c r="V241" s="36"/>
      <c r="W241" s="196"/>
      <c r="X241" s="163"/>
      <c r="Y241" s="163"/>
      <c r="Z241" s="10"/>
      <c r="AA241" s="10"/>
      <c r="AB241" s="163"/>
      <c r="AC241" s="35"/>
      <c r="AD241" s="15"/>
      <c r="AE241" s="163"/>
      <c r="AF241" s="178"/>
      <c r="AG241" s="178"/>
      <c r="AH241" s="178"/>
      <c r="AI241" s="11"/>
      <c r="AJ241" s="15"/>
      <c r="AK241" s="15"/>
      <c r="AL241" s="204"/>
      <c r="AM241" s="70">
        <v>1888203</v>
      </c>
    </row>
    <row r="242" spans="1:39" ht="15" thickBot="1" x14ac:dyDescent="0.4">
      <c r="A242" s="37">
        <v>3920</v>
      </c>
      <c r="B242" s="67" t="s">
        <v>280</v>
      </c>
      <c r="C242" s="44">
        <v>508818</v>
      </c>
      <c r="D242" s="139">
        <v>0</v>
      </c>
      <c r="E242" s="10">
        <v>508818</v>
      </c>
      <c r="F242" s="44">
        <v>602009</v>
      </c>
      <c r="G242" s="44">
        <v>0</v>
      </c>
      <c r="H242" s="15">
        <v>602009</v>
      </c>
      <c r="I242" s="15">
        <v>-93191</v>
      </c>
      <c r="J242" s="44">
        <v>0</v>
      </c>
      <c r="K242" s="44">
        <v>0</v>
      </c>
      <c r="L242" s="44">
        <v>0</v>
      </c>
      <c r="M242" s="44">
        <v>0</v>
      </c>
      <c r="N242" s="44"/>
      <c r="O242" s="44"/>
      <c r="P242" s="15">
        <v>-93191</v>
      </c>
      <c r="Q242" s="162"/>
      <c r="R242" s="10"/>
      <c r="S242" s="43">
        <v>2345</v>
      </c>
      <c r="T242" s="168"/>
      <c r="U242" s="15"/>
      <c r="V242" s="36">
        <v>90846</v>
      </c>
      <c r="W242" s="196"/>
      <c r="X242" s="163"/>
      <c r="Y242" s="163"/>
      <c r="Z242" s="10"/>
      <c r="AA242" s="10"/>
      <c r="AB242" s="163"/>
      <c r="AC242" s="35"/>
      <c r="AD242" s="15"/>
      <c r="AE242" s="163"/>
      <c r="AF242" s="178"/>
      <c r="AG242" s="178"/>
      <c r="AH242" s="178"/>
      <c r="AI242" s="11"/>
      <c r="AJ242" s="15"/>
      <c r="AK242" s="15"/>
      <c r="AL242" s="204"/>
      <c r="AM242" s="70">
        <v>0</v>
      </c>
    </row>
    <row r="243" spans="1:39" ht="15" thickBot="1" x14ac:dyDescent="0.4">
      <c r="A243" s="37">
        <v>3925</v>
      </c>
      <c r="B243" s="67" t="s">
        <v>281</v>
      </c>
      <c r="C243" s="44">
        <v>742604</v>
      </c>
      <c r="D243" s="139">
        <v>0</v>
      </c>
      <c r="E243" s="10">
        <v>742604</v>
      </c>
      <c r="F243" s="44">
        <v>1056447</v>
      </c>
      <c r="G243" s="44">
        <v>17236</v>
      </c>
      <c r="H243" s="15">
        <v>1073683</v>
      </c>
      <c r="I243" s="15">
        <v>-331079</v>
      </c>
      <c r="J243" s="44">
        <v>1433204.46</v>
      </c>
      <c r="K243" s="44">
        <v>180692.96</v>
      </c>
      <c r="L243" s="44">
        <v>170775</v>
      </c>
      <c r="M243" s="44">
        <v>0</v>
      </c>
      <c r="N243" s="44"/>
      <c r="O243" s="44"/>
      <c r="P243" s="15">
        <v>-2115751.42</v>
      </c>
      <c r="Q243" s="162"/>
      <c r="R243" s="10"/>
      <c r="S243" s="43">
        <v>2115751.42</v>
      </c>
      <c r="T243" s="163"/>
      <c r="U243" s="10"/>
      <c r="V243" s="36"/>
      <c r="W243" s="196"/>
      <c r="X243" s="163"/>
      <c r="Y243" s="163"/>
      <c r="Z243" s="10"/>
      <c r="AA243" s="10"/>
      <c r="AB243" s="163"/>
      <c r="AC243" s="35"/>
      <c r="AD243" s="15"/>
      <c r="AE243" s="163"/>
      <c r="AF243" s="178"/>
      <c r="AG243" s="178"/>
      <c r="AH243" s="178"/>
      <c r="AI243" s="11"/>
      <c r="AJ243" s="15"/>
      <c r="AK243" s="15"/>
      <c r="AL243" s="204"/>
      <c r="AM243" s="70">
        <v>0</v>
      </c>
    </row>
    <row r="244" spans="1:39" ht="15" thickBot="1" x14ac:dyDescent="0.4">
      <c r="A244" s="37">
        <v>3934</v>
      </c>
      <c r="B244" s="67" t="s">
        <v>282</v>
      </c>
      <c r="C244" s="44">
        <v>1217093</v>
      </c>
      <c r="D244" s="139">
        <v>0</v>
      </c>
      <c r="E244" s="10">
        <v>1217093</v>
      </c>
      <c r="F244" s="44">
        <v>414871</v>
      </c>
      <c r="G244" s="44">
        <v>0</v>
      </c>
      <c r="H244" s="15">
        <v>414871</v>
      </c>
      <c r="I244" s="15">
        <v>802222</v>
      </c>
      <c r="J244" s="44">
        <v>0</v>
      </c>
      <c r="K244" s="44">
        <v>0</v>
      </c>
      <c r="L244" s="44">
        <v>11385</v>
      </c>
      <c r="M244" s="44">
        <v>0</v>
      </c>
      <c r="N244" s="44"/>
      <c r="O244" s="44"/>
      <c r="P244" s="15">
        <v>790837</v>
      </c>
      <c r="Q244" s="162"/>
      <c r="R244" s="10"/>
      <c r="S244" s="43">
        <v>11385</v>
      </c>
      <c r="T244" s="168"/>
      <c r="U244" s="15"/>
      <c r="V244" s="36"/>
      <c r="W244" s="196"/>
      <c r="X244" s="163"/>
      <c r="Y244" s="163"/>
      <c r="Z244" s="10"/>
      <c r="AA244" s="10"/>
      <c r="AB244" s="163"/>
      <c r="AC244" s="35"/>
      <c r="AD244" s="15"/>
      <c r="AE244" s="163"/>
      <c r="AF244" s="178"/>
      <c r="AG244" s="178"/>
      <c r="AH244" s="178"/>
      <c r="AI244" s="11"/>
      <c r="AJ244" s="15"/>
      <c r="AK244" s="15"/>
      <c r="AL244" s="204"/>
      <c r="AM244" s="70">
        <v>802222</v>
      </c>
    </row>
    <row r="245" spans="1:39" ht="15" thickBot="1" x14ac:dyDescent="0.4">
      <c r="A245" s="37">
        <v>3941</v>
      </c>
      <c r="B245" s="67" t="s">
        <v>283</v>
      </c>
      <c r="C245" s="44">
        <v>712317</v>
      </c>
      <c r="D245" s="139">
        <v>0</v>
      </c>
      <c r="E245" s="10">
        <v>712317</v>
      </c>
      <c r="F245" s="44">
        <v>1842444</v>
      </c>
      <c r="G245" s="44">
        <v>0</v>
      </c>
      <c r="H245" s="15">
        <v>1842444</v>
      </c>
      <c r="I245" s="15">
        <v>-1130127</v>
      </c>
      <c r="J245" s="44">
        <v>413178</v>
      </c>
      <c r="K245" s="44">
        <v>42517</v>
      </c>
      <c r="L245" s="44">
        <v>0</v>
      </c>
      <c r="M245" s="44">
        <v>0</v>
      </c>
      <c r="N245" s="44"/>
      <c r="O245" s="44"/>
      <c r="P245" s="15">
        <v>-1585822</v>
      </c>
      <c r="Q245" s="162"/>
      <c r="R245" s="10"/>
      <c r="S245" s="43">
        <v>1585822</v>
      </c>
      <c r="T245" s="168"/>
      <c r="U245" s="15"/>
      <c r="V245" s="36"/>
      <c r="W245" s="196"/>
      <c r="X245" s="163"/>
      <c r="Y245" s="163"/>
      <c r="Z245" s="10"/>
      <c r="AA245" s="10"/>
      <c r="AB245" s="163"/>
      <c r="AC245" s="35"/>
      <c r="AD245" s="15"/>
      <c r="AE245" s="163"/>
      <c r="AF245" s="178"/>
      <c r="AG245" s="178"/>
      <c r="AH245" s="178"/>
      <c r="AI245" s="11"/>
      <c r="AJ245" s="15"/>
      <c r="AK245" s="15"/>
      <c r="AL245" s="204"/>
      <c r="AM245" s="70">
        <v>0</v>
      </c>
    </row>
    <row r="246" spans="1:39" ht="15" thickBot="1" x14ac:dyDescent="0.4">
      <c r="A246" s="37">
        <v>3948</v>
      </c>
      <c r="B246" s="67" t="s">
        <v>284</v>
      </c>
      <c r="C246" s="44">
        <v>831870</v>
      </c>
      <c r="D246" s="139">
        <v>0</v>
      </c>
      <c r="E246" s="10">
        <v>831870</v>
      </c>
      <c r="F246" s="44">
        <v>984224</v>
      </c>
      <c r="G246" s="44">
        <v>0</v>
      </c>
      <c r="H246" s="15">
        <v>984224</v>
      </c>
      <c r="I246" s="15">
        <v>-152354</v>
      </c>
      <c r="J246" s="44">
        <v>24774</v>
      </c>
      <c r="K246" s="44">
        <v>0</v>
      </c>
      <c r="L246" s="44">
        <v>0</v>
      </c>
      <c r="M246" s="44">
        <v>6721</v>
      </c>
      <c r="N246" s="44"/>
      <c r="O246" s="44"/>
      <c r="P246" s="15">
        <v>-183849</v>
      </c>
      <c r="Q246" s="162"/>
      <c r="R246" s="10"/>
      <c r="S246" s="43">
        <v>183849</v>
      </c>
      <c r="T246" s="168"/>
      <c r="U246" s="15"/>
      <c r="V246" s="36"/>
      <c r="W246" s="196"/>
      <c r="X246" s="163"/>
      <c r="Y246" s="163"/>
      <c r="Z246" s="10"/>
      <c r="AA246" s="10"/>
      <c r="AB246" s="163"/>
      <c r="AC246" s="35"/>
      <c r="AD246" s="15"/>
      <c r="AE246" s="163"/>
      <c r="AF246" s="178"/>
      <c r="AG246" s="178"/>
      <c r="AH246" s="178"/>
      <c r="AI246" s="11"/>
      <c r="AJ246" s="15"/>
      <c r="AK246" s="15"/>
      <c r="AL246" s="204"/>
      <c r="AM246" s="70">
        <v>0</v>
      </c>
    </row>
    <row r="247" spans="1:39" ht="15" thickBot="1" x14ac:dyDescent="0.4">
      <c r="A247" s="37">
        <v>3955</v>
      </c>
      <c r="B247" s="67" t="s">
        <v>285</v>
      </c>
      <c r="C247" s="44">
        <v>1111016</v>
      </c>
      <c r="D247" s="139">
        <v>0</v>
      </c>
      <c r="E247" s="10">
        <v>1111016</v>
      </c>
      <c r="F247" s="44">
        <v>2161973</v>
      </c>
      <c r="G247" s="44">
        <v>0</v>
      </c>
      <c r="H247" s="15">
        <v>2161973</v>
      </c>
      <c r="I247" s="15">
        <v>-1050957</v>
      </c>
      <c r="J247" s="44">
        <v>935179</v>
      </c>
      <c r="K247" s="44">
        <v>192582.5</v>
      </c>
      <c r="L247" s="44">
        <v>0</v>
      </c>
      <c r="M247" s="44">
        <v>0</v>
      </c>
      <c r="N247" s="44"/>
      <c r="O247" s="44"/>
      <c r="P247" s="15">
        <v>-2178718.5</v>
      </c>
      <c r="Q247" s="162"/>
      <c r="R247" s="10"/>
      <c r="S247" s="43">
        <v>2178718.5</v>
      </c>
      <c r="T247" s="171"/>
      <c r="U247" s="15"/>
      <c r="V247" s="36"/>
      <c r="W247" s="196"/>
      <c r="X247" s="163"/>
      <c r="Y247" s="163"/>
      <c r="Z247" s="10"/>
      <c r="AA247" s="10"/>
      <c r="AB247" s="163"/>
      <c r="AC247" s="35"/>
      <c r="AD247" s="15"/>
      <c r="AE247" s="163"/>
      <c r="AF247" s="178"/>
      <c r="AG247" s="178"/>
      <c r="AH247" s="178"/>
      <c r="AI247" s="11"/>
      <c r="AJ247" s="15"/>
      <c r="AK247" s="15"/>
      <c r="AL247" s="204"/>
      <c r="AM247" s="70">
        <v>0</v>
      </c>
    </row>
    <row r="248" spans="1:39" ht="15" thickBot="1" x14ac:dyDescent="0.4">
      <c r="A248" s="37">
        <v>3962</v>
      </c>
      <c r="B248" s="67" t="s">
        <v>286</v>
      </c>
      <c r="C248" s="44">
        <v>1745460</v>
      </c>
      <c r="D248" s="139">
        <v>39324</v>
      </c>
      <c r="E248" s="10">
        <v>1784784</v>
      </c>
      <c r="F248" s="44">
        <v>2892331</v>
      </c>
      <c r="G248" s="44">
        <v>0</v>
      </c>
      <c r="H248" s="15">
        <v>2892331</v>
      </c>
      <c r="I248" s="15">
        <v>-1107547</v>
      </c>
      <c r="J248" s="44">
        <v>51959</v>
      </c>
      <c r="K248" s="44">
        <v>0</v>
      </c>
      <c r="L248" s="44">
        <v>0</v>
      </c>
      <c r="M248" s="44">
        <v>0</v>
      </c>
      <c r="N248" s="44"/>
      <c r="O248" s="44"/>
      <c r="P248" s="15">
        <v>-1159506</v>
      </c>
      <c r="Q248" s="162"/>
      <c r="R248" s="10"/>
      <c r="S248" s="43">
        <v>1159506</v>
      </c>
      <c r="T248" s="168"/>
      <c r="U248" s="15"/>
      <c r="V248" s="36"/>
      <c r="W248" s="196"/>
      <c r="X248" s="163"/>
      <c r="Y248" s="163"/>
      <c r="Z248" s="10"/>
      <c r="AA248" s="10"/>
      <c r="AB248" s="163"/>
      <c r="AC248" s="35"/>
      <c r="AD248" s="15"/>
      <c r="AE248" s="163"/>
      <c r="AF248" s="178"/>
      <c r="AG248" s="178"/>
      <c r="AH248" s="178"/>
      <c r="AI248" s="11"/>
      <c r="AJ248" s="15"/>
      <c r="AK248" s="15"/>
      <c r="AL248" s="204"/>
      <c r="AM248" s="70">
        <v>0</v>
      </c>
    </row>
    <row r="249" spans="1:39" ht="15" thickBot="1" x14ac:dyDescent="0.4">
      <c r="A249" s="37">
        <v>3969</v>
      </c>
      <c r="B249" s="67" t="s">
        <v>287</v>
      </c>
      <c r="C249" s="44">
        <v>836643</v>
      </c>
      <c r="D249" s="139">
        <v>0</v>
      </c>
      <c r="E249" s="10">
        <v>836643</v>
      </c>
      <c r="F249" s="44">
        <v>95455</v>
      </c>
      <c r="G249" s="44">
        <v>0</v>
      </c>
      <c r="H249" s="15">
        <v>95455</v>
      </c>
      <c r="I249" s="15">
        <v>741188</v>
      </c>
      <c r="J249" s="44">
        <v>61852</v>
      </c>
      <c r="K249" s="44">
        <v>0</v>
      </c>
      <c r="L249" s="44">
        <v>0</v>
      </c>
      <c r="M249" s="44">
        <v>0</v>
      </c>
      <c r="N249" s="44"/>
      <c r="O249" s="44"/>
      <c r="P249" s="15">
        <v>679336</v>
      </c>
      <c r="Q249" s="162"/>
      <c r="R249" s="10"/>
      <c r="S249" s="43">
        <v>61852</v>
      </c>
      <c r="T249" s="168"/>
      <c r="U249" s="15"/>
      <c r="V249" s="36"/>
      <c r="W249" s="196"/>
      <c r="X249" s="163"/>
      <c r="Y249" s="163"/>
      <c r="Z249" s="10"/>
      <c r="AA249" s="10"/>
      <c r="AB249" s="163"/>
      <c r="AC249" s="35"/>
      <c r="AD249" s="15"/>
      <c r="AE249" s="163"/>
      <c r="AF249" s="178"/>
      <c r="AG249" s="178"/>
      <c r="AH249" s="178"/>
      <c r="AI249" s="11"/>
      <c r="AJ249" s="15"/>
      <c r="AK249" s="15"/>
      <c r="AL249" s="204"/>
      <c r="AM249" s="70">
        <v>741188</v>
      </c>
    </row>
    <row r="250" spans="1:39" ht="15" thickBot="1" x14ac:dyDescent="0.4">
      <c r="A250" s="37">
        <v>2177</v>
      </c>
      <c r="B250" s="67" t="s">
        <v>288</v>
      </c>
      <c r="C250" s="44">
        <v>8618</v>
      </c>
      <c r="D250" s="139">
        <v>61412</v>
      </c>
      <c r="E250" s="10">
        <v>70030</v>
      </c>
      <c r="F250" s="44">
        <v>247977</v>
      </c>
      <c r="G250" s="44">
        <v>8618</v>
      </c>
      <c r="H250" s="15">
        <v>256595</v>
      </c>
      <c r="I250" s="15">
        <v>-186565</v>
      </c>
      <c r="J250" s="44">
        <v>286395.75</v>
      </c>
      <c r="K250" s="44">
        <v>60913.8</v>
      </c>
      <c r="L250" s="44">
        <v>22770</v>
      </c>
      <c r="M250" s="44">
        <v>0</v>
      </c>
      <c r="N250" s="44"/>
      <c r="O250" s="44"/>
      <c r="P250" s="15">
        <v>-556644.55000000005</v>
      </c>
      <c r="Q250" s="162">
        <v>54556</v>
      </c>
      <c r="R250" s="10">
        <v>63465</v>
      </c>
      <c r="S250" s="43">
        <v>88851</v>
      </c>
      <c r="T250" s="168"/>
      <c r="U250" s="15"/>
      <c r="V250" s="36"/>
      <c r="W250" s="196"/>
      <c r="X250" s="163"/>
      <c r="Y250" s="163"/>
      <c r="Z250" s="10"/>
      <c r="AA250" s="10">
        <v>349772.55</v>
      </c>
      <c r="AB250" s="163"/>
      <c r="AC250" s="35"/>
      <c r="AD250" s="15"/>
      <c r="AE250" s="163"/>
      <c r="AF250" s="178"/>
      <c r="AG250" s="178"/>
      <c r="AH250" s="178"/>
      <c r="AI250" s="11"/>
      <c r="AJ250" s="15"/>
      <c r="AK250" s="15"/>
      <c r="AL250" s="204"/>
      <c r="AM250" s="70">
        <v>0</v>
      </c>
    </row>
    <row r="251" spans="1:39" ht="15" thickBot="1" x14ac:dyDescent="0.4">
      <c r="A251" s="37">
        <v>3976</v>
      </c>
      <c r="B251" s="67" t="s">
        <v>289</v>
      </c>
      <c r="C251" s="44">
        <v>276908</v>
      </c>
      <c r="D251" s="139">
        <v>0</v>
      </c>
      <c r="E251" s="10">
        <v>276908</v>
      </c>
      <c r="F251" s="44">
        <v>8618</v>
      </c>
      <c r="G251" s="44">
        <v>0</v>
      </c>
      <c r="H251" s="15">
        <v>8618</v>
      </c>
      <c r="I251" s="15">
        <v>268290</v>
      </c>
      <c r="J251" s="44">
        <v>0</v>
      </c>
      <c r="K251" s="44">
        <v>0</v>
      </c>
      <c r="L251" s="44">
        <v>0</v>
      </c>
      <c r="M251" s="44">
        <v>0</v>
      </c>
      <c r="N251" s="44"/>
      <c r="O251" s="44"/>
      <c r="P251" s="15">
        <v>268290</v>
      </c>
      <c r="Q251" s="162"/>
      <c r="R251" s="10"/>
      <c r="S251" s="43">
        <v>0</v>
      </c>
      <c r="T251" s="163"/>
      <c r="U251" s="10"/>
      <c r="V251" s="36"/>
      <c r="W251" s="196"/>
      <c r="X251" s="163"/>
      <c r="Y251" s="163"/>
      <c r="Z251" s="10"/>
      <c r="AA251" s="10"/>
      <c r="AB251" s="163"/>
      <c r="AC251" s="35"/>
      <c r="AD251" s="15"/>
      <c r="AE251" s="163"/>
      <c r="AF251" s="178"/>
      <c r="AG251" s="178"/>
      <c r="AH251" s="178"/>
      <c r="AI251" s="11"/>
      <c r="AJ251" s="10"/>
      <c r="AK251" s="15"/>
      <c r="AL251" s="204"/>
      <c r="AM251" s="70">
        <v>268290</v>
      </c>
    </row>
    <row r="252" spans="1:39" ht="15" thickBot="1" x14ac:dyDescent="0.4">
      <c r="A252" s="37">
        <v>4690</v>
      </c>
      <c r="B252" s="67" t="s">
        <v>290</v>
      </c>
      <c r="C252" s="44">
        <v>341084</v>
      </c>
      <c r="D252" s="139">
        <v>0</v>
      </c>
      <c r="E252" s="10">
        <v>341084</v>
      </c>
      <c r="F252" s="44">
        <v>407633</v>
      </c>
      <c r="G252" s="44">
        <v>0</v>
      </c>
      <c r="H252" s="15">
        <v>407633</v>
      </c>
      <c r="I252" s="15">
        <v>-66549</v>
      </c>
      <c r="J252" s="44">
        <v>9893</v>
      </c>
      <c r="K252" s="44">
        <v>0</v>
      </c>
      <c r="L252" s="44">
        <v>0</v>
      </c>
      <c r="M252" s="44">
        <v>0</v>
      </c>
      <c r="N252" s="44"/>
      <c r="O252" s="44"/>
      <c r="P252" s="15">
        <v>-76442</v>
      </c>
      <c r="Q252" s="162"/>
      <c r="R252" s="10"/>
      <c r="S252" s="43">
        <v>76442</v>
      </c>
      <c r="T252" s="168"/>
      <c r="U252" s="15"/>
      <c r="V252" s="36"/>
      <c r="W252" s="196"/>
      <c r="X252" s="163"/>
      <c r="Y252" s="163"/>
      <c r="Z252" s="10"/>
      <c r="AA252" s="10"/>
      <c r="AB252" s="163"/>
      <c r="AC252" s="35"/>
      <c r="AD252" s="15"/>
      <c r="AE252" s="163"/>
      <c r="AF252" s="178"/>
      <c r="AG252" s="178"/>
      <c r="AH252" s="178"/>
      <c r="AI252" s="11"/>
      <c r="AJ252" s="15"/>
      <c r="AK252" s="15"/>
      <c r="AL252" s="204"/>
      <c r="AM252" s="70">
        <v>0</v>
      </c>
    </row>
    <row r="253" spans="1:39" ht="15" thickBot="1" x14ac:dyDescent="0.4">
      <c r="A253" s="37">
        <v>2016</v>
      </c>
      <c r="B253" s="67" t="s">
        <v>291</v>
      </c>
      <c r="C253" s="44">
        <v>281084</v>
      </c>
      <c r="D253" s="139">
        <v>0</v>
      </c>
      <c r="E253" s="10">
        <v>281084</v>
      </c>
      <c r="F253" s="44">
        <v>528235</v>
      </c>
      <c r="G253" s="44">
        <v>0</v>
      </c>
      <c r="H253" s="15">
        <v>528235</v>
      </c>
      <c r="I253" s="15">
        <v>-247151</v>
      </c>
      <c r="J253" s="44">
        <v>0</v>
      </c>
      <c r="K253" s="44">
        <v>0</v>
      </c>
      <c r="L253" s="44">
        <v>0</v>
      </c>
      <c r="M253" s="44">
        <v>0</v>
      </c>
      <c r="N253" s="44"/>
      <c r="O253" s="44"/>
      <c r="P253" s="15">
        <v>-247151</v>
      </c>
      <c r="Q253" s="162"/>
      <c r="R253" s="10"/>
      <c r="S253" s="43">
        <v>247151</v>
      </c>
      <c r="T253" s="167"/>
      <c r="U253" s="15"/>
      <c r="V253" s="36"/>
      <c r="W253" s="196"/>
      <c r="X253" s="163"/>
      <c r="Y253" s="163"/>
      <c r="Z253" s="10"/>
      <c r="AA253" s="10"/>
      <c r="AB253" s="163"/>
      <c r="AC253" s="35"/>
      <c r="AD253" s="15"/>
      <c r="AE253" s="163"/>
      <c r="AF253" s="178"/>
      <c r="AG253" s="178"/>
      <c r="AH253" s="178"/>
      <c r="AI253" s="11"/>
      <c r="AJ253" s="15"/>
      <c r="AK253" s="15"/>
      <c r="AL253" s="204"/>
      <c r="AM253" s="70">
        <v>0</v>
      </c>
    </row>
    <row r="254" spans="1:39" ht="15" thickBot="1" x14ac:dyDescent="0.4">
      <c r="A254" s="37">
        <v>3983</v>
      </c>
      <c r="B254" s="67" t="s">
        <v>292</v>
      </c>
      <c r="C254" s="44">
        <v>3033156</v>
      </c>
      <c r="D254" s="139">
        <v>17236</v>
      </c>
      <c r="E254" s="10">
        <v>3050392</v>
      </c>
      <c r="F254" s="44">
        <v>1324104</v>
      </c>
      <c r="G254" s="44">
        <v>0</v>
      </c>
      <c r="H254" s="15">
        <v>1324104</v>
      </c>
      <c r="I254" s="15">
        <v>1726288</v>
      </c>
      <c r="J254" s="44">
        <v>368701</v>
      </c>
      <c r="K254" s="44">
        <v>55088</v>
      </c>
      <c r="L254" s="44">
        <v>0</v>
      </c>
      <c r="M254" s="44">
        <v>0</v>
      </c>
      <c r="N254" s="44"/>
      <c r="O254" s="44"/>
      <c r="P254" s="15">
        <v>1302499</v>
      </c>
      <c r="Q254" s="162"/>
      <c r="R254" s="10"/>
      <c r="S254" s="43">
        <v>423789</v>
      </c>
      <c r="T254" s="168"/>
      <c r="U254" s="15"/>
      <c r="V254" s="36"/>
      <c r="W254" s="196"/>
      <c r="X254" s="163"/>
      <c r="Y254" s="163"/>
      <c r="Z254" s="10"/>
      <c r="AA254" s="10"/>
      <c r="AB254" s="163"/>
      <c r="AC254" s="35"/>
      <c r="AD254" s="15"/>
      <c r="AE254" s="163"/>
      <c r="AF254" s="178"/>
      <c r="AG254" s="178"/>
      <c r="AH254" s="178"/>
      <c r="AI254" s="11"/>
      <c r="AJ254" s="15"/>
      <c r="AK254" s="15"/>
      <c r="AL254" s="204"/>
      <c r="AM254" s="70">
        <v>1726288</v>
      </c>
    </row>
    <row r="255" spans="1:39" ht="15" thickBot="1" x14ac:dyDescent="0.4">
      <c r="A255" s="37">
        <v>3514</v>
      </c>
      <c r="B255" s="67" t="s">
        <v>293</v>
      </c>
      <c r="C255" s="44">
        <v>1170459</v>
      </c>
      <c r="D255" s="139">
        <v>0</v>
      </c>
      <c r="E255" s="10">
        <v>1170459</v>
      </c>
      <c r="F255" s="44">
        <v>266336</v>
      </c>
      <c r="G255" s="44">
        <v>0</v>
      </c>
      <c r="H255" s="15">
        <v>266336</v>
      </c>
      <c r="I255" s="15">
        <v>904123</v>
      </c>
      <c r="J255" s="44">
        <v>0</v>
      </c>
      <c r="K255" s="44">
        <v>0</v>
      </c>
      <c r="L255" s="44">
        <v>113850</v>
      </c>
      <c r="M255" s="44">
        <v>0</v>
      </c>
      <c r="N255" s="44"/>
      <c r="O255" s="44"/>
      <c r="P255" s="15">
        <v>790273</v>
      </c>
      <c r="Q255" s="162"/>
      <c r="R255" s="10"/>
      <c r="S255" s="43">
        <v>113850</v>
      </c>
      <c r="T255" s="168"/>
      <c r="U255" s="15"/>
      <c r="V255" s="36"/>
      <c r="W255" s="196"/>
      <c r="X255" s="163"/>
      <c r="Y255" s="163"/>
      <c r="Z255" s="10"/>
      <c r="AA255" s="10"/>
      <c r="AB255" s="163"/>
      <c r="AC255" s="35"/>
      <c r="AD255" s="15"/>
      <c r="AE255" s="163"/>
      <c r="AF255" s="178"/>
      <c r="AG255" s="178"/>
      <c r="AH255" s="178"/>
      <c r="AI255" s="11"/>
      <c r="AJ255" s="15"/>
      <c r="AK255" s="15"/>
      <c r="AL255" s="204"/>
      <c r="AM255" s="70">
        <v>904123</v>
      </c>
    </row>
    <row r="256" spans="1:39" ht="15" thickBot="1" x14ac:dyDescent="0.4">
      <c r="A256" s="37">
        <v>616</v>
      </c>
      <c r="B256" s="67" t="s">
        <v>294</v>
      </c>
      <c r="C256" s="44">
        <v>220621</v>
      </c>
      <c r="D256" s="139">
        <v>0</v>
      </c>
      <c r="E256" s="10">
        <v>220621</v>
      </c>
      <c r="F256" s="44">
        <v>116886</v>
      </c>
      <c r="G256" s="44">
        <v>0</v>
      </c>
      <c r="H256" s="15">
        <v>116886</v>
      </c>
      <c r="I256" s="15">
        <v>103735</v>
      </c>
      <c r="J256" s="44">
        <v>19786</v>
      </c>
      <c r="K256" s="44">
        <v>0</v>
      </c>
      <c r="L256" s="44">
        <v>0</v>
      </c>
      <c r="M256" s="44">
        <v>0</v>
      </c>
      <c r="N256" s="44"/>
      <c r="O256" s="44"/>
      <c r="P256" s="15">
        <v>83949</v>
      </c>
      <c r="Q256" s="162"/>
      <c r="R256" s="10"/>
      <c r="S256" s="43">
        <v>0</v>
      </c>
      <c r="T256" s="168"/>
      <c r="U256" s="15"/>
      <c r="V256" s="36"/>
      <c r="W256" s="196"/>
      <c r="X256" s="163"/>
      <c r="Y256" s="163">
        <v>782.27</v>
      </c>
      <c r="Z256" s="10">
        <v>19003.73</v>
      </c>
      <c r="AA256" s="10"/>
      <c r="AB256" s="163"/>
      <c r="AC256" s="35"/>
      <c r="AD256" s="15"/>
      <c r="AE256" s="163"/>
      <c r="AF256" s="178"/>
      <c r="AG256" s="178"/>
      <c r="AH256" s="178"/>
      <c r="AI256" s="11"/>
      <c r="AJ256" s="15"/>
      <c r="AK256" s="15"/>
      <c r="AL256" s="204"/>
      <c r="AM256" s="70">
        <v>103735</v>
      </c>
    </row>
    <row r="257" spans="1:39" ht="15" thickBot="1" x14ac:dyDescent="0.4">
      <c r="A257" s="37">
        <v>1945</v>
      </c>
      <c r="B257" s="67" t="s">
        <v>295</v>
      </c>
      <c r="C257" s="44">
        <v>4523255</v>
      </c>
      <c r="D257" s="139">
        <v>0</v>
      </c>
      <c r="E257" s="10">
        <v>4523255</v>
      </c>
      <c r="F257" s="44">
        <v>1136792</v>
      </c>
      <c r="G257" s="44">
        <v>0</v>
      </c>
      <c r="H257" s="15">
        <v>1136792</v>
      </c>
      <c r="I257" s="15">
        <v>3386463</v>
      </c>
      <c r="J257" s="44">
        <v>346296.5</v>
      </c>
      <c r="K257" s="44">
        <v>45195</v>
      </c>
      <c r="L257" s="44">
        <v>0</v>
      </c>
      <c r="M257" s="44">
        <v>0</v>
      </c>
      <c r="N257" s="44"/>
      <c r="O257" s="44"/>
      <c r="P257" s="15">
        <v>2994971.5</v>
      </c>
      <c r="Q257" s="162"/>
      <c r="R257" s="10"/>
      <c r="S257" s="43">
        <v>391491.5</v>
      </c>
      <c r="T257" s="168"/>
      <c r="U257" s="15"/>
      <c r="V257" s="36"/>
      <c r="W257" s="266"/>
      <c r="X257" s="163"/>
      <c r="Y257" s="163"/>
      <c r="Z257" s="10"/>
      <c r="AA257" s="10"/>
      <c r="AB257" s="163"/>
      <c r="AC257" s="35"/>
      <c r="AD257" s="15"/>
      <c r="AE257" s="163"/>
      <c r="AF257" s="178"/>
      <c r="AG257" s="178"/>
      <c r="AH257" s="178"/>
      <c r="AI257" s="11"/>
      <c r="AJ257" s="15"/>
      <c r="AK257" s="15"/>
      <c r="AL257" s="204"/>
      <c r="AM257" s="70">
        <v>3386463</v>
      </c>
    </row>
    <row r="258" spans="1:39" ht="15" thickBot="1" x14ac:dyDescent="0.4">
      <c r="A258" s="37">
        <v>1526</v>
      </c>
      <c r="B258" s="67" t="s">
        <v>447</v>
      </c>
      <c r="C258" s="44">
        <v>1069548</v>
      </c>
      <c r="D258" s="139">
        <v>0</v>
      </c>
      <c r="E258" s="10">
        <v>1069548</v>
      </c>
      <c r="F258" s="44">
        <v>732749</v>
      </c>
      <c r="G258" s="44">
        <v>0</v>
      </c>
      <c r="H258" s="15">
        <v>732749</v>
      </c>
      <c r="I258" s="15">
        <v>336799</v>
      </c>
      <c r="J258" s="44">
        <v>0</v>
      </c>
      <c r="K258" s="44">
        <v>0</v>
      </c>
      <c r="L258" s="44">
        <v>0</v>
      </c>
      <c r="M258" s="44">
        <v>0</v>
      </c>
      <c r="N258" s="44"/>
      <c r="O258" s="44"/>
      <c r="P258" s="15">
        <v>336799</v>
      </c>
      <c r="Q258" s="162"/>
      <c r="R258" s="10"/>
      <c r="S258" s="43">
        <v>0</v>
      </c>
      <c r="T258" s="168"/>
      <c r="U258" s="15"/>
      <c r="V258" s="36"/>
      <c r="W258" s="196"/>
      <c r="X258" s="163"/>
      <c r="Y258" s="163"/>
      <c r="Z258" s="10"/>
      <c r="AA258" s="10"/>
      <c r="AB258" s="163"/>
      <c r="AC258" s="35"/>
      <c r="AD258" s="15"/>
      <c r="AE258" s="163"/>
      <c r="AF258" s="178"/>
      <c r="AG258" s="178"/>
      <c r="AH258" s="178"/>
      <c r="AI258" s="11"/>
      <c r="AJ258" s="15"/>
      <c r="AK258" s="15"/>
      <c r="AL258" s="204"/>
      <c r="AM258" s="70">
        <v>336799</v>
      </c>
    </row>
    <row r="259" spans="1:39" ht="15" thickBot="1" x14ac:dyDescent="0.4">
      <c r="A259" s="37">
        <v>3654</v>
      </c>
      <c r="B259" s="67" t="s">
        <v>10</v>
      </c>
      <c r="C259" s="44">
        <v>361832</v>
      </c>
      <c r="D259" s="139">
        <v>0</v>
      </c>
      <c r="E259" s="10">
        <v>361832</v>
      </c>
      <c r="F259" s="44">
        <v>422831</v>
      </c>
      <c r="G259" s="44">
        <v>0</v>
      </c>
      <c r="H259" s="15">
        <v>422831</v>
      </c>
      <c r="I259" s="15">
        <v>-60999</v>
      </c>
      <c r="J259" s="44">
        <v>0</v>
      </c>
      <c r="K259" s="44">
        <v>0</v>
      </c>
      <c r="L259" s="44">
        <v>0</v>
      </c>
      <c r="M259" s="44">
        <v>0</v>
      </c>
      <c r="N259" s="44"/>
      <c r="O259" s="44"/>
      <c r="P259" s="15">
        <v>-60999</v>
      </c>
      <c r="Q259" s="162"/>
      <c r="R259" s="10"/>
      <c r="S259" s="43">
        <v>0</v>
      </c>
      <c r="T259" s="169"/>
      <c r="U259" s="159"/>
      <c r="V259" s="190"/>
      <c r="W259" s="196"/>
      <c r="X259" s="163"/>
      <c r="Y259" s="163"/>
      <c r="Z259" s="10">
        <v>60999</v>
      </c>
      <c r="AA259" s="10"/>
      <c r="AB259" s="163"/>
      <c r="AC259" s="35"/>
      <c r="AD259" s="15"/>
      <c r="AE259" s="163"/>
      <c r="AF259" s="178"/>
      <c r="AG259" s="178"/>
      <c r="AH259" s="178"/>
      <c r="AI259" s="11"/>
      <c r="AJ259" s="15"/>
      <c r="AK259" s="15"/>
      <c r="AL259" s="204"/>
      <c r="AM259" s="70">
        <v>0</v>
      </c>
    </row>
    <row r="260" spans="1:39" ht="15" thickBot="1" x14ac:dyDescent="0.4">
      <c r="A260" s="37">
        <v>3990</v>
      </c>
      <c r="B260" s="67" t="s">
        <v>296</v>
      </c>
      <c r="C260" s="44">
        <v>382151</v>
      </c>
      <c r="D260" s="139">
        <v>0</v>
      </c>
      <c r="E260" s="10">
        <v>382151</v>
      </c>
      <c r="F260" s="44">
        <v>554531</v>
      </c>
      <c r="G260" s="44">
        <v>0</v>
      </c>
      <c r="H260" s="15">
        <v>554531</v>
      </c>
      <c r="I260" s="15">
        <v>-172380</v>
      </c>
      <c r="J260" s="44">
        <v>39613.5</v>
      </c>
      <c r="K260" s="44">
        <v>0</v>
      </c>
      <c r="L260" s="44">
        <v>0</v>
      </c>
      <c r="M260" s="44">
        <v>0</v>
      </c>
      <c r="N260" s="44"/>
      <c r="O260" s="44"/>
      <c r="P260" s="15">
        <v>-211993.5</v>
      </c>
      <c r="Q260" s="162"/>
      <c r="R260" s="10"/>
      <c r="S260" s="43">
        <v>211993.5</v>
      </c>
      <c r="T260" s="168"/>
      <c r="U260" s="15"/>
      <c r="V260" s="36"/>
      <c r="W260" s="196"/>
      <c r="X260" s="163"/>
      <c r="Y260" s="163"/>
      <c r="Z260" s="10"/>
      <c r="AA260" s="10"/>
      <c r="AB260" s="163"/>
      <c r="AC260" s="35"/>
      <c r="AD260" s="15"/>
      <c r="AE260" s="163"/>
      <c r="AF260" s="178"/>
      <c r="AG260" s="178"/>
      <c r="AH260" s="178"/>
      <c r="AI260" s="11"/>
      <c r="AJ260" s="15"/>
      <c r="AK260" s="15"/>
      <c r="AL260" s="204"/>
      <c r="AM260" s="70">
        <v>0</v>
      </c>
    </row>
    <row r="261" spans="1:39" ht="15" thickBot="1" x14ac:dyDescent="0.4">
      <c r="A261" s="37">
        <v>4011</v>
      </c>
      <c r="B261" s="67" t="s">
        <v>297</v>
      </c>
      <c r="C261" s="44">
        <v>218579</v>
      </c>
      <c r="D261" s="139">
        <v>0</v>
      </c>
      <c r="E261" s="10">
        <v>218579</v>
      </c>
      <c r="F261" s="44">
        <v>131824</v>
      </c>
      <c r="G261" s="44">
        <v>0</v>
      </c>
      <c r="H261" s="15">
        <v>131824</v>
      </c>
      <c r="I261" s="15">
        <v>86755</v>
      </c>
      <c r="J261" s="44">
        <v>0</v>
      </c>
      <c r="K261" s="44">
        <v>0</v>
      </c>
      <c r="L261" s="44">
        <v>0</v>
      </c>
      <c r="M261" s="44">
        <v>0</v>
      </c>
      <c r="N261" s="44"/>
      <c r="O261" s="44"/>
      <c r="P261" s="15">
        <v>86755</v>
      </c>
      <c r="Q261" s="162"/>
      <c r="R261" s="10"/>
      <c r="S261" s="43">
        <v>0</v>
      </c>
      <c r="T261" s="168"/>
      <c r="U261" s="15"/>
      <c r="V261" s="36"/>
      <c r="W261" s="196"/>
      <c r="X261" s="163"/>
      <c r="Y261" s="163"/>
      <c r="Z261" s="10"/>
      <c r="AA261" s="10"/>
      <c r="AB261" s="163"/>
      <c r="AC261" s="35"/>
      <c r="AD261" s="15"/>
      <c r="AE261" s="163"/>
      <c r="AF261" s="178"/>
      <c r="AG261" s="178"/>
      <c r="AH261" s="178"/>
      <c r="AI261" s="11"/>
      <c r="AJ261" s="15"/>
      <c r="AK261" s="15"/>
      <c r="AL261" s="204"/>
      <c r="AM261" s="70">
        <v>86755</v>
      </c>
    </row>
    <row r="262" spans="1:39" ht="15" thickBot="1" x14ac:dyDescent="0.4">
      <c r="A262" s="37">
        <v>4018</v>
      </c>
      <c r="B262" s="67" t="s">
        <v>298</v>
      </c>
      <c r="C262" s="44">
        <v>7285354</v>
      </c>
      <c r="D262" s="139">
        <v>0</v>
      </c>
      <c r="E262" s="10">
        <v>7285354</v>
      </c>
      <c r="F262" s="44">
        <v>4471595</v>
      </c>
      <c r="G262" s="44">
        <v>13470</v>
      </c>
      <c r="H262" s="15">
        <v>4485065</v>
      </c>
      <c r="I262" s="15">
        <v>2800289</v>
      </c>
      <c r="J262" s="44">
        <v>1457087.83</v>
      </c>
      <c r="K262" s="44">
        <v>92743.679999999993</v>
      </c>
      <c r="L262" s="44">
        <v>0</v>
      </c>
      <c r="M262" s="44">
        <v>0</v>
      </c>
      <c r="N262" s="44"/>
      <c r="O262" s="44"/>
      <c r="P262" s="15">
        <v>1250457.49</v>
      </c>
      <c r="Q262" s="162"/>
      <c r="R262" s="10"/>
      <c r="S262" s="43">
        <v>1549831.51</v>
      </c>
      <c r="T262" s="168"/>
      <c r="U262" s="15"/>
      <c r="V262" s="36"/>
      <c r="W262" s="196"/>
      <c r="X262" s="163"/>
      <c r="Y262" s="163"/>
      <c r="Z262" s="10"/>
      <c r="AA262" s="10"/>
      <c r="AB262" s="163"/>
      <c r="AC262" s="35"/>
      <c r="AD262" s="15"/>
      <c r="AE262" s="163"/>
      <c r="AF262" s="178"/>
      <c r="AG262" s="178"/>
      <c r="AH262" s="178"/>
      <c r="AI262" s="11"/>
      <c r="AJ262" s="15"/>
      <c r="AK262" s="15"/>
      <c r="AL262" s="204"/>
      <c r="AM262" s="70">
        <v>2800289</v>
      </c>
    </row>
    <row r="263" spans="1:39" ht="15" thickBot="1" x14ac:dyDescent="0.4">
      <c r="A263" s="37">
        <v>4025</v>
      </c>
      <c r="B263" s="67" t="s">
        <v>299</v>
      </c>
      <c r="C263" s="44">
        <v>1296883</v>
      </c>
      <c r="D263" s="139">
        <v>0</v>
      </c>
      <c r="E263" s="10">
        <v>1296883</v>
      </c>
      <c r="F263" s="44">
        <v>546802</v>
      </c>
      <c r="G263" s="44">
        <v>0</v>
      </c>
      <c r="H263" s="15">
        <v>546802</v>
      </c>
      <c r="I263" s="15">
        <v>750081</v>
      </c>
      <c r="J263" s="44">
        <v>184092.79999999999</v>
      </c>
      <c r="K263" s="44">
        <v>15065</v>
      </c>
      <c r="L263" s="44">
        <v>0</v>
      </c>
      <c r="M263" s="44">
        <v>0</v>
      </c>
      <c r="N263" s="44"/>
      <c r="O263" s="44"/>
      <c r="P263" s="15">
        <v>550923.19999999995</v>
      </c>
      <c r="Q263" s="162"/>
      <c r="R263" s="10"/>
      <c r="S263" s="43">
        <v>199157.8</v>
      </c>
      <c r="T263" s="168"/>
      <c r="U263" s="15"/>
      <c r="V263" s="36"/>
      <c r="W263" s="196"/>
      <c r="X263" s="163"/>
      <c r="Y263" s="163"/>
      <c r="Z263" s="10"/>
      <c r="AA263" s="10"/>
      <c r="AB263" s="163"/>
      <c r="AC263" s="35"/>
      <c r="AD263" s="15"/>
      <c r="AE263" s="163"/>
      <c r="AF263" s="178"/>
      <c r="AG263" s="178"/>
      <c r="AH263" s="178"/>
      <c r="AI263" s="11"/>
      <c r="AJ263" s="15"/>
      <c r="AK263" s="15"/>
      <c r="AL263" s="204"/>
      <c r="AM263" s="70">
        <v>750081</v>
      </c>
    </row>
    <row r="264" spans="1:39" ht="15" thickBot="1" x14ac:dyDescent="0.4">
      <c r="A264" s="37">
        <v>4060</v>
      </c>
      <c r="B264" s="67" t="s">
        <v>300</v>
      </c>
      <c r="C264" s="44">
        <v>2842683</v>
      </c>
      <c r="D264" s="139">
        <v>0</v>
      </c>
      <c r="E264" s="10">
        <v>2842683</v>
      </c>
      <c r="F264" s="44">
        <v>3740158</v>
      </c>
      <c r="G264" s="44">
        <v>0</v>
      </c>
      <c r="H264" s="15">
        <v>3740158</v>
      </c>
      <c r="I264" s="15">
        <v>-897475</v>
      </c>
      <c r="J264" s="44">
        <v>1598466.5</v>
      </c>
      <c r="K264" s="44">
        <v>629467.5</v>
      </c>
      <c r="L264" s="44">
        <v>2160873</v>
      </c>
      <c r="M264" s="44">
        <v>0</v>
      </c>
      <c r="N264" s="44"/>
      <c r="O264" s="44"/>
      <c r="P264" s="15">
        <v>-5286282</v>
      </c>
      <c r="Q264" s="162"/>
      <c r="R264" s="10"/>
      <c r="S264" s="43">
        <v>5286282</v>
      </c>
      <c r="T264" s="168"/>
      <c r="U264" s="15"/>
      <c r="V264" s="36"/>
      <c r="W264" s="196"/>
      <c r="X264" s="163"/>
      <c r="Y264" s="163"/>
      <c r="Z264" s="10"/>
      <c r="AA264" s="10"/>
      <c r="AB264" s="163"/>
      <c r="AC264" s="35"/>
      <c r="AD264" s="15"/>
      <c r="AE264" s="163"/>
      <c r="AF264" s="178"/>
      <c r="AG264" s="178"/>
      <c r="AH264" s="178"/>
      <c r="AI264" s="11"/>
      <c r="AJ264" s="15"/>
      <c r="AK264" s="15"/>
      <c r="AL264" s="204"/>
      <c r="AM264" s="70">
        <v>0</v>
      </c>
    </row>
    <row r="265" spans="1:39" ht="15" thickBot="1" x14ac:dyDescent="0.4">
      <c r="A265" s="37">
        <v>4067</v>
      </c>
      <c r="B265" s="67" t="s">
        <v>301</v>
      </c>
      <c r="C265" s="44">
        <v>366282</v>
      </c>
      <c r="D265" s="139">
        <v>0</v>
      </c>
      <c r="E265" s="10">
        <v>366282</v>
      </c>
      <c r="F265" s="44">
        <v>1075915</v>
      </c>
      <c r="G265" s="44">
        <v>0</v>
      </c>
      <c r="H265" s="15">
        <v>1075915</v>
      </c>
      <c r="I265" s="15">
        <v>-709633</v>
      </c>
      <c r="J265" s="44">
        <v>134070.9</v>
      </c>
      <c r="K265" s="44">
        <v>0</v>
      </c>
      <c r="L265" s="44">
        <v>22770</v>
      </c>
      <c r="M265" s="44">
        <v>0</v>
      </c>
      <c r="N265" s="44"/>
      <c r="O265" s="44"/>
      <c r="P265" s="15">
        <v>-866473.9</v>
      </c>
      <c r="Q265" s="162"/>
      <c r="R265" s="10"/>
      <c r="S265" s="43">
        <v>866473.9</v>
      </c>
      <c r="T265" s="168"/>
      <c r="U265" s="15"/>
      <c r="V265" s="36"/>
      <c r="W265" s="196"/>
      <c r="X265" s="163"/>
      <c r="Y265" s="163"/>
      <c r="Z265" s="10"/>
      <c r="AA265" s="10"/>
      <c r="AB265" s="163"/>
      <c r="AC265" s="35"/>
      <c r="AD265" s="15"/>
      <c r="AE265" s="163"/>
      <c r="AF265" s="178"/>
      <c r="AG265" s="178"/>
      <c r="AH265" s="178"/>
      <c r="AI265" s="11"/>
      <c r="AJ265" s="15"/>
      <c r="AK265" s="15"/>
      <c r="AL265" s="204"/>
      <c r="AM265" s="70">
        <v>0</v>
      </c>
    </row>
    <row r="266" spans="1:39" ht="15" thickBot="1" x14ac:dyDescent="0.4">
      <c r="A266" s="37">
        <v>4074</v>
      </c>
      <c r="B266" s="67" t="s">
        <v>302</v>
      </c>
      <c r="C266" s="44">
        <v>1138241</v>
      </c>
      <c r="D266" s="139">
        <v>0</v>
      </c>
      <c r="E266" s="10">
        <v>1138241</v>
      </c>
      <c r="F266" s="44">
        <v>1869437</v>
      </c>
      <c r="G266" s="44">
        <v>0</v>
      </c>
      <c r="H266" s="15">
        <v>1869437</v>
      </c>
      <c r="I266" s="15">
        <v>-731196</v>
      </c>
      <c r="J266" s="44">
        <v>399244.79999999999</v>
      </c>
      <c r="K266" s="44">
        <v>0</v>
      </c>
      <c r="L266" s="44">
        <v>56925</v>
      </c>
      <c r="M266" s="44">
        <v>0</v>
      </c>
      <c r="N266" s="44"/>
      <c r="O266" s="44"/>
      <c r="P266" s="15">
        <v>-1187365.8</v>
      </c>
      <c r="Q266" s="162"/>
      <c r="R266" s="10"/>
      <c r="S266" s="43">
        <v>1187365.8</v>
      </c>
      <c r="T266" s="168"/>
      <c r="U266" s="15"/>
      <c r="V266" s="36"/>
      <c r="W266" s="196"/>
      <c r="X266" s="163"/>
      <c r="Y266" s="163"/>
      <c r="Z266" s="10"/>
      <c r="AA266" s="10"/>
      <c r="AB266" s="163"/>
      <c r="AC266" s="35"/>
      <c r="AD266" s="15"/>
      <c r="AE266" s="163"/>
      <c r="AF266" s="178"/>
      <c r="AG266" s="178"/>
      <c r="AH266" s="178"/>
      <c r="AI266" s="11"/>
      <c r="AJ266" s="15"/>
      <c r="AK266" s="15"/>
      <c r="AL266" s="204"/>
      <c r="AM266" s="70">
        <v>0</v>
      </c>
    </row>
    <row r="267" spans="1:39" ht="15" thickBot="1" x14ac:dyDescent="0.4">
      <c r="A267" s="37">
        <v>4088</v>
      </c>
      <c r="B267" s="67" t="s">
        <v>303</v>
      </c>
      <c r="C267" s="44">
        <v>830472</v>
      </c>
      <c r="D267" s="139">
        <v>0</v>
      </c>
      <c r="E267" s="10">
        <v>830472</v>
      </c>
      <c r="F267" s="44">
        <v>2197721</v>
      </c>
      <c r="G267" s="44">
        <v>0</v>
      </c>
      <c r="H267" s="15">
        <v>2197721</v>
      </c>
      <c r="I267" s="15">
        <v>-1367249</v>
      </c>
      <c r="J267" s="44">
        <v>752241.5</v>
      </c>
      <c r="K267" s="44">
        <v>24958</v>
      </c>
      <c r="L267" s="44">
        <v>0</v>
      </c>
      <c r="M267" s="44">
        <v>0</v>
      </c>
      <c r="N267" s="44"/>
      <c r="O267" s="44"/>
      <c r="P267" s="15">
        <v>-2144448.5</v>
      </c>
      <c r="Q267" s="162"/>
      <c r="R267" s="10"/>
      <c r="S267" s="43">
        <v>2144448.5</v>
      </c>
      <c r="T267" s="168"/>
      <c r="U267" s="15"/>
      <c r="V267" s="36"/>
      <c r="W267" s="196"/>
      <c r="X267" s="163"/>
      <c r="Y267" s="163"/>
      <c r="Z267" s="10"/>
      <c r="AA267" s="10"/>
      <c r="AB267" s="163"/>
      <c r="AC267" s="35"/>
      <c r="AD267" s="15"/>
      <c r="AE267" s="163"/>
      <c r="AF267" s="178"/>
      <c r="AG267" s="178"/>
      <c r="AH267" s="178"/>
      <c r="AI267" s="11"/>
      <c r="AJ267" s="15"/>
      <c r="AK267" s="15"/>
      <c r="AL267" s="204"/>
      <c r="AM267" s="70">
        <v>0</v>
      </c>
    </row>
    <row r="268" spans="1:39" ht="15" thickBot="1" x14ac:dyDescent="0.4">
      <c r="A268" s="37">
        <v>4095</v>
      </c>
      <c r="B268" s="67" t="s">
        <v>304</v>
      </c>
      <c r="C268" s="44">
        <v>4532313</v>
      </c>
      <c r="D268" s="139">
        <v>0</v>
      </c>
      <c r="E268" s="10">
        <v>4532313</v>
      </c>
      <c r="F268" s="44">
        <v>2024452</v>
      </c>
      <c r="G268" s="44">
        <v>0</v>
      </c>
      <c r="H268" s="15">
        <v>2024452</v>
      </c>
      <c r="I268" s="15">
        <v>2507861</v>
      </c>
      <c r="J268" s="44">
        <v>919907.1</v>
      </c>
      <c r="K268" s="44">
        <v>160543</v>
      </c>
      <c r="L268" s="44">
        <v>0</v>
      </c>
      <c r="M268" s="44">
        <v>6721</v>
      </c>
      <c r="N268" s="44"/>
      <c r="O268" s="44"/>
      <c r="P268" s="15">
        <v>1420689.9</v>
      </c>
      <c r="Q268" s="162"/>
      <c r="R268" s="10"/>
      <c r="S268" s="43">
        <v>1087171.1000000001</v>
      </c>
      <c r="T268" s="168"/>
      <c r="U268" s="15"/>
      <c r="V268" s="36"/>
      <c r="W268" s="196"/>
      <c r="X268" s="163"/>
      <c r="Y268" s="163"/>
      <c r="Z268" s="10"/>
      <c r="AA268" s="10"/>
      <c r="AB268" s="163"/>
      <c r="AC268" s="35"/>
      <c r="AD268" s="15"/>
      <c r="AE268" s="163"/>
      <c r="AF268" s="178"/>
      <c r="AG268" s="178"/>
      <c r="AH268" s="178"/>
      <c r="AI268" s="11"/>
      <c r="AJ268" s="15"/>
      <c r="AK268" s="15"/>
      <c r="AL268" s="204"/>
      <c r="AM268" s="70">
        <v>2507861</v>
      </c>
    </row>
    <row r="269" spans="1:39" ht="15" thickBot="1" x14ac:dyDescent="0.4">
      <c r="A269" s="37">
        <v>4137</v>
      </c>
      <c r="B269" s="67" t="s">
        <v>305</v>
      </c>
      <c r="C269" s="44">
        <v>1377673</v>
      </c>
      <c r="D269" s="139">
        <v>0</v>
      </c>
      <c r="E269" s="10">
        <v>1377673</v>
      </c>
      <c r="F269" s="44">
        <v>825200</v>
      </c>
      <c r="G269" s="44">
        <v>0</v>
      </c>
      <c r="H269" s="15">
        <v>825200</v>
      </c>
      <c r="I269" s="15">
        <v>552473</v>
      </c>
      <c r="J269" s="44">
        <v>687729.5</v>
      </c>
      <c r="K269" s="44">
        <v>60260</v>
      </c>
      <c r="L269" s="44">
        <v>0</v>
      </c>
      <c r="M269" s="44">
        <v>0</v>
      </c>
      <c r="N269" s="44"/>
      <c r="O269" s="44"/>
      <c r="P269" s="15">
        <v>-195516.5</v>
      </c>
      <c r="Q269" s="162"/>
      <c r="R269" s="10"/>
      <c r="S269" s="43">
        <v>747989.5</v>
      </c>
      <c r="T269" s="168"/>
      <c r="U269" s="15"/>
      <c r="V269" s="36"/>
      <c r="W269" s="196"/>
      <c r="X269" s="163"/>
      <c r="Y269" s="163"/>
      <c r="Z269" s="10"/>
      <c r="AA269" s="10"/>
      <c r="AB269" s="163"/>
      <c r="AC269" s="35"/>
      <c r="AD269" s="10"/>
      <c r="AE269" s="163"/>
      <c r="AF269" s="178"/>
      <c r="AG269" s="178"/>
      <c r="AH269" s="178"/>
      <c r="AI269" s="11"/>
      <c r="AJ269" s="15"/>
      <c r="AK269" s="15"/>
      <c r="AL269" s="204"/>
      <c r="AM269" s="70">
        <v>552473</v>
      </c>
    </row>
    <row r="270" spans="1:39" ht="15" thickBot="1" x14ac:dyDescent="0.4">
      <c r="A270" s="37">
        <v>4144</v>
      </c>
      <c r="B270" s="67" t="s">
        <v>306</v>
      </c>
      <c r="C270" s="44">
        <v>3072354</v>
      </c>
      <c r="D270" s="139">
        <v>0</v>
      </c>
      <c r="E270" s="10">
        <v>3072354</v>
      </c>
      <c r="F270" s="44">
        <v>882063</v>
      </c>
      <c r="G270" s="44">
        <v>3591</v>
      </c>
      <c r="H270" s="15">
        <v>885654</v>
      </c>
      <c r="I270" s="15">
        <v>2186700</v>
      </c>
      <c r="J270" s="44">
        <v>109242.95</v>
      </c>
      <c r="K270" s="44">
        <v>40023</v>
      </c>
      <c r="L270" s="44">
        <v>52371</v>
      </c>
      <c r="M270" s="44">
        <v>0</v>
      </c>
      <c r="N270" s="44"/>
      <c r="O270" s="44"/>
      <c r="P270" s="15">
        <v>1985063.05</v>
      </c>
      <c r="Q270" s="162"/>
      <c r="R270" s="10"/>
      <c r="S270" s="43">
        <v>201636.95</v>
      </c>
      <c r="T270" s="168"/>
      <c r="U270" s="15"/>
      <c r="V270" s="36"/>
      <c r="W270" s="196"/>
      <c r="X270" s="163"/>
      <c r="Y270" s="163"/>
      <c r="Z270" s="10"/>
      <c r="AA270" s="10"/>
      <c r="AB270" s="163"/>
      <c r="AC270" s="35"/>
      <c r="AD270" s="15"/>
      <c r="AE270" s="163"/>
      <c r="AF270" s="178"/>
      <c r="AG270" s="178"/>
      <c r="AH270" s="178"/>
      <c r="AI270" s="11"/>
      <c r="AJ270" s="15"/>
      <c r="AK270" s="15"/>
      <c r="AL270" s="204"/>
      <c r="AM270" s="70">
        <v>2186700</v>
      </c>
    </row>
    <row r="271" spans="1:39" ht="15" thickBot="1" x14ac:dyDescent="0.4">
      <c r="A271" s="37">
        <v>4165</v>
      </c>
      <c r="B271" s="67" t="s">
        <v>307</v>
      </c>
      <c r="C271" s="44">
        <v>1463666</v>
      </c>
      <c r="D271" s="139">
        <v>0</v>
      </c>
      <c r="E271" s="10">
        <v>1463666</v>
      </c>
      <c r="F271" s="44">
        <v>1278543</v>
      </c>
      <c r="G271" s="44">
        <v>0</v>
      </c>
      <c r="H271" s="15">
        <v>1278543</v>
      </c>
      <c r="I271" s="15">
        <v>185123</v>
      </c>
      <c r="J271" s="44">
        <v>131103</v>
      </c>
      <c r="K271" s="44">
        <v>0</v>
      </c>
      <c r="L271" s="44">
        <v>0</v>
      </c>
      <c r="M271" s="44">
        <v>0</v>
      </c>
      <c r="N271" s="44"/>
      <c r="O271" s="44"/>
      <c r="P271" s="15">
        <v>54020</v>
      </c>
      <c r="Q271" s="162"/>
      <c r="R271" s="10"/>
      <c r="S271" s="43">
        <v>131103</v>
      </c>
      <c r="T271" s="168"/>
      <c r="U271" s="15"/>
      <c r="V271" s="36"/>
      <c r="W271" s="196"/>
      <c r="X271" s="163"/>
      <c r="Y271" s="163"/>
      <c r="Z271" s="10"/>
      <c r="AA271" s="10"/>
      <c r="AB271" s="163"/>
      <c r="AC271" s="35"/>
      <c r="AD271" s="15"/>
      <c r="AE271" s="163"/>
      <c r="AF271" s="178"/>
      <c r="AG271" s="178"/>
      <c r="AH271" s="178"/>
      <c r="AI271" s="11"/>
      <c r="AJ271" s="15"/>
      <c r="AK271" s="15"/>
      <c r="AL271" s="204"/>
      <c r="AM271" s="70">
        <v>185123</v>
      </c>
    </row>
    <row r="272" spans="1:39" ht="15" thickBot="1" x14ac:dyDescent="0.4">
      <c r="A272" s="37">
        <v>4179</v>
      </c>
      <c r="B272" s="67" t="s">
        <v>308</v>
      </c>
      <c r="C272" s="44">
        <v>1777155</v>
      </c>
      <c r="D272" s="139">
        <v>0</v>
      </c>
      <c r="E272" s="10">
        <v>1777155</v>
      </c>
      <c r="F272" s="44">
        <v>4123044</v>
      </c>
      <c r="G272" s="44">
        <v>0</v>
      </c>
      <c r="H272" s="15">
        <v>4123044</v>
      </c>
      <c r="I272" s="15">
        <v>-2345889</v>
      </c>
      <c r="J272" s="44">
        <v>6646279.4000000004</v>
      </c>
      <c r="K272" s="44">
        <v>522103</v>
      </c>
      <c r="L272" s="44">
        <v>0</v>
      </c>
      <c r="M272" s="44">
        <v>13442</v>
      </c>
      <c r="N272" s="44"/>
      <c r="O272" s="44"/>
      <c r="P272" s="15">
        <v>-9527713.4000000004</v>
      </c>
      <c r="Q272" s="162"/>
      <c r="R272" s="10"/>
      <c r="S272" s="43">
        <v>9527713.4000000004</v>
      </c>
      <c r="T272" s="168"/>
      <c r="U272" s="15"/>
      <c r="V272" s="36"/>
      <c r="W272" s="196"/>
      <c r="X272" s="163"/>
      <c r="Y272" s="163"/>
      <c r="Z272" s="10"/>
      <c r="AA272" s="10"/>
      <c r="AB272" s="163"/>
      <c r="AC272" s="35"/>
      <c r="AD272" s="15"/>
      <c r="AE272" s="163"/>
      <c r="AF272" s="178"/>
      <c r="AG272" s="178"/>
      <c r="AH272" s="178"/>
      <c r="AI272" s="11"/>
      <c r="AJ272" s="15"/>
      <c r="AK272" s="15"/>
      <c r="AL272" s="204"/>
      <c r="AM272" s="70">
        <v>0</v>
      </c>
    </row>
    <row r="273" spans="1:39" ht="15" thickBot="1" x14ac:dyDescent="0.4">
      <c r="A273" s="37">
        <v>4186</v>
      </c>
      <c r="B273" s="67" t="s">
        <v>309</v>
      </c>
      <c r="C273" s="44">
        <v>419987</v>
      </c>
      <c r="D273" s="139">
        <v>0</v>
      </c>
      <c r="E273" s="10">
        <v>419987</v>
      </c>
      <c r="F273" s="44">
        <v>830617</v>
      </c>
      <c r="G273" s="44">
        <v>0</v>
      </c>
      <c r="H273" s="15">
        <v>830617</v>
      </c>
      <c r="I273" s="15">
        <v>-410630</v>
      </c>
      <c r="J273" s="44">
        <v>131103</v>
      </c>
      <c r="K273" s="44">
        <v>0</v>
      </c>
      <c r="L273" s="44">
        <v>0</v>
      </c>
      <c r="M273" s="44">
        <v>0</v>
      </c>
      <c r="N273" s="44"/>
      <c r="O273" s="44"/>
      <c r="P273" s="15">
        <v>-541733</v>
      </c>
      <c r="Q273" s="162"/>
      <c r="R273" s="10"/>
      <c r="S273" s="43">
        <v>541733</v>
      </c>
      <c r="T273" s="168"/>
      <c r="U273" s="15"/>
      <c r="V273" s="36"/>
      <c r="W273" s="196"/>
      <c r="X273" s="163"/>
      <c r="Y273" s="163"/>
      <c r="Z273" s="10"/>
      <c r="AA273" s="10"/>
      <c r="AB273" s="163"/>
      <c r="AC273" s="35"/>
      <c r="AD273" s="15"/>
      <c r="AE273" s="163"/>
      <c r="AF273" s="178"/>
      <c r="AG273" s="178"/>
      <c r="AH273" s="178"/>
      <c r="AI273" s="11"/>
      <c r="AJ273" s="15"/>
      <c r="AK273" s="15"/>
      <c r="AL273" s="204"/>
      <c r="AM273" s="70">
        <v>0</v>
      </c>
    </row>
    <row r="274" spans="1:39" ht="15" thickBot="1" x14ac:dyDescent="0.4">
      <c r="A274" s="37">
        <v>4207</v>
      </c>
      <c r="B274" s="67" t="s">
        <v>310</v>
      </c>
      <c r="C274" s="44">
        <v>396857</v>
      </c>
      <c r="D274" s="139">
        <v>0</v>
      </c>
      <c r="E274" s="10">
        <v>396857</v>
      </c>
      <c r="F274" s="44">
        <v>290461</v>
      </c>
      <c r="G274" s="44">
        <v>0</v>
      </c>
      <c r="H274" s="15">
        <v>290461</v>
      </c>
      <c r="I274" s="15">
        <v>106396</v>
      </c>
      <c r="J274" s="44">
        <v>39572</v>
      </c>
      <c r="K274" s="44">
        <v>0</v>
      </c>
      <c r="L274" s="44">
        <v>0</v>
      </c>
      <c r="M274" s="44">
        <v>0</v>
      </c>
      <c r="N274" s="44"/>
      <c r="O274" s="44"/>
      <c r="P274" s="15">
        <v>66824</v>
      </c>
      <c r="Q274" s="162"/>
      <c r="R274" s="10"/>
      <c r="S274" s="43">
        <v>39572</v>
      </c>
      <c r="T274" s="168"/>
      <c r="U274" s="15"/>
      <c r="V274" s="36"/>
      <c r="W274" s="196"/>
      <c r="X274" s="163"/>
      <c r="Y274" s="163"/>
      <c r="Z274" s="10"/>
      <c r="AA274" s="10"/>
      <c r="AB274" s="163"/>
      <c r="AC274" s="35"/>
      <c r="AD274" s="15"/>
      <c r="AE274" s="163"/>
      <c r="AF274" s="178"/>
      <c r="AG274" s="178"/>
      <c r="AH274" s="178"/>
      <c r="AI274" s="11"/>
      <c r="AJ274" s="15"/>
      <c r="AK274" s="15"/>
      <c r="AL274" s="204"/>
      <c r="AM274" s="70">
        <v>106396</v>
      </c>
    </row>
    <row r="275" spans="1:39" ht="15" thickBot="1" x14ac:dyDescent="0.4">
      <c r="A275" s="37">
        <v>4221</v>
      </c>
      <c r="B275" s="67" t="s">
        <v>311</v>
      </c>
      <c r="C275" s="44">
        <v>422261</v>
      </c>
      <c r="D275" s="139">
        <v>0</v>
      </c>
      <c r="E275" s="10">
        <v>422261</v>
      </c>
      <c r="F275" s="44">
        <v>3579922</v>
      </c>
      <c r="G275" s="44">
        <v>0</v>
      </c>
      <c r="H275" s="15">
        <v>3579922</v>
      </c>
      <c r="I275" s="15">
        <v>-3157661</v>
      </c>
      <c r="J275" s="44">
        <v>247366.5</v>
      </c>
      <c r="K275" s="44">
        <v>90390</v>
      </c>
      <c r="L275" s="44">
        <v>29601</v>
      </c>
      <c r="M275" s="44">
        <v>0</v>
      </c>
      <c r="N275" s="44"/>
      <c r="O275" s="44"/>
      <c r="P275" s="10">
        <v>-3525018.5</v>
      </c>
      <c r="Q275" s="162">
        <v>1063980</v>
      </c>
      <c r="R275" s="10">
        <v>994670</v>
      </c>
      <c r="S275" s="43">
        <v>1392539</v>
      </c>
      <c r="T275" s="168"/>
      <c r="U275" s="15"/>
      <c r="V275" s="35"/>
      <c r="W275" s="196"/>
      <c r="X275" s="163"/>
      <c r="Y275" s="163"/>
      <c r="Z275" s="10"/>
      <c r="AA275" s="10">
        <v>73829.5</v>
      </c>
      <c r="AB275" s="163"/>
      <c r="AC275" s="35"/>
      <c r="AD275" s="11"/>
      <c r="AE275" s="163"/>
      <c r="AF275" s="178"/>
      <c r="AG275" s="178"/>
      <c r="AH275" s="178"/>
      <c r="AI275" s="11"/>
      <c r="AJ275" s="15"/>
      <c r="AK275" s="11"/>
      <c r="AL275" s="204"/>
      <c r="AM275" s="70">
        <v>0</v>
      </c>
    </row>
    <row r="276" spans="1:39" ht="15" thickBot="1" x14ac:dyDescent="0.4">
      <c r="A276" s="37">
        <v>4228</v>
      </c>
      <c r="B276" s="67" t="s">
        <v>312</v>
      </c>
      <c r="C276" s="44">
        <v>1018044</v>
      </c>
      <c r="D276" s="139">
        <v>0</v>
      </c>
      <c r="E276" s="10">
        <v>1018044</v>
      </c>
      <c r="F276" s="44">
        <v>1130582</v>
      </c>
      <c r="G276" s="44">
        <v>0</v>
      </c>
      <c r="H276" s="15">
        <v>1130582</v>
      </c>
      <c r="I276" s="15">
        <v>-112538</v>
      </c>
      <c r="J276" s="44">
        <v>106412</v>
      </c>
      <c r="K276" s="44">
        <v>0</v>
      </c>
      <c r="L276" s="44">
        <v>0</v>
      </c>
      <c r="M276" s="44">
        <v>0</v>
      </c>
      <c r="N276" s="44"/>
      <c r="O276" s="44"/>
      <c r="P276" s="15">
        <v>-218950</v>
      </c>
      <c r="Q276" s="162"/>
      <c r="R276" s="10"/>
      <c r="S276" s="43">
        <v>218950</v>
      </c>
      <c r="T276" s="168"/>
      <c r="U276" s="15"/>
      <c r="V276" s="36"/>
      <c r="W276" s="196"/>
      <c r="X276" s="163"/>
      <c r="Y276" s="163"/>
      <c r="Z276" s="10"/>
      <c r="AA276" s="10"/>
      <c r="AB276" s="163"/>
      <c r="AC276" s="35"/>
      <c r="AD276" s="15"/>
      <c r="AE276" s="163"/>
      <c r="AF276" s="178"/>
      <c r="AG276" s="178"/>
      <c r="AH276" s="178"/>
      <c r="AI276" s="11"/>
      <c r="AJ276" s="15"/>
      <c r="AK276" s="15"/>
      <c r="AL276" s="204"/>
      <c r="AM276" s="70">
        <v>0</v>
      </c>
    </row>
    <row r="277" spans="1:39" ht="15" thickBot="1" x14ac:dyDescent="0.4">
      <c r="A277" s="37">
        <v>4235</v>
      </c>
      <c r="B277" s="67" t="s">
        <v>313</v>
      </c>
      <c r="C277" s="44">
        <v>987882</v>
      </c>
      <c r="D277" s="139">
        <v>0</v>
      </c>
      <c r="E277" s="10">
        <v>987882</v>
      </c>
      <c r="F277" s="44">
        <v>95884</v>
      </c>
      <c r="G277" s="44">
        <v>0</v>
      </c>
      <c r="H277" s="15">
        <v>95884</v>
      </c>
      <c r="I277" s="15">
        <v>891998</v>
      </c>
      <c r="J277" s="44">
        <v>0</v>
      </c>
      <c r="K277" s="44">
        <v>0</v>
      </c>
      <c r="L277" s="44">
        <v>0</v>
      </c>
      <c r="M277" s="44">
        <v>0</v>
      </c>
      <c r="N277" s="44"/>
      <c r="O277" s="44"/>
      <c r="P277" s="15">
        <v>891998</v>
      </c>
      <c r="Q277" s="162"/>
      <c r="R277" s="10"/>
      <c r="S277" s="43">
        <v>0</v>
      </c>
      <c r="T277" s="168"/>
      <c r="U277" s="15"/>
      <c r="V277" s="36"/>
      <c r="W277" s="196"/>
      <c r="X277" s="163"/>
      <c r="Y277" s="163"/>
      <c r="Z277" s="10"/>
      <c r="AA277" s="10"/>
      <c r="AB277" s="163"/>
      <c r="AC277" s="35"/>
      <c r="AD277" s="15"/>
      <c r="AE277" s="163"/>
      <c r="AF277" s="178"/>
      <c r="AG277" s="178"/>
      <c r="AH277" s="178"/>
      <c r="AI277" s="11"/>
      <c r="AJ277" s="15"/>
      <c r="AK277" s="15"/>
      <c r="AL277" s="204"/>
      <c r="AM277" s="70">
        <v>891998</v>
      </c>
    </row>
    <row r="278" spans="1:39" ht="15" thickBot="1" x14ac:dyDescent="0.4">
      <c r="A278" s="37">
        <v>4151</v>
      </c>
      <c r="B278" s="67" t="s">
        <v>314</v>
      </c>
      <c r="C278" s="44">
        <v>817804</v>
      </c>
      <c r="D278" s="139">
        <v>0</v>
      </c>
      <c r="E278" s="10">
        <v>817804</v>
      </c>
      <c r="F278" s="44">
        <v>1299824</v>
      </c>
      <c r="G278" s="44">
        <v>20492</v>
      </c>
      <c r="H278" s="15">
        <v>1320316</v>
      </c>
      <c r="I278" s="15">
        <v>-502512</v>
      </c>
      <c r="J278" s="44">
        <v>127565.75</v>
      </c>
      <c r="K278" s="44">
        <v>0</v>
      </c>
      <c r="L278" s="44">
        <v>96772.5</v>
      </c>
      <c r="M278" s="44">
        <v>0</v>
      </c>
      <c r="N278" s="44"/>
      <c r="O278" s="44"/>
      <c r="P278" s="15">
        <v>-726850.25</v>
      </c>
      <c r="Q278" s="162"/>
      <c r="R278" s="10"/>
      <c r="S278" s="43">
        <v>726850.25</v>
      </c>
      <c r="T278" s="168"/>
      <c r="U278" s="15"/>
      <c r="V278" s="36"/>
      <c r="W278" s="196"/>
      <c r="X278" s="163"/>
      <c r="Y278" s="163"/>
      <c r="Z278" s="10"/>
      <c r="AA278" s="10"/>
      <c r="AB278" s="163"/>
      <c r="AC278" s="35"/>
      <c r="AD278" s="15"/>
      <c r="AE278" s="163"/>
      <c r="AF278" s="178"/>
      <c r="AG278" s="178"/>
      <c r="AH278" s="178"/>
      <c r="AI278" s="11"/>
      <c r="AJ278" s="15"/>
      <c r="AK278" s="15"/>
      <c r="AL278" s="204"/>
      <c r="AM278" s="70">
        <v>0</v>
      </c>
    </row>
    <row r="279" spans="1:39" ht="15" thickBot="1" x14ac:dyDescent="0.4">
      <c r="A279" s="37">
        <v>490</v>
      </c>
      <c r="B279" s="67" t="s">
        <v>315</v>
      </c>
      <c r="C279" s="44">
        <v>214175</v>
      </c>
      <c r="D279" s="139">
        <v>0</v>
      </c>
      <c r="E279" s="10">
        <v>214175</v>
      </c>
      <c r="F279" s="44">
        <v>432674</v>
      </c>
      <c r="G279" s="44">
        <v>0</v>
      </c>
      <c r="H279" s="15">
        <v>432674</v>
      </c>
      <c r="I279" s="15">
        <v>-218499</v>
      </c>
      <c r="J279" s="44">
        <v>0</v>
      </c>
      <c r="K279" s="44">
        <v>0</v>
      </c>
      <c r="L279" s="44">
        <v>0</v>
      </c>
      <c r="M279" s="44">
        <v>0</v>
      </c>
      <c r="N279" s="44"/>
      <c r="O279" s="44"/>
      <c r="P279" s="15">
        <v>-218499</v>
      </c>
      <c r="Q279" s="162"/>
      <c r="R279" s="10"/>
      <c r="S279" s="43">
        <v>218499</v>
      </c>
      <c r="T279" s="168"/>
      <c r="U279" s="15"/>
      <c r="V279" s="36"/>
      <c r="W279" s="196"/>
      <c r="X279" s="163"/>
      <c r="Y279" s="163"/>
      <c r="Z279" s="10"/>
      <c r="AA279" s="10"/>
      <c r="AB279" s="163"/>
      <c r="AC279" s="35"/>
      <c r="AD279" s="15"/>
      <c r="AE279" s="163"/>
      <c r="AF279" s="178"/>
      <c r="AG279" s="178"/>
      <c r="AH279" s="178"/>
      <c r="AI279" s="11"/>
      <c r="AJ279" s="15"/>
      <c r="AK279" s="15"/>
      <c r="AL279" s="204"/>
      <c r="AM279" s="70">
        <v>0</v>
      </c>
    </row>
    <row r="280" spans="1:39" ht="15" thickBot="1" x14ac:dyDescent="0.4">
      <c r="A280" s="37">
        <v>4270</v>
      </c>
      <c r="B280" s="67" t="s">
        <v>47</v>
      </c>
      <c r="C280" s="44">
        <v>70940</v>
      </c>
      <c r="D280" s="139">
        <v>0</v>
      </c>
      <c r="E280" s="10">
        <v>70940</v>
      </c>
      <c r="F280" s="44">
        <v>194449</v>
      </c>
      <c r="G280" s="44">
        <v>0</v>
      </c>
      <c r="H280" s="15">
        <v>194449</v>
      </c>
      <c r="I280" s="15">
        <v>-123509</v>
      </c>
      <c r="J280" s="44">
        <v>0</v>
      </c>
      <c r="K280" s="44">
        <v>0</v>
      </c>
      <c r="L280" s="44">
        <v>0</v>
      </c>
      <c r="M280" s="44">
        <v>0</v>
      </c>
      <c r="N280" s="44"/>
      <c r="O280" s="44"/>
      <c r="P280" s="15">
        <v>-123509</v>
      </c>
      <c r="Q280" s="162"/>
      <c r="R280" s="10"/>
      <c r="S280" s="43">
        <v>123509</v>
      </c>
      <c r="T280" s="163"/>
      <c r="U280" s="10"/>
      <c r="V280" s="36"/>
      <c r="W280" s="196"/>
      <c r="X280" s="163"/>
      <c r="Y280" s="163"/>
      <c r="Z280" s="10"/>
      <c r="AA280" s="10"/>
      <c r="AB280" s="163"/>
      <c r="AC280" s="35"/>
      <c r="AD280" s="15"/>
      <c r="AE280" s="163"/>
      <c r="AF280" s="178"/>
      <c r="AG280" s="178"/>
      <c r="AH280" s="178"/>
      <c r="AI280" s="11"/>
      <c r="AJ280" s="15"/>
      <c r="AK280" s="15"/>
      <c r="AL280" s="204"/>
      <c r="AM280" s="70">
        <v>0</v>
      </c>
    </row>
    <row r="281" spans="1:39" ht="15" thickBot="1" x14ac:dyDescent="0.4">
      <c r="A281" s="37">
        <v>4305</v>
      </c>
      <c r="B281" s="67" t="s">
        <v>316</v>
      </c>
      <c r="C281" s="44">
        <v>1729856</v>
      </c>
      <c r="D281" s="139">
        <v>0</v>
      </c>
      <c r="E281" s="10">
        <v>1729856</v>
      </c>
      <c r="F281" s="44">
        <v>510361</v>
      </c>
      <c r="G281" s="44">
        <v>0</v>
      </c>
      <c r="H281" s="15">
        <v>510361</v>
      </c>
      <c r="I281" s="15">
        <v>1219495</v>
      </c>
      <c r="J281" s="44">
        <v>442857</v>
      </c>
      <c r="K281" s="44">
        <v>15065</v>
      </c>
      <c r="L281" s="44">
        <v>0</v>
      </c>
      <c r="M281" s="44">
        <v>0</v>
      </c>
      <c r="N281" s="44"/>
      <c r="O281" s="44"/>
      <c r="P281" s="15">
        <v>761573</v>
      </c>
      <c r="Q281" s="162"/>
      <c r="R281" s="10"/>
      <c r="S281" s="43">
        <v>457922</v>
      </c>
      <c r="T281" s="168"/>
      <c r="U281" s="15"/>
      <c r="V281" s="36"/>
      <c r="W281" s="196"/>
      <c r="X281" s="163"/>
      <c r="Y281" s="163"/>
      <c r="Z281" s="10"/>
      <c r="AA281" s="10"/>
      <c r="AB281" s="163"/>
      <c r="AC281" s="35"/>
      <c r="AD281" s="15"/>
      <c r="AE281" s="163"/>
      <c r="AF281" s="178"/>
      <c r="AG281" s="178"/>
      <c r="AH281" s="178"/>
      <c r="AI281" s="11"/>
      <c r="AJ281" s="15"/>
      <c r="AK281" s="15"/>
      <c r="AL281" s="204"/>
      <c r="AM281" s="70">
        <v>1219495</v>
      </c>
    </row>
    <row r="282" spans="1:39" ht="15" thickBot="1" x14ac:dyDescent="0.4">
      <c r="A282" s="37">
        <v>4312</v>
      </c>
      <c r="B282" s="67" t="s">
        <v>317</v>
      </c>
      <c r="C282" s="44">
        <v>2922035</v>
      </c>
      <c r="D282" s="139">
        <v>0</v>
      </c>
      <c r="E282" s="10">
        <v>2922035</v>
      </c>
      <c r="F282" s="44">
        <v>1095940</v>
      </c>
      <c r="G282" s="44">
        <v>0</v>
      </c>
      <c r="H282" s="15">
        <v>1095940</v>
      </c>
      <c r="I282" s="15">
        <v>1826095</v>
      </c>
      <c r="J282" s="44">
        <v>233599.3</v>
      </c>
      <c r="K282" s="44">
        <v>176087.45</v>
      </c>
      <c r="L282" s="44">
        <v>273240</v>
      </c>
      <c r="M282" s="44">
        <v>0</v>
      </c>
      <c r="N282" s="44"/>
      <c r="O282" s="44"/>
      <c r="P282" s="15">
        <v>1143168.25</v>
      </c>
      <c r="Q282" s="162"/>
      <c r="R282" s="10"/>
      <c r="S282" s="43">
        <v>682926.75</v>
      </c>
      <c r="T282" s="168"/>
      <c r="U282" s="15"/>
      <c r="V282" s="36"/>
      <c r="W282" s="196"/>
      <c r="X282" s="163"/>
      <c r="Y282" s="163"/>
      <c r="Z282" s="10"/>
      <c r="AA282" s="10"/>
      <c r="AB282" s="163"/>
      <c r="AC282" s="35"/>
      <c r="AD282" s="15"/>
      <c r="AE282" s="163"/>
      <c r="AF282" s="178"/>
      <c r="AG282" s="178"/>
      <c r="AH282" s="178"/>
      <c r="AI282" s="11"/>
      <c r="AJ282" s="15"/>
      <c r="AK282" s="15"/>
      <c r="AL282" s="204"/>
      <c r="AM282" s="70">
        <v>1826095</v>
      </c>
    </row>
    <row r="283" spans="1:39" ht="15" thickBot="1" x14ac:dyDescent="0.4">
      <c r="A283" s="37">
        <v>4330</v>
      </c>
      <c r="B283" s="67" t="s">
        <v>11</v>
      </c>
      <c r="C283" s="44">
        <v>159017</v>
      </c>
      <c r="D283" s="139">
        <v>0</v>
      </c>
      <c r="E283" s="10">
        <v>159017</v>
      </c>
      <c r="F283" s="44">
        <v>317239</v>
      </c>
      <c r="G283" s="44">
        <v>0</v>
      </c>
      <c r="H283" s="15">
        <v>317239</v>
      </c>
      <c r="I283" s="15">
        <v>-158222</v>
      </c>
      <c r="J283" s="44">
        <v>0</v>
      </c>
      <c r="K283" s="44">
        <v>0</v>
      </c>
      <c r="L283" s="44">
        <v>0</v>
      </c>
      <c r="M283" s="44">
        <v>0</v>
      </c>
      <c r="N283" s="44"/>
      <c r="O283" s="44"/>
      <c r="P283" s="15">
        <v>-158222</v>
      </c>
      <c r="Q283" s="162"/>
      <c r="R283" s="10"/>
      <c r="S283" s="43">
        <v>0</v>
      </c>
      <c r="T283" s="168">
        <v>772</v>
      </c>
      <c r="U283" s="15">
        <v>483</v>
      </c>
      <c r="V283" s="35">
        <v>676</v>
      </c>
      <c r="W283" s="195"/>
      <c r="X283" s="163">
        <v>11356</v>
      </c>
      <c r="Y283" s="163">
        <v>11104</v>
      </c>
      <c r="Z283" s="10">
        <v>11229.93</v>
      </c>
      <c r="AA283" s="10">
        <v>77168</v>
      </c>
      <c r="AB283" s="163">
        <v>5595</v>
      </c>
      <c r="AC283" s="35"/>
      <c r="AD283" s="15"/>
      <c r="AE283" s="163">
        <v>8050</v>
      </c>
      <c r="AF283" s="178">
        <v>8049</v>
      </c>
      <c r="AG283" s="178">
        <v>8050</v>
      </c>
      <c r="AH283" s="178">
        <v>8049</v>
      </c>
      <c r="AI283" s="11">
        <v>7640.07</v>
      </c>
      <c r="AJ283" s="15"/>
      <c r="AK283" s="15"/>
      <c r="AL283" s="204"/>
      <c r="AM283" s="70">
        <v>0</v>
      </c>
    </row>
    <row r="284" spans="1:39" ht="15" thickBot="1" x14ac:dyDescent="0.4">
      <c r="A284" s="37">
        <v>4347</v>
      </c>
      <c r="B284" s="67" t="s">
        <v>318</v>
      </c>
      <c r="C284" s="44">
        <v>372850</v>
      </c>
      <c r="D284" s="139">
        <v>0</v>
      </c>
      <c r="E284" s="10">
        <v>372850</v>
      </c>
      <c r="F284" s="44">
        <v>458304</v>
      </c>
      <c r="G284" s="44">
        <v>0</v>
      </c>
      <c r="H284" s="15">
        <v>458304</v>
      </c>
      <c r="I284" s="15">
        <v>-85454</v>
      </c>
      <c r="J284" s="44">
        <v>86626</v>
      </c>
      <c r="K284" s="44">
        <v>0</v>
      </c>
      <c r="L284" s="44">
        <v>0</v>
      </c>
      <c r="M284" s="44">
        <v>0</v>
      </c>
      <c r="N284" s="44"/>
      <c r="O284" s="44"/>
      <c r="P284" s="15">
        <v>-172080</v>
      </c>
      <c r="Q284" s="162"/>
      <c r="R284" s="10"/>
      <c r="S284" s="43">
        <v>172080</v>
      </c>
      <c r="T284" s="168"/>
      <c r="U284" s="15"/>
      <c r="V284" s="36"/>
      <c r="W284" s="196"/>
      <c r="X284" s="163"/>
      <c r="Y284" s="163"/>
      <c r="Z284" s="10"/>
      <c r="AA284" s="10"/>
      <c r="AB284" s="163"/>
      <c r="AC284" s="35"/>
      <c r="AD284" s="15"/>
      <c r="AE284" s="163"/>
      <c r="AF284" s="178"/>
      <c r="AG284" s="178"/>
      <c r="AH284" s="178"/>
      <c r="AI284" s="11"/>
      <c r="AJ284" s="15"/>
      <c r="AK284" s="15"/>
      <c r="AL284" s="204"/>
      <c r="AM284" s="70">
        <v>0</v>
      </c>
    </row>
    <row r="285" spans="1:39" ht="15" thickBot="1" x14ac:dyDescent="0.4">
      <c r="A285" s="37">
        <v>4368</v>
      </c>
      <c r="B285" s="67" t="s">
        <v>319</v>
      </c>
      <c r="C285" s="44">
        <v>738281</v>
      </c>
      <c r="D285" s="139">
        <v>0</v>
      </c>
      <c r="E285" s="10">
        <v>738281</v>
      </c>
      <c r="F285" s="44">
        <v>433112</v>
      </c>
      <c r="G285" s="44">
        <v>0</v>
      </c>
      <c r="H285" s="15">
        <v>433112</v>
      </c>
      <c r="I285" s="15">
        <v>305169</v>
      </c>
      <c r="J285" s="44">
        <v>69251</v>
      </c>
      <c r="K285" s="44">
        <v>15065</v>
      </c>
      <c r="L285" s="44">
        <v>0</v>
      </c>
      <c r="M285" s="44">
        <v>0</v>
      </c>
      <c r="N285" s="44"/>
      <c r="O285" s="44"/>
      <c r="P285" s="15">
        <v>220853</v>
      </c>
      <c r="Q285" s="162"/>
      <c r="R285" s="10"/>
      <c r="S285" s="43">
        <v>84316</v>
      </c>
      <c r="T285" s="168"/>
      <c r="U285" s="15"/>
      <c r="V285" s="36"/>
      <c r="W285" s="196"/>
      <c r="X285" s="163"/>
      <c r="Y285" s="163"/>
      <c r="Z285" s="10"/>
      <c r="AA285" s="10"/>
      <c r="AB285" s="163"/>
      <c r="AC285" s="35"/>
      <c r="AD285" s="15"/>
      <c r="AE285" s="163"/>
      <c r="AF285" s="178"/>
      <c r="AG285" s="178"/>
      <c r="AH285" s="178"/>
      <c r="AI285" s="11"/>
      <c r="AJ285" s="15"/>
      <c r="AK285" s="15"/>
      <c r="AL285" s="204"/>
      <c r="AM285" s="70">
        <v>305169</v>
      </c>
    </row>
    <row r="286" spans="1:39" ht="15" thickBot="1" x14ac:dyDescent="0.4">
      <c r="A286" s="37">
        <v>4389</v>
      </c>
      <c r="B286" s="67" t="s">
        <v>320</v>
      </c>
      <c r="C286" s="44">
        <v>634184</v>
      </c>
      <c r="D286" s="139">
        <v>0</v>
      </c>
      <c r="E286" s="10">
        <v>634184</v>
      </c>
      <c r="F286" s="44">
        <v>986756</v>
      </c>
      <c r="G286" s="44">
        <v>0</v>
      </c>
      <c r="H286" s="15">
        <v>986756</v>
      </c>
      <c r="I286" s="15">
        <v>-352572</v>
      </c>
      <c r="J286" s="44">
        <v>12387</v>
      </c>
      <c r="K286" s="44">
        <v>0</v>
      </c>
      <c r="L286" s="44">
        <v>0</v>
      </c>
      <c r="M286" s="44">
        <v>6721</v>
      </c>
      <c r="N286" s="44"/>
      <c r="O286" s="44"/>
      <c r="P286" s="15">
        <v>-371680</v>
      </c>
      <c r="Q286" s="162"/>
      <c r="R286" s="10"/>
      <c r="S286" s="43">
        <v>371680</v>
      </c>
      <c r="T286" s="168"/>
      <c r="U286" s="15"/>
      <c r="V286" s="36"/>
      <c r="W286" s="196"/>
      <c r="X286" s="163"/>
      <c r="Y286" s="163"/>
      <c r="Z286" s="10"/>
      <c r="AA286" s="10"/>
      <c r="AB286" s="163"/>
      <c r="AC286" s="35"/>
      <c r="AD286" s="15"/>
      <c r="AE286" s="163"/>
      <c r="AF286" s="178"/>
      <c r="AG286" s="178"/>
      <c r="AH286" s="178"/>
      <c r="AI286" s="11"/>
      <c r="AJ286" s="15"/>
      <c r="AK286" s="15"/>
      <c r="AL286" s="204"/>
      <c r="AM286" s="70">
        <v>0</v>
      </c>
    </row>
    <row r="287" spans="1:39" ht="15" thickBot="1" x14ac:dyDescent="0.4">
      <c r="A287" s="37">
        <v>4459</v>
      </c>
      <c r="B287" s="67" t="s">
        <v>321</v>
      </c>
      <c r="C287" s="44">
        <v>171166</v>
      </c>
      <c r="D287" s="139">
        <v>0</v>
      </c>
      <c r="E287" s="10">
        <v>171166</v>
      </c>
      <c r="F287" s="44">
        <v>440012</v>
      </c>
      <c r="G287" s="44">
        <v>0</v>
      </c>
      <c r="H287" s="15">
        <v>440012</v>
      </c>
      <c r="I287" s="15">
        <v>-268846</v>
      </c>
      <c r="J287" s="44">
        <v>0</v>
      </c>
      <c r="K287" s="44">
        <v>0</v>
      </c>
      <c r="L287" s="44">
        <v>0</v>
      </c>
      <c r="M287" s="44">
        <v>0</v>
      </c>
      <c r="N287" s="44"/>
      <c r="O287" s="44"/>
      <c r="P287" s="15">
        <v>-268846</v>
      </c>
      <c r="Q287" s="162"/>
      <c r="R287" s="10"/>
      <c r="S287" s="43">
        <v>268846</v>
      </c>
      <c r="T287" s="168"/>
      <c r="U287" s="15"/>
      <c r="V287" s="36"/>
      <c r="W287" s="196"/>
      <c r="X287" s="163"/>
      <c r="Y287" s="163"/>
      <c r="Z287" s="10"/>
      <c r="AA287" s="10"/>
      <c r="AB287" s="163"/>
      <c r="AC287" s="35"/>
      <c r="AD287" s="15"/>
      <c r="AE287" s="163"/>
      <c r="AF287" s="178"/>
      <c r="AG287" s="178"/>
      <c r="AH287" s="178"/>
      <c r="AI287" s="11"/>
      <c r="AJ287" s="15"/>
      <c r="AK287" s="15"/>
      <c r="AL287" s="204"/>
      <c r="AM287" s="70">
        <v>0</v>
      </c>
    </row>
    <row r="288" spans="1:39" ht="15" thickBot="1" x14ac:dyDescent="0.4">
      <c r="A288" s="37">
        <v>4473</v>
      </c>
      <c r="B288" s="67" t="s">
        <v>322</v>
      </c>
      <c r="C288" s="44">
        <v>1537412</v>
      </c>
      <c r="D288" s="139">
        <v>0</v>
      </c>
      <c r="E288" s="10">
        <v>1537412</v>
      </c>
      <c r="F288" s="44">
        <v>1815108</v>
      </c>
      <c r="G288" s="44">
        <v>0</v>
      </c>
      <c r="H288" s="15">
        <v>1815108</v>
      </c>
      <c r="I288" s="15">
        <v>-277696</v>
      </c>
      <c r="J288" s="44">
        <v>821326.5</v>
      </c>
      <c r="K288" s="44">
        <v>52727.5</v>
      </c>
      <c r="L288" s="44">
        <v>0</v>
      </c>
      <c r="M288" s="44">
        <v>0</v>
      </c>
      <c r="N288" s="44"/>
      <c r="O288" s="44"/>
      <c r="P288" s="15">
        <v>-1151750</v>
      </c>
      <c r="Q288" s="162"/>
      <c r="R288" s="10"/>
      <c r="S288" s="43">
        <v>1151750</v>
      </c>
      <c r="T288" s="168"/>
      <c r="U288" s="15"/>
      <c r="V288" s="36"/>
      <c r="W288" s="196"/>
      <c r="X288" s="163"/>
      <c r="Y288" s="163"/>
      <c r="Z288" s="10"/>
      <c r="AA288" s="10"/>
      <c r="AB288" s="163"/>
      <c r="AC288" s="35"/>
      <c r="AD288" s="15"/>
      <c r="AE288" s="163"/>
      <c r="AF288" s="178"/>
      <c r="AG288" s="178"/>
      <c r="AH288" s="178"/>
      <c r="AI288" s="11"/>
      <c r="AJ288" s="15"/>
      <c r="AK288" s="15"/>
      <c r="AL288" s="204"/>
      <c r="AM288" s="70">
        <v>0</v>
      </c>
    </row>
    <row r="289" spans="1:39" ht="15" thickBot="1" x14ac:dyDescent="0.4">
      <c r="A289" s="37">
        <v>4508</v>
      </c>
      <c r="B289" s="67" t="s">
        <v>323</v>
      </c>
      <c r="C289" s="44">
        <v>1060274</v>
      </c>
      <c r="D289" s="139">
        <v>0</v>
      </c>
      <c r="E289" s="10">
        <v>1060274</v>
      </c>
      <c r="F289" s="44">
        <v>932108</v>
      </c>
      <c r="G289" s="44">
        <v>0</v>
      </c>
      <c r="H289" s="15">
        <v>932108</v>
      </c>
      <c r="I289" s="15">
        <v>128166</v>
      </c>
      <c r="J289" s="44">
        <v>346421</v>
      </c>
      <c r="K289" s="44">
        <v>15065</v>
      </c>
      <c r="L289" s="44">
        <v>0</v>
      </c>
      <c r="M289" s="44">
        <v>0</v>
      </c>
      <c r="N289" s="44"/>
      <c r="O289" s="44"/>
      <c r="P289" s="15">
        <v>-233320</v>
      </c>
      <c r="Q289" s="162"/>
      <c r="R289" s="10"/>
      <c r="S289" s="43">
        <v>361486</v>
      </c>
      <c r="T289" s="168"/>
      <c r="U289" s="15"/>
      <c r="V289" s="36"/>
      <c r="W289" s="196"/>
      <c r="X289" s="163"/>
      <c r="Y289" s="163"/>
      <c r="Z289" s="10"/>
      <c r="AA289" s="10"/>
      <c r="AB289" s="163"/>
      <c r="AC289" s="35"/>
      <c r="AD289" s="15"/>
      <c r="AE289" s="163"/>
      <c r="AF289" s="178"/>
      <c r="AG289" s="178"/>
      <c r="AH289" s="178"/>
      <c r="AI289" s="11"/>
      <c r="AJ289" s="15"/>
      <c r="AK289" s="15"/>
      <c r="AL289" s="204"/>
      <c r="AM289" s="70">
        <v>128166</v>
      </c>
    </row>
    <row r="290" spans="1:39" ht="15" thickBot="1" x14ac:dyDescent="0.4">
      <c r="A290" s="37">
        <v>4515</v>
      </c>
      <c r="B290" s="67" t="s">
        <v>324</v>
      </c>
      <c r="C290" s="44">
        <v>1413687</v>
      </c>
      <c r="D290" s="139">
        <v>53880</v>
      </c>
      <c r="E290" s="10">
        <v>1467567</v>
      </c>
      <c r="F290" s="44">
        <v>1637124</v>
      </c>
      <c r="G290" s="44">
        <v>0</v>
      </c>
      <c r="H290" s="15">
        <v>1637124</v>
      </c>
      <c r="I290" s="15">
        <v>-169557</v>
      </c>
      <c r="J290" s="44">
        <v>740162.4</v>
      </c>
      <c r="K290" s="44">
        <v>340872</v>
      </c>
      <c r="L290" s="44">
        <v>0</v>
      </c>
      <c r="M290" s="44">
        <v>0</v>
      </c>
      <c r="N290" s="44"/>
      <c r="O290" s="44"/>
      <c r="P290" s="15">
        <v>-1250591.3999999999</v>
      </c>
      <c r="Q290" s="162"/>
      <c r="R290" s="10"/>
      <c r="S290" s="43">
        <v>1250591.3999999999</v>
      </c>
      <c r="T290" s="168"/>
      <c r="U290" s="15"/>
      <c r="V290" s="36"/>
      <c r="W290" s="196"/>
      <c r="X290" s="163"/>
      <c r="Y290" s="163"/>
      <c r="Z290" s="10"/>
      <c r="AA290" s="10"/>
      <c r="AB290" s="163"/>
      <c r="AC290" s="35"/>
      <c r="AD290" s="15"/>
      <c r="AE290" s="163"/>
      <c r="AF290" s="178"/>
      <c r="AG290" s="178"/>
      <c r="AH290" s="178"/>
      <c r="AI290" s="11"/>
      <c r="AJ290" s="15"/>
      <c r="AK290" s="15"/>
      <c r="AL290" s="204"/>
      <c r="AM290" s="70">
        <v>0</v>
      </c>
    </row>
    <row r="291" spans="1:39" ht="15" thickBot="1" x14ac:dyDescent="0.4">
      <c r="A291" s="37">
        <v>4501</v>
      </c>
      <c r="B291" s="67" t="s">
        <v>325</v>
      </c>
      <c r="C291" s="44">
        <v>1448613</v>
      </c>
      <c r="D291" s="139">
        <v>0</v>
      </c>
      <c r="E291" s="10">
        <v>1448613</v>
      </c>
      <c r="F291" s="44">
        <v>2031435</v>
      </c>
      <c r="G291" s="44">
        <v>0</v>
      </c>
      <c r="H291" s="15">
        <v>2031435</v>
      </c>
      <c r="I291" s="15">
        <v>-582822</v>
      </c>
      <c r="J291" s="44">
        <v>552710.80000000005</v>
      </c>
      <c r="K291" s="44">
        <v>15065</v>
      </c>
      <c r="L291" s="44">
        <v>0</v>
      </c>
      <c r="M291" s="44">
        <v>0</v>
      </c>
      <c r="N291" s="44"/>
      <c r="O291" s="44"/>
      <c r="P291" s="15">
        <v>-1150597.8</v>
      </c>
      <c r="Q291" s="162"/>
      <c r="R291" s="10"/>
      <c r="S291" s="43">
        <v>1150597.8</v>
      </c>
      <c r="T291" s="168"/>
      <c r="U291" s="15"/>
      <c r="V291" s="36"/>
      <c r="W291" s="196"/>
      <c r="X291" s="163"/>
      <c r="Y291" s="163"/>
      <c r="Z291" s="10"/>
      <c r="AA291" s="10"/>
      <c r="AB291" s="163"/>
      <c r="AC291" s="35"/>
      <c r="AD291" s="15"/>
      <c r="AE291" s="163"/>
      <c r="AF291" s="178"/>
      <c r="AG291" s="178"/>
      <c r="AH291" s="178"/>
      <c r="AI291" s="11"/>
      <c r="AJ291" s="15"/>
      <c r="AK291" s="15"/>
      <c r="AL291" s="204"/>
      <c r="AM291" s="70">
        <v>0</v>
      </c>
    </row>
    <row r="292" spans="1:39" ht="15" thickBot="1" x14ac:dyDescent="0.4">
      <c r="A292" s="37">
        <v>4529</v>
      </c>
      <c r="B292" s="67" t="s">
        <v>326</v>
      </c>
      <c r="C292" s="44">
        <v>572027</v>
      </c>
      <c r="D292" s="139">
        <v>0</v>
      </c>
      <c r="E292" s="10">
        <v>572027</v>
      </c>
      <c r="F292" s="44">
        <v>286118</v>
      </c>
      <c r="G292" s="44">
        <v>0</v>
      </c>
      <c r="H292" s="15">
        <v>286118</v>
      </c>
      <c r="I292" s="15">
        <v>285909</v>
      </c>
      <c r="J292" s="44">
        <v>0</v>
      </c>
      <c r="K292" s="44">
        <v>0</v>
      </c>
      <c r="L292" s="44">
        <v>0</v>
      </c>
      <c r="M292" s="44">
        <v>0</v>
      </c>
      <c r="N292" s="44"/>
      <c r="O292" s="44"/>
      <c r="P292" s="15">
        <v>285909</v>
      </c>
      <c r="Q292" s="162"/>
      <c r="R292" s="10"/>
      <c r="S292" s="43">
        <v>0</v>
      </c>
      <c r="T292" s="168"/>
      <c r="U292" s="15"/>
      <c r="V292" s="36"/>
      <c r="W292" s="196"/>
      <c r="X292" s="163"/>
      <c r="Y292" s="163"/>
      <c r="Z292" s="10"/>
      <c r="AA292" s="10"/>
      <c r="AB292" s="163"/>
      <c r="AC292" s="35"/>
      <c r="AD292" s="15"/>
      <c r="AE292" s="163"/>
      <c r="AF292" s="178"/>
      <c r="AG292" s="178"/>
      <c r="AH292" s="178"/>
      <c r="AI292" s="11"/>
      <c r="AJ292" s="15"/>
      <c r="AK292" s="15"/>
      <c r="AL292" s="204"/>
      <c r="AM292" s="70">
        <v>285909</v>
      </c>
    </row>
    <row r="293" spans="1:39" ht="15" thickBot="1" x14ac:dyDescent="0.4">
      <c r="A293" s="37">
        <v>4536</v>
      </c>
      <c r="B293" s="67" t="s">
        <v>327</v>
      </c>
      <c r="C293" s="44">
        <v>933384</v>
      </c>
      <c r="D293" s="139">
        <v>0</v>
      </c>
      <c r="E293" s="10">
        <v>933384</v>
      </c>
      <c r="F293" s="44">
        <v>1156481</v>
      </c>
      <c r="G293" s="44">
        <v>0</v>
      </c>
      <c r="H293" s="15">
        <v>1156481</v>
      </c>
      <c r="I293" s="15">
        <v>-223097</v>
      </c>
      <c r="J293" s="44">
        <v>0</v>
      </c>
      <c r="K293" s="44">
        <v>0</v>
      </c>
      <c r="L293" s="44">
        <v>0</v>
      </c>
      <c r="M293" s="44">
        <v>0</v>
      </c>
      <c r="N293" s="44"/>
      <c r="O293" s="44"/>
      <c r="P293" s="15">
        <v>-223097</v>
      </c>
      <c r="Q293" s="162"/>
      <c r="R293" s="10"/>
      <c r="S293" s="43">
        <v>223097</v>
      </c>
      <c r="T293" s="168"/>
      <c r="U293" s="15"/>
      <c r="V293" s="36"/>
      <c r="W293" s="196"/>
      <c r="X293" s="163"/>
      <c r="Y293" s="163"/>
      <c r="Z293" s="10"/>
      <c r="AA293" s="10"/>
      <c r="AB293" s="163"/>
      <c r="AC293" s="35"/>
      <c r="AD293" s="15"/>
      <c r="AE293" s="163"/>
      <c r="AF293" s="178"/>
      <c r="AG293" s="178"/>
      <c r="AH293" s="178"/>
      <c r="AI293" s="11"/>
      <c r="AJ293" s="15"/>
      <c r="AK293" s="15"/>
      <c r="AL293" s="204"/>
      <c r="AM293" s="70">
        <v>0</v>
      </c>
    </row>
    <row r="294" spans="1:39" ht="15" thickBot="1" x14ac:dyDescent="0.4">
      <c r="A294" s="37">
        <v>4543</v>
      </c>
      <c r="B294" s="67" t="s">
        <v>328</v>
      </c>
      <c r="C294" s="44">
        <v>696629</v>
      </c>
      <c r="D294" s="139">
        <v>0</v>
      </c>
      <c r="E294" s="36">
        <v>696629</v>
      </c>
      <c r="F294" s="44">
        <v>567688</v>
      </c>
      <c r="G294" s="44">
        <v>0</v>
      </c>
      <c r="H294" s="35">
        <v>567688</v>
      </c>
      <c r="I294" s="35">
        <v>128941</v>
      </c>
      <c r="J294" s="44">
        <v>281950.5</v>
      </c>
      <c r="K294" s="44">
        <v>0</v>
      </c>
      <c r="L294" s="44">
        <v>0</v>
      </c>
      <c r="M294" s="44">
        <v>0</v>
      </c>
      <c r="N294" s="44"/>
      <c r="O294" s="44"/>
      <c r="P294" s="15">
        <v>-153009.5</v>
      </c>
      <c r="Q294" s="162"/>
      <c r="R294" s="36"/>
      <c r="S294" s="43">
        <v>281950.5</v>
      </c>
      <c r="T294" s="167"/>
      <c r="U294" s="35"/>
      <c r="V294" s="36"/>
      <c r="W294" s="197"/>
      <c r="X294" s="162"/>
      <c r="Y294" s="162"/>
      <c r="Z294" s="36"/>
      <c r="AA294" s="36"/>
      <c r="AB294" s="162"/>
      <c r="AC294" s="35"/>
      <c r="AD294" s="35"/>
      <c r="AE294" s="162"/>
      <c r="AF294" s="187"/>
      <c r="AG294" s="187"/>
      <c r="AH294" s="187"/>
      <c r="AI294" s="112"/>
      <c r="AJ294" s="35"/>
      <c r="AK294" s="35"/>
      <c r="AL294" s="203"/>
      <c r="AM294" s="70">
        <v>128941</v>
      </c>
    </row>
    <row r="295" spans="1:39" ht="15" thickBot="1" x14ac:dyDescent="0.4">
      <c r="A295" s="37">
        <v>4557</v>
      </c>
      <c r="B295" s="67" t="s">
        <v>329</v>
      </c>
      <c r="C295" s="44">
        <v>975181</v>
      </c>
      <c r="D295" s="139">
        <v>0</v>
      </c>
      <c r="E295" s="10">
        <v>975181</v>
      </c>
      <c r="F295" s="44">
        <v>273097</v>
      </c>
      <c r="G295" s="44">
        <v>0</v>
      </c>
      <c r="H295" s="15">
        <v>273097</v>
      </c>
      <c r="I295" s="15">
        <v>702084</v>
      </c>
      <c r="J295" s="44">
        <v>0</v>
      </c>
      <c r="K295" s="44">
        <v>0</v>
      </c>
      <c r="L295" s="44">
        <v>0</v>
      </c>
      <c r="M295" s="44">
        <v>0</v>
      </c>
      <c r="N295" s="44"/>
      <c r="O295" s="44"/>
      <c r="P295" s="15">
        <v>702084</v>
      </c>
      <c r="Q295" s="162"/>
      <c r="R295" s="10"/>
      <c r="S295" s="43">
        <v>0</v>
      </c>
      <c r="T295" s="168"/>
      <c r="U295" s="15"/>
      <c r="V295" s="36"/>
      <c r="W295" s="196"/>
      <c r="X295" s="163"/>
      <c r="Y295" s="163"/>
      <c r="Z295" s="10"/>
      <c r="AA295" s="10"/>
      <c r="AB295" s="163"/>
      <c r="AC295" s="35"/>
      <c r="AD295" s="15"/>
      <c r="AE295" s="163"/>
      <c r="AF295" s="178"/>
      <c r="AG295" s="178"/>
      <c r="AH295" s="178"/>
      <c r="AI295" s="11"/>
      <c r="AJ295" s="15"/>
      <c r="AK295" s="15"/>
      <c r="AL295" s="204"/>
      <c r="AM295" s="70">
        <v>702084</v>
      </c>
    </row>
    <row r="296" spans="1:39" ht="15" thickBot="1" x14ac:dyDescent="0.4">
      <c r="A296" s="37">
        <v>4571</v>
      </c>
      <c r="B296" s="67" t="s">
        <v>330</v>
      </c>
      <c r="C296" s="44">
        <v>310378</v>
      </c>
      <c r="D296" s="139">
        <v>0</v>
      </c>
      <c r="E296" s="10">
        <v>310378</v>
      </c>
      <c r="F296" s="44">
        <v>856408</v>
      </c>
      <c r="G296" s="44">
        <v>0</v>
      </c>
      <c r="H296" s="15">
        <v>856408</v>
      </c>
      <c r="I296" s="15">
        <v>-546030</v>
      </c>
      <c r="J296" s="44">
        <v>0</v>
      </c>
      <c r="K296" s="44">
        <v>0</v>
      </c>
      <c r="L296" s="44">
        <v>0</v>
      </c>
      <c r="M296" s="44">
        <v>0</v>
      </c>
      <c r="N296" s="44"/>
      <c r="O296" s="44"/>
      <c r="P296" s="15">
        <v>-546030</v>
      </c>
      <c r="Q296" s="162"/>
      <c r="R296" s="10"/>
      <c r="S296" s="43">
        <v>546030</v>
      </c>
      <c r="T296" s="168"/>
      <c r="U296" s="15"/>
      <c r="V296" s="36"/>
      <c r="W296" s="196"/>
      <c r="X296" s="163"/>
      <c r="Y296" s="163"/>
      <c r="Z296" s="10"/>
      <c r="AA296" s="10"/>
      <c r="AB296" s="163"/>
      <c r="AC296" s="35"/>
      <c r="AD296" s="15"/>
      <c r="AE296" s="163"/>
      <c r="AF296" s="178"/>
      <c r="AG296" s="178"/>
      <c r="AH296" s="178"/>
      <c r="AI296" s="11"/>
      <c r="AJ296" s="15"/>
      <c r="AK296" s="15"/>
      <c r="AL296" s="204"/>
      <c r="AM296" s="70">
        <v>0</v>
      </c>
    </row>
    <row r="297" spans="1:39" ht="15" thickBot="1" x14ac:dyDescent="0.4">
      <c r="A297" s="37">
        <v>4578</v>
      </c>
      <c r="B297" s="67" t="s">
        <v>331</v>
      </c>
      <c r="C297" s="44">
        <v>298070</v>
      </c>
      <c r="D297" s="139">
        <v>0</v>
      </c>
      <c r="E297" s="10">
        <v>298070</v>
      </c>
      <c r="F297" s="44">
        <v>844449</v>
      </c>
      <c r="G297" s="44">
        <v>0</v>
      </c>
      <c r="H297" s="15">
        <v>844449</v>
      </c>
      <c r="I297" s="15">
        <v>-546379</v>
      </c>
      <c r="J297" s="44">
        <v>19786</v>
      </c>
      <c r="K297" s="44">
        <v>0</v>
      </c>
      <c r="L297" s="44">
        <v>0</v>
      </c>
      <c r="M297" s="44">
        <v>0</v>
      </c>
      <c r="N297" s="44"/>
      <c r="O297" s="44"/>
      <c r="P297" s="15">
        <v>-566165</v>
      </c>
      <c r="Q297" s="162"/>
      <c r="R297" s="10"/>
      <c r="S297" s="43">
        <v>566165</v>
      </c>
      <c r="T297" s="168"/>
      <c r="U297" s="15"/>
      <c r="V297" s="36"/>
      <c r="W297" s="196"/>
      <c r="X297" s="163"/>
      <c r="Y297" s="163"/>
      <c r="Z297" s="10"/>
      <c r="AA297" s="10"/>
      <c r="AB297" s="163"/>
      <c r="AC297" s="35"/>
      <c r="AD297" s="15"/>
      <c r="AE297" s="163"/>
      <c r="AF297" s="178"/>
      <c r="AG297" s="178"/>
      <c r="AH297" s="178"/>
      <c r="AI297" s="11"/>
      <c r="AJ297" s="15"/>
      <c r="AK297" s="15"/>
      <c r="AL297" s="204"/>
      <c r="AM297" s="70">
        <v>0</v>
      </c>
    </row>
    <row r="298" spans="1:39" ht="15" thickBot="1" x14ac:dyDescent="0.4">
      <c r="A298" s="37">
        <v>4606</v>
      </c>
      <c r="B298" s="67" t="s">
        <v>48</v>
      </c>
      <c r="C298" s="44">
        <v>261988</v>
      </c>
      <c r="D298" s="139">
        <v>0</v>
      </c>
      <c r="E298" s="10">
        <v>261988</v>
      </c>
      <c r="F298" s="44">
        <v>602190</v>
      </c>
      <c r="G298" s="44">
        <v>0</v>
      </c>
      <c r="H298" s="15">
        <v>602190</v>
      </c>
      <c r="I298" s="15">
        <v>-340202</v>
      </c>
      <c r="J298" s="44">
        <v>80174.8</v>
      </c>
      <c r="K298" s="44">
        <v>0</v>
      </c>
      <c r="L298" s="44">
        <v>0</v>
      </c>
      <c r="M298" s="44">
        <v>0</v>
      </c>
      <c r="N298" s="44"/>
      <c r="O298" s="44"/>
      <c r="P298" s="15">
        <v>-420376.8</v>
      </c>
      <c r="Q298" s="162"/>
      <c r="R298" s="10">
        <v>812.8</v>
      </c>
      <c r="S298" s="43">
        <v>419564</v>
      </c>
      <c r="T298" s="163"/>
      <c r="U298" s="10"/>
      <c r="V298" s="36"/>
      <c r="W298" s="196"/>
      <c r="X298" s="163"/>
      <c r="Y298" s="163"/>
      <c r="Z298" s="10"/>
      <c r="AA298" s="10"/>
      <c r="AB298" s="163"/>
      <c r="AC298" s="35"/>
      <c r="AD298" s="15"/>
      <c r="AE298" s="163"/>
      <c r="AF298" s="178"/>
      <c r="AG298" s="178"/>
      <c r="AH298" s="178"/>
      <c r="AI298" s="11"/>
      <c r="AJ298" s="15"/>
      <c r="AK298" s="15"/>
      <c r="AL298" s="204"/>
      <c r="AM298" s="70">
        <v>0</v>
      </c>
    </row>
    <row r="299" spans="1:39" ht="15" thickBot="1" x14ac:dyDescent="0.4">
      <c r="A299" s="37">
        <v>4613</v>
      </c>
      <c r="B299" s="67" t="s">
        <v>332</v>
      </c>
      <c r="C299" s="44">
        <v>2008691</v>
      </c>
      <c r="D299" s="139">
        <v>0</v>
      </c>
      <c r="E299" s="10">
        <v>2008691</v>
      </c>
      <c r="F299" s="44">
        <v>3083850</v>
      </c>
      <c r="G299" s="44">
        <v>8618</v>
      </c>
      <c r="H299" s="15">
        <v>3092468</v>
      </c>
      <c r="I299" s="15">
        <v>-1083777</v>
      </c>
      <c r="J299" s="44">
        <v>761494.6</v>
      </c>
      <c r="K299" s="44">
        <v>60260</v>
      </c>
      <c r="L299" s="44">
        <v>478170</v>
      </c>
      <c r="M299" s="44">
        <v>0</v>
      </c>
      <c r="N299" s="44"/>
      <c r="O299" s="44"/>
      <c r="P299" s="15">
        <v>-2383701.6</v>
      </c>
      <c r="Q299" s="162"/>
      <c r="R299" s="10"/>
      <c r="S299" s="43">
        <v>2383701.6</v>
      </c>
      <c r="T299" s="168"/>
      <c r="U299" s="15"/>
      <c r="V299" s="36"/>
      <c r="W299" s="196"/>
      <c r="X299" s="163"/>
      <c r="Y299" s="163"/>
      <c r="Z299" s="10"/>
      <c r="AA299" s="10"/>
      <c r="AB299" s="163"/>
      <c r="AC299" s="35"/>
      <c r="AD299" s="15"/>
      <c r="AE299" s="163"/>
      <c r="AF299" s="178"/>
      <c r="AG299" s="178"/>
      <c r="AH299" s="178"/>
      <c r="AI299" s="11"/>
      <c r="AJ299" s="15"/>
      <c r="AK299" s="15"/>
      <c r="AL299" s="204"/>
      <c r="AM299" s="70">
        <v>0</v>
      </c>
    </row>
    <row r="300" spans="1:39" ht="15" thickBot="1" x14ac:dyDescent="0.4">
      <c r="A300" s="37">
        <v>4620</v>
      </c>
      <c r="B300" s="67" t="s">
        <v>333</v>
      </c>
      <c r="C300" s="44">
        <v>484049</v>
      </c>
      <c r="D300" s="139">
        <v>0</v>
      </c>
      <c r="E300" s="10">
        <v>484049</v>
      </c>
      <c r="F300" s="44">
        <v>16855565</v>
      </c>
      <c r="G300" s="44">
        <v>25854</v>
      </c>
      <c r="H300" s="15">
        <v>16881419</v>
      </c>
      <c r="I300" s="15">
        <v>-16397370</v>
      </c>
      <c r="J300" s="44">
        <v>37101012.68</v>
      </c>
      <c r="K300" s="44">
        <v>2139182.42</v>
      </c>
      <c r="L300" s="44">
        <v>34155</v>
      </c>
      <c r="M300" s="44">
        <v>20163</v>
      </c>
      <c r="N300" s="44"/>
      <c r="O300" s="44"/>
      <c r="P300" s="15">
        <v>-55691883.100000001</v>
      </c>
      <c r="Q300" s="162"/>
      <c r="R300" s="10"/>
      <c r="S300" s="43">
        <v>55691883.100000001</v>
      </c>
      <c r="T300" s="168"/>
      <c r="U300" s="15"/>
      <c r="V300" s="36"/>
      <c r="W300" s="196"/>
      <c r="X300" s="163"/>
      <c r="Y300" s="163"/>
      <c r="Z300" s="10"/>
      <c r="AA300" s="10"/>
      <c r="AB300" s="163"/>
      <c r="AC300" s="35"/>
      <c r="AD300" s="15"/>
      <c r="AE300" s="163"/>
      <c r="AF300" s="178"/>
      <c r="AG300" s="178"/>
      <c r="AH300" s="178"/>
      <c r="AI300" s="11"/>
      <c r="AJ300" s="15"/>
      <c r="AK300" s="15"/>
      <c r="AL300" s="204"/>
      <c r="AM300" s="70">
        <v>0</v>
      </c>
    </row>
    <row r="301" spans="1:39" ht="15" thickBot="1" x14ac:dyDescent="0.4">
      <c r="A301" s="37">
        <v>4627</v>
      </c>
      <c r="B301" s="67" t="s">
        <v>334</v>
      </c>
      <c r="C301" s="44">
        <v>1012432</v>
      </c>
      <c r="D301" s="139">
        <v>0</v>
      </c>
      <c r="E301" s="10">
        <v>1012432</v>
      </c>
      <c r="F301" s="44">
        <v>997098</v>
      </c>
      <c r="G301" s="44">
        <v>0</v>
      </c>
      <c r="H301" s="15">
        <v>997098</v>
      </c>
      <c r="I301" s="15">
        <v>15334</v>
      </c>
      <c r="J301" s="44">
        <v>0</v>
      </c>
      <c r="K301" s="44">
        <v>0</v>
      </c>
      <c r="L301" s="44">
        <v>0</v>
      </c>
      <c r="M301" s="44">
        <v>0</v>
      </c>
      <c r="N301" s="44"/>
      <c r="O301" s="44"/>
      <c r="P301" s="15">
        <v>15334</v>
      </c>
      <c r="Q301" s="162"/>
      <c r="R301" s="10"/>
      <c r="S301" s="43">
        <v>0</v>
      </c>
      <c r="T301" s="168"/>
      <c r="U301" s="15"/>
      <c r="V301" s="36"/>
      <c r="W301" s="196"/>
      <c r="X301" s="163"/>
      <c r="Y301" s="163"/>
      <c r="Z301" s="10"/>
      <c r="AA301" s="10"/>
      <c r="AB301" s="163"/>
      <c r="AC301" s="35"/>
      <c r="AD301" s="15"/>
      <c r="AE301" s="163"/>
      <c r="AF301" s="178"/>
      <c r="AG301" s="178"/>
      <c r="AH301" s="178"/>
      <c r="AI301" s="11"/>
      <c r="AJ301" s="15"/>
      <c r="AK301" s="15"/>
      <c r="AL301" s="204"/>
      <c r="AM301" s="70">
        <v>15334</v>
      </c>
    </row>
    <row r="302" spans="1:39" ht="15" thickBot="1" x14ac:dyDescent="0.4">
      <c r="A302" s="37">
        <v>4634</v>
      </c>
      <c r="B302" s="67" t="s">
        <v>335</v>
      </c>
      <c r="C302" s="44">
        <v>826692</v>
      </c>
      <c r="D302" s="139">
        <v>0</v>
      </c>
      <c r="E302" s="10">
        <v>826692</v>
      </c>
      <c r="F302" s="44">
        <v>405268</v>
      </c>
      <c r="G302" s="44">
        <v>0</v>
      </c>
      <c r="H302" s="15">
        <v>405268</v>
      </c>
      <c r="I302" s="15">
        <v>421424</v>
      </c>
      <c r="J302" s="44">
        <v>331066.09999999998</v>
      </c>
      <c r="K302" s="44">
        <v>70153</v>
      </c>
      <c r="L302" s="44">
        <v>0</v>
      </c>
      <c r="M302" s="44">
        <v>0</v>
      </c>
      <c r="N302" s="44"/>
      <c r="O302" s="44"/>
      <c r="P302" s="15">
        <v>20204.900000000001</v>
      </c>
      <c r="Q302" s="162"/>
      <c r="R302" s="10"/>
      <c r="S302" s="43">
        <v>401219.1</v>
      </c>
      <c r="T302" s="168"/>
      <c r="U302" s="15"/>
      <c r="V302" s="36"/>
      <c r="W302" s="196"/>
      <c r="X302" s="163"/>
      <c r="Y302" s="163"/>
      <c r="Z302" s="10"/>
      <c r="AA302" s="10"/>
      <c r="AB302" s="163"/>
      <c r="AC302" s="35"/>
      <c r="AD302" s="15"/>
      <c r="AE302" s="163"/>
      <c r="AF302" s="178"/>
      <c r="AG302" s="178"/>
      <c r="AH302" s="178"/>
      <c r="AI302" s="11"/>
      <c r="AJ302" s="15"/>
      <c r="AK302" s="15"/>
      <c r="AL302" s="204"/>
      <c r="AM302" s="70">
        <v>421424</v>
      </c>
    </row>
    <row r="303" spans="1:39" ht="15" thickBot="1" x14ac:dyDescent="0.4">
      <c r="A303" s="37">
        <v>4641</v>
      </c>
      <c r="B303" s="67" t="s">
        <v>336</v>
      </c>
      <c r="C303" s="44">
        <v>611472</v>
      </c>
      <c r="D303" s="139">
        <v>0</v>
      </c>
      <c r="E303" s="10">
        <v>611472</v>
      </c>
      <c r="F303" s="44">
        <v>1100231</v>
      </c>
      <c r="G303" s="44">
        <v>0</v>
      </c>
      <c r="H303" s="15">
        <v>1100231</v>
      </c>
      <c r="I303" s="15">
        <v>-488759</v>
      </c>
      <c r="J303" s="44">
        <v>163317.5</v>
      </c>
      <c r="K303" s="44">
        <v>0</v>
      </c>
      <c r="L303" s="44">
        <v>0</v>
      </c>
      <c r="M303" s="44">
        <v>0</v>
      </c>
      <c r="N303" s="44"/>
      <c r="O303" s="44"/>
      <c r="P303" s="15">
        <v>-652076.5</v>
      </c>
      <c r="Q303" s="162"/>
      <c r="R303" s="10"/>
      <c r="S303" s="43">
        <v>652076.5</v>
      </c>
      <c r="T303" s="168"/>
      <c r="U303" s="15"/>
      <c r="V303" s="36"/>
      <c r="W303" s="196"/>
      <c r="X303" s="163"/>
      <c r="Y303" s="163"/>
      <c r="Z303" s="10"/>
      <c r="AA303" s="10"/>
      <c r="AB303" s="163"/>
      <c r="AC303" s="35"/>
      <c r="AD303" s="15"/>
      <c r="AE303" s="163"/>
      <c r="AF303" s="178"/>
      <c r="AG303" s="178"/>
      <c r="AH303" s="178"/>
      <c r="AI303" s="11"/>
      <c r="AJ303" s="15"/>
      <c r="AK303" s="15"/>
      <c r="AL303" s="204"/>
      <c r="AM303" s="70">
        <v>0</v>
      </c>
    </row>
    <row r="304" spans="1:39" ht="15" thickBot="1" x14ac:dyDescent="0.4">
      <c r="A304" s="37">
        <v>4686</v>
      </c>
      <c r="B304" s="67" t="s">
        <v>337</v>
      </c>
      <c r="C304" s="44">
        <v>1121821</v>
      </c>
      <c r="D304" s="139">
        <v>17236</v>
      </c>
      <c r="E304" s="10">
        <v>1139057</v>
      </c>
      <c r="F304" s="44">
        <v>287204</v>
      </c>
      <c r="G304" s="44">
        <v>0</v>
      </c>
      <c r="H304" s="15">
        <v>287204</v>
      </c>
      <c r="I304" s="15">
        <v>851853</v>
      </c>
      <c r="J304" s="44">
        <v>89037</v>
      </c>
      <c r="K304" s="44">
        <v>0</v>
      </c>
      <c r="L304" s="44">
        <v>0</v>
      </c>
      <c r="M304" s="44">
        <v>0</v>
      </c>
      <c r="N304" s="44"/>
      <c r="O304" s="44"/>
      <c r="P304" s="15">
        <v>762816</v>
      </c>
      <c r="Q304" s="162"/>
      <c r="R304" s="10"/>
      <c r="S304" s="43">
        <v>89037</v>
      </c>
      <c r="T304" s="168"/>
      <c r="U304" s="15"/>
      <c r="V304" s="36"/>
      <c r="W304" s="196"/>
      <c r="X304" s="163"/>
      <c r="Y304" s="163"/>
      <c r="Z304" s="10"/>
      <c r="AA304" s="10"/>
      <c r="AB304" s="163"/>
      <c r="AC304" s="35"/>
      <c r="AD304" s="15"/>
      <c r="AE304" s="163"/>
      <c r="AF304" s="178"/>
      <c r="AG304" s="178"/>
      <c r="AH304" s="178"/>
      <c r="AI304" s="11"/>
      <c r="AJ304" s="15"/>
      <c r="AK304" s="15"/>
      <c r="AL304" s="204"/>
      <c r="AM304" s="70">
        <v>851853</v>
      </c>
    </row>
    <row r="305" spans="1:39" ht="15" thickBot="1" x14ac:dyDescent="0.4">
      <c r="A305" s="37">
        <v>4753</v>
      </c>
      <c r="B305" s="67" t="s">
        <v>338</v>
      </c>
      <c r="C305" s="44">
        <v>1410586</v>
      </c>
      <c r="D305" s="139">
        <v>0</v>
      </c>
      <c r="E305" s="10">
        <v>1410586</v>
      </c>
      <c r="F305" s="44">
        <v>1925937</v>
      </c>
      <c r="G305" s="44">
        <v>0</v>
      </c>
      <c r="H305" s="15">
        <v>1925937</v>
      </c>
      <c r="I305" s="15">
        <v>-515351</v>
      </c>
      <c r="J305" s="44">
        <v>702527.5</v>
      </c>
      <c r="K305" s="44">
        <v>15065</v>
      </c>
      <c r="L305" s="44">
        <v>22770</v>
      </c>
      <c r="M305" s="44">
        <v>0</v>
      </c>
      <c r="N305" s="44"/>
      <c r="O305" s="44"/>
      <c r="P305" s="15">
        <v>-1255713.5</v>
      </c>
      <c r="Q305" s="162"/>
      <c r="R305" s="10"/>
      <c r="S305" s="43">
        <v>1255713.5</v>
      </c>
      <c r="T305" s="168"/>
      <c r="U305" s="15"/>
      <c r="V305" s="36"/>
      <c r="W305" s="196"/>
      <c r="X305" s="163"/>
      <c r="Y305" s="163"/>
      <c r="Z305" s="10"/>
      <c r="AA305" s="10"/>
      <c r="AB305" s="163"/>
      <c r="AC305" s="35"/>
      <c r="AD305" s="15"/>
      <c r="AE305" s="163"/>
      <c r="AF305" s="178"/>
      <c r="AG305" s="178"/>
      <c r="AH305" s="178"/>
      <c r="AI305" s="11"/>
      <c r="AJ305" s="15"/>
      <c r="AK305" s="15"/>
      <c r="AL305" s="204"/>
      <c r="AM305" s="70">
        <v>0</v>
      </c>
    </row>
    <row r="306" spans="1:39" ht="15" thickBot="1" x14ac:dyDescent="0.4">
      <c r="A306" s="37">
        <v>4760</v>
      </c>
      <c r="B306" s="67" t="s">
        <v>339</v>
      </c>
      <c r="C306" s="44">
        <v>668913</v>
      </c>
      <c r="D306" s="139">
        <v>0</v>
      </c>
      <c r="E306" s="10">
        <v>668913</v>
      </c>
      <c r="F306" s="44">
        <v>1190461</v>
      </c>
      <c r="G306" s="44">
        <v>0</v>
      </c>
      <c r="H306" s="15">
        <v>1190461</v>
      </c>
      <c r="I306" s="15">
        <v>-521548</v>
      </c>
      <c r="J306" s="44">
        <v>539459</v>
      </c>
      <c r="K306" s="44">
        <v>30130</v>
      </c>
      <c r="L306" s="44">
        <v>0</v>
      </c>
      <c r="M306" s="44">
        <v>0</v>
      </c>
      <c r="N306" s="44"/>
      <c r="O306" s="44"/>
      <c r="P306" s="15">
        <v>-1091137</v>
      </c>
      <c r="Q306" s="162"/>
      <c r="R306" s="10"/>
      <c r="S306" s="43">
        <v>1091137</v>
      </c>
      <c r="T306" s="168"/>
      <c r="U306" s="15"/>
      <c r="V306" s="36"/>
      <c r="W306" s="196"/>
      <c r="X306" s="163"/>
      <c r="Y306" s="163"/>
      <c r="Z306" s="10"/>
      <c r="AA306" s="10"/>
      <c r="AB306" s="163"/>
      <c r="AC306" s="35"/>
      <c r="AD306" s="15"/>
      <c r="AE306" s="163"/>
      <c r="AF306" s="178"/>
      <c r="AG306" s="178"/>
      <c r="AH306" s="178"/>
      <c r="AI306" s="11"/>
      <c r="AJ306" s="15"/>
      <c r="AK306" s="15"/>
      <c r="AL306" s="204"/>
      <c r="AM306" s="70">
        <v>0</v>
      </c>
    </row>
    <row r="307" spans="1:39" ht="15" thickBot="1" x14ac:dyDescent="0.4">
      <c r="A307" s="37">
        <v>4781</v>
      </c>
      <c r="B307" s="67" t="s">
        <v>340</v>
      </c>
      <c r="C307" s="44">
        <v>437281</v>
      </c>
      <c r="D307" s="139">
        <v>0</v>
      </c>
      <c r="E307" s="10">
        <v>437281</v>
      </c>
      <c r="F307" s="44">
        <v>1209568</v>
      </c>
      <c r="G307" s="44">
        <v>0</v>
      </c>
      <c r="H307" s="15">
        <v>1209568</v>
      </c>
      <c r="I307" s="15">
        <v>-772287</v>
      </c>
      <c r="J307" s="44">
        <v>22280</v>
      </c>
      <c r="K307" s="44">
        <v>0</v>
      </c>
      <c r="L307" s="44">
        <v>0</v>
      </c>
      <c r="M307" s="44">
        <v>0</v>
      </c>
      <c r="N307" s="44"/>
      <c r="O307" s="44"/>
      <c r="P307" s="15">
        <v>-794567</v>
      </c>
      <c r="Q307" s="162"/>
      <c r="R307" s="10"/>
      <c r="S307" s="43">
        <v>794567</v>
      </c>
      <c r="T307" s="168"/>
      <c r="U307" s="15"/>
      <c r="V307" s="36"/>
      <c r="W307" s="196"/>
      <c r="X307" s="163"/>
      <c r="Y307" s="163"/>
      <c r="Z307" s="10"/>
      <c r="AA307" s="10"/>
      <c r="AB307" s="163"/>
      <c r="AC307" s="35"/>
      <c r="AD307" s="15"/>
      <c r="AE307" s="163"/>
      <c r="AF307" s="178"/>
      <c r="AG307" s="178"/>
      <c r="AH307" s="178"/>
      <c r="AI307" s="11"/>
      <c r="AJ307" s="15"/>
      <c r="AK307" s="15"/>
      <c r="AL307" s="204"/>
      <c r="AM307" s="70">
        <v>0</v>
      </c>
    </row>
    <row r="308" spans="1:39" ht="15" thickBot="1" x14ac:dyDescent="0.4">
      <c r="A308" s="37">
        <v>4795</v>
      </c>
      <c r="B308" s="67" t="s">
        <v>341</v>
      </c>
      <c r="C308" s="44">
        <v>569878</v>
      </c>
      <c r="D308" s="139">
        <v>0</v>
      </c>
      <c r="E308" s="10">
        <v>569878</v>
      </c>
      <c r="F308" s="44">
        <v>686506</v>
      </c>
      <c r="G308" s="44">
        <v>0</v>
      </c>
      <c r="H308" s="15">
        <v>686506</v>
      </c>
      <c r="I308" s="15">
        <v>-116628</v>
      </c>
      <c r="J308" s="44">
        <v>9893</v>
      </c>
      <c r="K308" s="44">
        <v>15065</v>
      </c>
      <c r="L308" s="44">
        <v>0</v>
      </c>
      <c r="M308" s="44">
        <v>0</v>
      </c>
      <c r="N308" s="44"/>
      <c r="O308" s="44"/>
      <c r="P308" s="15">
        <v>-141586</v>
      </c>
      <c r="Q308" s="162"/>
      <c r="R308" s="10"/>
      <c r="S308" s="43">
        <v>141586</v>
      </c>
      <c r="T308" s="168"/>
      <c r="U308" s="15"/>
      <c r="V308" s="36"/>
      <c r="W308" s="196"/>
      <c r="X308" s="163"/>
      <c r="Y308" s="163"/>
      <c r="Z308" s="10"/>
      <c r="AA308" s="10"/>
      <c r="AB308" s="163"/>
      <c r="AC308" s="35"/>
      <c r="AD308" s="15"/>
      <c r="AE308" s="163"/>
      <c r="AF308" s="178"/>
      <c r="AG308" s="178"/>
      <c r="AH308" s="178"/>
      <c r="AI308" s="11"/>
      <c r="AJ308" s="15"/>
      <c r="AK308" s="15"/>
      <c r="AL308" s="204"/>
      <c r="AM308" s="70">
        <v>0</v>
      </c>
    </row>
    <row r="309" spans="1:39" ht="15" thickBot="1" x14ac:dyDescent="0.4">
      <c r="A309" s="37">
        <v>4802</v>
      </c>
      <c r="B309" s="67" t="s">
        <v>342</v>
      </c>
      <c r="C309" s="44">
        <v>1416611</v>
      </c>
      <c r="D309" s="139">
        <v>0</v>
      </c>
      <c r="E309" s="10">
        <v>1416611</v>
      </c>
      <c r="F309" s="44">
        <v>1813065</v>
      </c>
      <c r="G309" s="44">
        <v>0</v>
      </c>
      <c r="H309" s="15">
        <v>1813065</v>
      </c>
      <c r="I309" s="15">
        <v>-396454</v>
      </c>
      <c r="J309" s="44">
        <v>370987.5</v>
      </c>
      <c r="K309" s="44">
        <v>120520</v>
      </c>
      <c r="L309" s="44">
        <v>0</v>
      </c>
      <c r="M309" s="44">
        <v>0</v>
      </c>
      <c r="N309" s="44"/>
      <c r="O309" s="44"/>
      <c r="P309" s="15">
        <v>-887961.5</v>
      </c>
      <c r="Q309" s="162"/>
      <c r="R309" s="10"/>
      <c r="S309" s="43">
        <v>887961.5</v>
      </c>
      <c r="T309" s="168"/>
      <c r="U309" s="15"/>
      <c r="V309" s="36"/>
      <c r="W309" s="196"/>
      <c r="X309" s="163"/>
      <c r="Y309" s="163"/>
      <c r="Z309" s="10"/>
      <c r="AA309" s="10"/>
      <c r="AB309" s="163"/>
      <c r="AC309" s="35"/>
      <c r="AD309" s="15"/>
      <c r="AE309" s="163"/>
      <c r="AF309" s="178"/>
      <c r="AG309" s="178"/>
      <c r="AH309" s="178"/>
      <c r="AI309" s="11"/>
      <c r="AJ309" s="15"/>
      <c r="AK309" s="15"/>
      <c r="AL309" s="204"/>
      <c r="AM309" s="70">
        <v>0</v>
      </c>
    </row>
    <row r="310" spans="1:39" ht="15" thickBot="1" x14ac:dyDescent="0.4">
      <c r="A310" s="37">
        <v>4851</v>
      </c>
      <c r="B310" s="67" t="s">
        <v>343</v>
      </c>
      <c r="C310" s="44">
        <v>729225</v>
      </c>
      <c r="D310" s="139">
        <v>0</v>
      </c>
      <c r="E310" s="10">
        <v>729225</v>
      </c>
      <c r="F310" s="44">
        <v>2272750</v>
      </c>
      <c r="G310" s="44">
        <v>0</v>
      </c>
      <c r="H310" s="15">
        <v>2272750</v>
      </c>
      <c r="I310" s="15">
        <v>-1543525</v>
      </c>
      <c r="J310" s="44">
        <v>697065.6</v>
      </c>
      <c r="K310" s="44">
        <v>0</v>
      </c>
      <c r="L310" s="44">
        <v>0</v>
      </c>
      <c r="M310" s="44">
        <v>0</v>
      </c>
      <c r="N310" s="44"/>
      <c r="O310" s="44"/>
      <c r="P310" s="15">
        <v>-2240590.6</v>
      </c>
      <c r="Q310" s="162"/>
      <c r="R310" s="10"/>
      <c r="S310" s="43">
        <v>2240590.6</v>
      </c>
      <c r="T310" s="168"/>
      <c r="U310" s="15"/>
      <c r="V310" s="36"/>
      <c r="W310" s="266"/>
      <c r="X310" s="163"/>
      <c r="Y310" s="163"/>
      <c r="Z310" s="10"/>
      <c r="AA310" s="10"/>
      <c r="AB310" s="163"/>
      <c r="AC310" s="35"/>
      <c r="AD310" s="15"/>
      <c r="AE310" s="163"/>
      <c r="AF310" s="178"/>
      <c r="AG310" s="178"/>
      <c r="AH310" s="178"/>
      <c r="AI310" s="11"/>
      <c r="AJ310" s="15"/>
      <c r="AK310" s="15"/>
      <c r="AL310" s="204"/>
      <c r="AM310" s="70">
        <v>0</v>
      </c>
    </row>
    <row r="311" spans="1:39" ht="15" thickBot="1" x14ac:dyDescent="0.4">
      <c r="A311" s="37">
        <v>3122</v>
      </c>
      <c r="B311" s="67" t="s">
        <v>344</v>
      </c>
      <c r="C311" s="44">
        <v>507830</v>
      </c>
      <c r="D311" s="139">
        <v>0</v>
      </c>
      <c r="E311" s="10">
        <v>507830</v>
      </c>
      <c r="F311" s="44">
        <v>233182</v>
      </c>
      <c r="G311" s="44">
        <v>0</v>
      </c>
      <c r="H311" s="15">
        <v>233182</v>
      </c>
      <c r="I311" s="15">
        <v>274648</v>
      </c>
      <c r="J311" s="44">
        <v>79144</v>
      </c>
      <c r="K311" s="44">
        <v>15065</v>
      </c>
      <c r="L311" s="44">
        <v>22770</v>
      </c>
      <c r="M311" s="44">
        <v>0</v>
      </c>
      <c r="N311" s="44"/>
      <c r="O311" s="44"/>
      <c r="P311" s="15">
        <v>157669</v>
      </c>
      <c r="Q311" s="162"/>
      <c r="R311" s="10"/>
      <c r="S311" s="43">
        <v>116979</v>
      </c>
      <c r="T311" s="168"/>
      <c r="U311" s="15"/>
      <c r="V311" s="36"/>
      <c r="W311" s="196"/>
      <c r="X311" s="163"/>
      <c r="Y311" s="163"/>
      <c r="Z311" s="10"/>
      <c r="AA311" s="10"/>
      <c r="AB311" s="163"/>
      <c r="AC311" s="35"/>
      <c r="AD311" s="15"/>
      <c r="AE311" s="163"/>
      <c r="AF311" s="178"/>
      <c r="AG311" s="178"/>
      <c r="AH311" s="178"/>
      <c r="AI311" s="11"/>
      <c r="AJ311" s="15"/>
      <c r="AK311" s="15"/>
      <c r="AL311" s="204"/>
      <c r="AM311" s="70">
        <v>274648</v>
      </c>
    </row>
    <row r="312" spans="1:39" ht="15" thickBot="1" x14ac:dyDescent="0.4">
      <c r="A312" s="37">
        <v>4865</v>
      </c>
      <c r="B312" s="67" t="s">
        <v>345</v>
      </c>
      <c r="C312" s="44">
        <v>271724</v>
      </c>
      <c r="D312" s="139">
        <v>0</v>
      </c>
      <c r="E312" s="10">
        <v>271724</v>
      </c>
      <c r="F312" s="44">
        <v>607764</v>
      </c>
      <c r="G312" s="44">
        <v>0</v>
      </c>
      <c r="H312" s="15">
        <v>607764</v>
      </c>
      <c r="I312" s="15">
        <v>-336040</v>
      </c>
      <c r="J312" s="44">
        <v>101939.4</v>
      </c>
      <c r="K312" s="44">
        <v>9893</v>
      </c>
      <c r="L312" s="44">
        <v>0</v>
      </c>
      <c r="M312" s="44">
        <v>0</v>
      </c>
      <c r="N312" s="44"/>
      <c r="O312" s="44"/>
      <c r="P312" s="15">
        <v>-447872.4</v>
      </c>
      <c r="Q312" s="162"/>
      <c r="R312" s="10"/>
      <c r="S312" s="43">
        <v>447872.4</v>
      </c>
      <c r="T312" s="168"/>
      <c r="U312" s="15"/>
      <c r="V312" s="10"/>
      <c r="W312" s="196"/>
      <c r="X312" s="163"/>
      <c r="Y312" s="163"/>
      <c r="Z312" s="10"/>
      <c r="AA312" s="10"/>
      <c r="AB312" s="163"/>
      <c r="AC312" s="35"/>
      <c r="AD312" s="15"/>
      <c r="AE312" s="163"/>
      <c r="AF312" s="178"/>
      <c r="AG312" s="178"/>
      <c r="AH312" s="178"/>
      <c r="AI312" s="11"/>
      <c r="AJ312" s="15"/>
      <c r="AK312" s="15"/>
      <c r="AL312" s="204"/>
      <c r="AM312" s="70">
        <v>0</v>
      </c>
    </row>
    <row r="313" spans="1:39" ht="15" thickBot="1" x14ac:dyDescent="0.4">
      <c r="A313" s="37">
        <v>4872</v>
      </c>
      <c r="B313" s="67" t="s">
        <v>346</v>
      </c>
      <c r="C313" s="44">
        <v>2686020</v>
      </c>
      <c r="D313" s="139">
        <v>0</v>
      </c>
      <c r="E313" s="10">
        <v>2686020</v>
      </c>
      <c r="F313" s="44">
        <v>987597</v>
      </c>
      <c r="G313" s="44">
        <v>0</v>
      </c>
      <c r="H313" s="15">
        <v>987597</v>
      </c>
      <c r="I313" s="15">
        <v>1698423</v>
      </c>
      <c r="J313" s="44">
        <v>175746</v>
      </c>
      <c r="K313" s="44">
        <v>75325</v>
      </c>
      <c r="L313" s="44">
        <v>0</v>
      </c>
      <c r="M313" s="44">
        <v>0</v>
      </c>
      <c r="N313" s="44"/>
      <c r="O313" s="44"/>
      <c r="P313" s="15">
        <v>1447352</v>
      </c>
      <c r="Q313" s="162"/>
      <c r="R313" s="10"/>
      <c r="S313" s="43">
        <v>251071</v>
      </c>
      <c r="T313" s="168"/>
      <c r="U313" s="15"/>
      <c r="V313" s="36"/>
      <c r="W313" s="196"/>
      <c r="X313" s="163"/>
      <c r="Y313" s="163"/>
      <c r="Z313" s="10"/>
      <c r="AA313" s="10"/>
      <c r="AB313" s="163"/>
      <c r="AC313" s="35"/>
      <c r="AD313" s="15"/>
      <c r="AE313" s="163"/>
      <c r="AF313" s="178"/>
      <c r="AG313" s="178"/>
      <c r="AH313" s="178"/>
      <c r="AI313" s="11"/>
      <c r="AJ313" s="15"/>
      <c r="AK313" s="15"/>
      <c r="AL313" s="204"/>
      <c r="AM313" s="70">
        <v>1698423</v>
      </c>
    </row>
    <row r="314" spans="1:39" ht="15" thickBot="1" x14ac:dyDescent="0.4">
      <c r="A314" s="37">
        <v>4893</v>
      </c>
      <c r="B314" s="67" t="s">
        <v>347</v>
      </c>
      <c r="C314" s="44">
        <v>1630402</v>
      </c>
      <c r="D314" s="139">
        <v>0</v>
      </c>
      <c r="E314" s="10">
        <v>1630402</v>
      </c>
      <c r="F314" s="44">
        <v>1721171</v>
      </c>
      <c r="G314" s="44">
        <v>0</v>
      </c>
      <c r="H314" s="15">
        <v>1721171</v>
      </c>
      <c r="I314" s="15">
        <v>-90769</v>
      </c>
      <c r="J314" s="44">
        <v>0</v>
      </c>
      <c r="K314" s="44">
        <v>0</v>
      </c>
      <c r="L314" s="44">
        <v>0</v>
      </c>
      <c r="M314" s="44">
        <v>0</v>
      </c>
      <c r="N314" s="44"/>
      <c r="O314" s="44"/>
      <c r="P314" s="15">
        <v>-90769</v>
      </c>
      <c r="Q314" s="162"/>
      <c r="R314" s="10"/>
      <c r="S314" s="43">
        <v>90769</v>
      </c>
      <c r="T314" s="168"/>
      <c r="U314" s="15"/>
      <c r="V314" s="36"/>
      <c r="W314" s="196"/>
      <c r="X314" s="163"/>
      <c r="Y314" s="163"/>
      <c r="Z314" s="10"/>
      <c r="AA314" s="10"/>
      <c r="AB314" s="163"/>
      <c r="AC314" s="35"/>
      <c r="AD314" s="15"/>
      <c r="AE314" s="163"/>
      <c r="AF314" s="178"/>
      <c r="AG314" s="178"/>
      <c r="AH314" s="178"/>
      <c r="AI314" s="11"/>
      <c r="AJ314" s="15"/>
      <c r="AK314" s="15"/>
      <c r="AL314" s="204"/>
      <c r="AM314" s="70">
        <v>0</v>
      </c>
    </row>
    <row r="315" spans="1:39" ht="15" thickBot="1" x14ac:dyDescent="0.4">
      <c r="A315" s="37">
        <v>4904</v>
      </c>
      <c r="B315" s="67" t="s">
        <v>348</v>
      </c>
      <c r="C315" s="44">
        <v>392439</v>
      </c>
      <c r="D315" s="139">
        <v>0</v>
      </c>
      <c r="E315" s="10">
        <v>392439</v>
      </c>
      <c r="F315" s="44">
        <v>573459</v>
      </c>
      <c r="G315" s="44">
        <v>0</v>
      </c>
      <c r="H315" s="15">
        <v>573459</v>
      </c>
      <c r="I315" s="15">
        <v>-181020</v>
      </c>
      <c r="J315" s="44">
        <v>9893</v>
      </c>
      <c r="K315" s="44">
        <v>0</v>
      </c>
      <c r="L315" s="44">
        <v>0</v>
      </c>
      <c r="M315" s="44">
        <v>0</v>
      </c>
      <c r="N315" s="44"/>
      <c r="O315" s="44"/>
      <c r="P315" s="15">
        <v>-190913</v>
      </c>
      <c r="Q315" s="162"/>
      <c r="R315" s="10"/>
      <c r="S315" s="43">
        <v>190913</v>
      </c>
      <c r="T315" s="168"/>
      <c r="U315" s="15"/>
      <c r="V315" s="36"/>
      <c r="W315" s="196"/>
      <c r="X315" s="163"/>
      <c r="Y315" s="163"/>
      <c r="Z315" s="10"/>
      <c r="AA315" s="10"/>
      <c r="AB315" s="163"/>
      <c r="AC315" s="35"/>
      <c r="AD315" s="15"/>
      <c r="AE315" s="163"/>
      <c r="AF315" s="178"/>
      <c r="AG315" s="178"/>
      <c r="AH315" s="178"/>
      <c r="AI315" s="11"/>
      <c r="AJ315" s="15"/>
      <c r="AK315" s="15"/>
      <c r="AL315" s="204"/>
      <c r="AM315" s="70">
        <v>0</v>
      </c>
    </row>
    <row r="316" spans="1:39" ht="15" thickBot="1" x14ac:dyDescent="0.4">
      <c r="A316" s="37">
        <v>5523</v>
      </c>
      <c r="B316" s="67" t="s">
        <v>349</v>
      </c>
      <c r="C316" s="44">
        <v>606050</v>
      </c>
      <c r="D316" s="139">
        <v>0</v>
      </c>
      <c r="E316" s="10">
        <v>606050</v>
      </c>
      <c r="F316" s="44">
        <v>1320170</v>
      </c>
      <c r="G316" s="44">
        <v>0</v>
      </c>
      <c r="H316" s="15">
        <v>1320170</v>
      </c>
      <c r="I316" s="15">
        <v>-714120</v>
      </c>
      <c r="J316" s="44">
        <v>111317</v>
      </c>
      <c r="K316" s="44">
        <v>0</v>
      </c>
      <c r="L316" s="44">
        <v>0</v>
      </c>
      <c r="M316" s="44">
        <v>0</v>
      </c>
      <c r="N316" s="44"/>
      <c r="O316" s="44"/>
      <c r="P316" s="15">
        <v>-825437</v>
      </c>
      <c r="Q316" s="162"/>
      <c r="R316" s="36"/>
      <c r="S316" s="43">
        <v>825437</v>
      </c>
      <c r="T316" s="168"/>
      <c r="U316" s="15"/>
      <c r="V316" s="36"/>
      <c r="W316" s="196"/>
      <c r="X316" s="163"/>
      <c r="Y316" s="163"/>
      <c r="Z316" s="10"/>
      <c r="AA316" s="10"/>
      <c r="AB316" s="163"/>
      <c r="AC316" s="35"/>
      <c r="AD316" s="15"/>
      <c r="AE316" s="163"/>
      <c r="AF316" s="178"/>
      <c r="AG316" s="178"/>
      <c r="AH316" s="178"/>
      <c r="AI316" s="11"/>
      <c r="AJ316" s="15"/>
      <c r="AK316" s="15"/>
      <c r="AL316" s="204"/>
      <c r="AM316" s="70">
        <v>0</v>
      </c>
    </row>
    <row r="317" spans="1:39" ht="15" thickBot="1" x14ac:dyDescent="0.4">
      <c r="A317" s="37">
        <v>3850</v>
      </c>
      <c r="B317" s="67" t="s">
        <v>350</v>
      </c>
      <c r="C317" s="44">
        <v>390234</v>
      </c>
      <c r="D317" s="139">
        <v>0</v>
      </c>
      <c r="E317" s="10">
        <v>390234</v>
      </c>
      <c r="F317" s="44">
        <v>704485</v>
      </c>
      <c r="G317" s="44">
        <v>0</v>
      </c>
      <c r="H317" s="15">
        <v>704485</v>
      </c>
      <c r="I317" s="15">
        <v>-314251</v>
      </c>
      <c r="J317" s="44">
        <v>94025</v>
      </c>
      <c r="K317" s="44">
        <v>0</v>
      </c>
      <c r="L317" s="44">
        <v>0</v>
      </c>
      <c r="M317" s="44">
        <v>0</v>
      </c>
      <c r="N317" s="44"/>
      <c r="O317" s="44"/>
      <c r="P317" s="15">
        <v>-408276</v>
      </c>
      <c r="Q317" s="162"/>
      <c r="R317" s="10"/>
      <c r="S317" s="43">
        <v>408276</v>
      </c>
      <c r="T317" s="168"/>
      <c r="U317" s="15"/>
      <c r="V317" s="36"/>
      <c r="W317" s="196"/>
      <c r="X317" s="163"/>
      <c r="Y317" s="163"/>
      <c r="Z317" s="10"/>
      <c r="AA317" s="10"/>
      <c r="AB317" s="163"/>
      <c r="AC317" s="35"/>
      <c r="AD317" s="15"/>
      <c r="AE317" s="163"/>
      <c r="AF317" s="178"/>
      <c r="AG317" s="178"/>
      <c r="AH317" s="178"/>
      <c r="AI317" s="11"/>
      <c r="AJ317" s="15"/>
      <c r="AK317" s="15"/>
      <c r="AL317" s="204"/>
      <c r="AM317" s="70">
        <v>0</v>
      </c>
    </row>
    <row r="318" spans="1:39" ht="15" thickBot="1" x14ac:dyDescent="0.4">
      <c r="A318" s="37">
        <v>4956</v>
      </c>
      <c r="B318" s="67" t="s">
        <v>351</v>
      </c>
      <c r="C318" s="44">
        <v>1599092</v>
      </c>
      <c r="D318" s="139">
        <v>0</v>
      </c>
      <c r="E318" s="10">
        <v>1599092</v>
      </c>
      <c r="F318" s="44">
        <v>733647</v>
      </c>
      <c r="G318" s="44">
        <v>0</v>
      </c>
      <c r="H318" s="15">
        <v>733647</v>
      </c>
      <c r="I318" s="15">
        <v>865445</v>
      </c>
      <c r="J318" s="44">
        <v>74239</v>
      </c>
      <c r="K318" s="44">
        <v>112219</v>
      </c>
      <c r="L318" s="44">
        <v>0</v>
      </c>
      <c r="M318" s="44">
        <v>0</v>
      </c>
      <c r="N318" s="44"/>
      <c r="O318" s="44"/>
      <c r="P318" s="15">
        <v>678987</v>
      </c>
      <c r="Q318" s="162"/>
      <c r="R318" s="10"/>
      <c r="S318" s="43">
        <v>186458</v>
      </c>
      <c r="T318" s="168"/>
      <c r="U318" s="15"/>
      <c r="V318" s="36"/>
      <c r="W318" s="196"/>
      <c r="X318" s="163"/>
      <c r="Y318" s="163"/>
      <c r="Z318" s="10"/>
      <c r="AA318" s="10"/>
      <c r="AB318" s="163"/>
      <c r="AC318" s="35"/>
      <c r="AD318" s="15"/>
      <c r="AE318" s="163"/>
      <c r="AF318" s="178"/>
      <c r="AG318" s="178"/>
      <c r="AH318" s="178"/>
      <c r="AI318" s="11"/>
      <c r="AJ318" s="15"/>
      <c r="AK318" s="15"/>
      <c r="AL318" s="204"/>
      <c r="AM318" s="70">
        <v>865445</v>
      </c>
    </row>
    <row r="319" spans="1:39" ht="15" thickBot="1" x14ac:dyDescent="0.4">
      <c r="A319" s="37">
        <v>4963</v>
      </c>
      <c r="B319" s="67" t="s">
        <v>352</v>
      </c>
      <c r="C319" s="44">
        <v>495301</v>
      </c>
      <c r="D319" s="139">
        <v>0</v>
      </c>
      <c r="E319" s="10">
        <v>495301</v>
      </c>
      <c r="F319" s="44">
        <v>861992</v>
      </c>
      <c r="G319" s="44">
        <v>0</v>
      </c>
      <c r="H319" s="15">
        <v>861992</v>
      </c>
      <c r="I319" s="15">
        <v>-366691</v>
      </c>
      <c r="J319" s="44">
        <v>175663</v>
      </c>
      <c r="K319" s="44">
        <v>15065</v>
      </c>
      <c r="L319" s="44">
        <v>11385</v>
      </c>
      <c r="M319" s="44">
        <v>0</v>
      </c>
      <c r="N319" s="44"/>
      <c r="O319" s="44"/>
      <c r="P319" s="15">
        <v>-568804</v>
      </c>
      <c r="Q319" s="162"/>
      <c r="R319" s="10"/>
      <c r="S319" s="43">
        <v>568804</v>
      </c>
      <c r="T319" s="168"/>
      <c r="U319" s="15"/>
      <c r="V319" s="36"/>
      <c r="W319" s="196"/>
      <c r="X319" s="163"/>
      <c r="Y319" s="163"/>
      <c r="Z319" s="10"/>
      <c r="AA319" s="10"/>
      <c r="AB319" s="163"/>
      <c r="AC319" s="35"/>
      <c r="AD319" s="15"/>
      <c r="AE319" s="163"/>
      <c r="AF319" s="178"/>
      <c r="AG319" s="178"/>
      <c r="AH319" s="178"/>
      <c r="AI319" s="11"/>
      <c r="AJ319" s="15"/>
      <c r="AK319" s="15"/>
      <c r="AL319" s="204"/>
      <c r="AM319" s="70">
        <v>0</v>
      </c>
    </row>
    <row r="320" spans="1:39" ht="15" thickBot="1" x14ac:dyDescent="0.4">
      <c r="A320" s="37">
        <v>1673</v>
      </c>
      <c r="B320" s="67" t="s">
        <v>353</v>
      </c>
      <c r="C320" s="44">
        <v>418630</v>
      </c>
      <c r="D320" s="139">
        <v>0</v>
      </c>
      <c r="E320" s="10">
        <v>418630</v>
      </c>
      <c r="F320" s="44">
        <v>570698</v>
      </c>
      <c r="G320" s="44">
        <v>0</v>
      </c>
      <c r="H320" s="15">
        <v>570698</v>
      </c>
      <c r="I320" s="15">
        <v>-152068</v>
      </c>
      <c r="J320" s="44">
        <v>59358</v>
      </c>
      <c r="K320" s="44">
        <v>0</v>
      </c>
      <c r="L320" s="44">
        <v>0</v>
      </c>
      <c r="M320" s="44">
        <v>13442</v>
      </c>
      <c r="N320" s="44"/>
      <c r="O320" s="44"/>
      <c r="P320" s="15">
        <v>-224868</v>
      </c>
      <c r="Q320" s="162"/>
      <c r="R320" s="10"/>
      <c r="S320" s="43">
        <v>224868</v>
      </c>
      <c r="T320" s="168"/>
      <c r="U320" s="15"/>
      <c r="V320" s="36"/>
      <c r="W320" s="196"/>
      <c r="X320" s="163"/>
      <c r="Y320" s="163"/>
      <c r="Z320" s="10"/>
      <c r="AA320" s="10"/>
      <c r="AB320" s="163"/>
      <c r="AC320" s="35"/>
      <c r="AD320" s="15"/>
      <c r="AE320" s="163"/>
      <c r="AF320" s="178"/>
      <c r="AG320" s="178"/>
      <c r="AH320" s="178"/>
      <c r="AI320" s="11"/>
      <c r="AJ320" s="15"/>
      <c r="AK320" s="15"/>
      <c r="AL320" s="204"/>
      <c r="AM320" s="70">
        <v>0</v>
      </c>
    </row>
    <row r="321" spans="1:39" ht="15" thickBot="1" x14ac:dyDescent="0.4">
      <c r="A321" s="37">
        <v>2422</v>
      </c>
      <c r="B321" s="67" t="s">
        <v>354</v>
      </c>
      <c r="C321" s="44">
        <v>3708743</v>
      </c>
      <c r="D321" s="139">
        <v>0</v>
      </c>
      <c r="E321" s="10">
        <v>3708743</v>
      </c>
      <c r="F321" s="44">
        <v>1048359</v>
      </c>
      <c r="G321" s="44">
        <v>39324</v>
      </c>
      <c r="H321" s="15">
        <v>1087683</v>
      </c>
      <c r="I321" s="15">
        <v>2621060</v>
      </c>
      <c r="J321" s="44">
        <v>126198</v>
      </c>
      <c r="K321" s="44">
        <v>0</v>
      </c>
      <c r="L321" s="44">
        <v>0</v>
      </c>
      <c r="M321" s="44">
        <v>0</v>
      </c>
      <c r="N321" s="44"/>
      <c r="O321" s="44"/>
      <c r="P321" s="15">
        <v>2494862</v>
      </c>
      <c r="Q321" s="162"/>
      <c r="R321" s="10"/>
      <c r="S321" s="43">
        <v>126198</v>
      </c>
      <c r="T321" s="168"/>
      <c r="U321" s="15"/>
      <c r="V321" s="36"/>
      <c r="W321" s="196"/>
      <c r="X321" s="163"/>
      <c r="Y321" s="163"/>
      <c r="Z321" s="10"/>
      <c r="AA321" s="10"/>
      <c r="AB321" s="163"/>
      <c r="AC321" s="35"/>
      <c r="AD321" s="15"/>
      <c r="AE321" s="163"/>
      <c r="AF321" s="178"/>
      <c r="AG321" s="178"/>
      <c r="AH321" s="178"/>
      <c r="AI321" s="11"/>
      <c r="AJ321" s="15"/>
      <c r="AK321" s="15"/>
      <c r="AL321" s="204"/>
      <c r="AM321" s="70">
        <v>2621060</v>
      </c>
    </row>
    <row r="322" spans="1:39" ht="15" thickBot="1" x14ac:dyDescent="0.4">
      <c r="A322" s="37">
        <v>5019</v>
      </c>
      <c r="B322" s="67" t="s">
        <v>355</v>
      </c>
      <c r="C322" s="44">
        <v>1395995</v>
      </c>
      <c r="D322" s="139">
        <v>0</v>
      </c>
      <c r="E322" s="10">
        <v>1395995</v>
      </c>
      <c r="F322" s="44">
        <v>1352731</v>
      </c>
      <c r="G322" s="44">
        <v>0</v>
      </c>
      <c r="H322" s="15">
        <v>1352731</v>
      </c>
      <c r="I322" s="15">
        <v>43264</v>
      </c>
      <c r="J322" s="44">
        <v>253343.8</v>
      </c>
      <c r="K322" s="44">
        <v>0</v>
      </c>
      <c r="L322" s="44">
        <v>0</v>
      </c>
      <c r="M322" s="44">
        <v>0</v>
      </c>
      <c r="N322" s="44"/>
      <c r="O322" s="44"/>
      <c r="P322" s="15">
        <v>-210079.8</v>
      </c>
      <c r="Q322" s="162"/>
      <c r="R322" s="10"/>
      <c r="S322" s="43">
        <v>253343.8</v>
      </c>
      <c r="T322" s="168"/>
      <c r="U322" s="15"/>
      <c r="V322" s="36"/>
      <c r="W322" s="196"/>
      <c r="X322" s="163"/>
      <c r="Y322" s="163"/>
      <c r="Z322" s="10"/>
      <c r="AA322" s="10"/>
      <c r="AB322" s="163"/>
      <c r="AC322" s="35"/>
      <c r="AD322" s="15"/>
      <c r="AE322" s="163"/>
      <c r="AF322" s="178"/>
      <c r="AG322" s="178"/>
      <c r="AH322" s="178"/>
      <c r="AI322" s="11"/>
      <c r="AJ322" s="15"/>
      <c r="AK322" s="15"/>
      <c r="AL322" s="204"/>
      <c r="AM322" s="70">
        <v>43264</v>
      </c>
    </row>
    <row r="323" spans="1:39" ht="15" thickBot="1" x14ac:dyDescent="0.4">
      <c r="A323" s="37">
        <v>5026</v>
      </c>
      <c r="B323" s="67" t="s">
        <v>356</v>
      </c>
      <c r="C323" s="44">
        <v>4194206</v>
      </c>
      <c r="D323" s="139">
        <v>39324</v>
      </c>
      <c r="E323" s="10">
        <v>4233530</v>
      </c>
      <c r="F323" s="44">
        <v>1341365</v>
      </c>
      <c r="G323" s="44">
        <v>17236</v>
      </c>
      <c r="H323" s="15">
        <v>1358601</v>
      </c>
      <c r="I323" s="15">
        <v>2874929</v>
      </c>
      <c r="J323" s="44">
        <v>574882.9</v>
      </c>
      <c r="K323" s="44">
        <v>30130</v>
      </c>
      <c r="L323" s="44">
        <v>0</v>
      </c>
      <c r="M323" s="44">
        <v>0</v>
      </c>
      <c r="N323" s="44"/>
      <c r="O323" s="44"/>
      <c r="P323" s="15">
        <v>2269916.1</v>
      </c>
      <c r="Q323" s="162"/>
      <c r="R323" s="10"/>
      <c r="S323" s="43">
        <v>605012.9</v>
      </c>
      <c r="T323" s="168"/>
      <c r="U323" s="15"/>
      <c r="V323" s="36"/>
      <c r="W323" s="196"/>
      <c r="X323" s="163"/>
      <c r="Y323" s="163"/>
      <c r="Z323" s="10"/>
      <c r="AA323" s="10"/>
      <c r="AB323" s="163"/>
      <c r="AC323" s="35"/>
      <c r="AD323" s="15"/>
      <c r="AE323" s="163"/>
      <c r="AF323" s="178"/>
      <c r="AG323" s="178"/>
      <c r="AH323" s="178"/>
      <c r="AI323" s="11"/>
      <c r="AJ323" s="15"/>
      <c r="AK323" s="15"/>
      <c r="AL323" s="204"/>
      <c r="AM323" s="70">
        <v>2874929</v>
      </c>
    </row>
    <row r="324" spans="1:39" ht="15" thickBot="1" x14ac:dyDescent="0.4">
      <c r="A324" s="37">
        <v>5068</v>
      </c>
      <c r="B324" s="67" t="s">
        <v>357</v>
      </c>
      <c r="C324" s="44">
        <v>822210</v>
      </c>
      <c r="D324" s="139">
        <v>0</v>
      </c>
      <c r="E324" s="10">
        <v>822210</v>
      </c>
      <c r="F324" s="44">
        <v>1704751</v>
      </c>
      <c r="G324" s="44">
        <v>0</v>
      </c>
      <c r="H324" s="15">
        <v>1704751</v>
      </c>
      <c r="I324" s="15">
        <v>-882541</v>
      </c>
      <c r="J324" s="44">
        <v>114758.8</v>
      </c>
      <c r="K324" s="44">
        <v>30783.8</v>
      </c>
      <c r="L324" s="44">
        <v>0</v>
      </c>
      <c r="M324" s="44">
        <v>0</v>
      </c>
      <c r="N324" s="44"/>
      <c r="O324" s="44"/>
      <c r="P324" s="15">
        <v>-1028083.6</v>
      </c>
      <c r="Q324" s="162"/>
      <c r="R324" s="10"/>
      <c r="S324" s="43">
        <v>1028083.6</v>
      </c>
      <c r="T324" s="168"/>
      <c r="U324" s="15"/>
      <c r="V324" s="36"/>
      <c r="W324" s="196"/>
      <c r="X324" s="163"/>
      <c r="Y324" s="163"/>
      <c r="Z324" s="10"/>
      <c r="AA324" s="10"/>
      <c r="AB324" s="163"/>
      <c r="AC324" s="35"/>
      <c r="AD324" s="15"/>
      <c r="AE324" s="163"/>
      <c r="AF324" s="178"/>
      <c r="AG324" s="178"/>
      <c r="AH324" s="178"/>
      <c r="AI324" s="11"/>
      <c r="AJ324" s="15"/>
      <c r="AK324" s="15"/>
      <c r="AL324" s="204"/>
      <c r="AM324" s="70">
        <v>0</v>
      </c>
    </row>
    <row r="325" spans="1:39" ht="15" thickBot="1" x14ac:dyDescent="0.4">
      <c r="A325" s="37">
        <v>5100</v>
      </c>
      <c r="B325" s="67" t="s">
        <v>358</v>
      </c>
      <c r="C325" s="44">
        <v>1719218</v>
      </c>
      <c r="D325" s="139">
        <v>0</v>
      </c>
      <c r="E325" s="10">
        <v>1719218</v>
      </c>
      <c r="F325" s="44">
        <v>761909</v>
      </c>
      <c r="G325" s="44">
        <v>0</v>
      </c>
      <c r="H325" s="15">
        <v>761909</v>
      </c>
      <c r="I325" s="15">
        <v>957309</v>
      </c>
      <c r="J325" s="44">
        <v>309260</v>
      </c>
      <c r="K325" s="44">
        <v>0</v>
      </c>
      <c r="L325" s="44">
        <v>0</v>
      </c>
      <c r="M325" s="44">
        <v>0</v>
      </c>
      <c r="N325" s="44"/>
      <c r="O325" s="44"/>
      <c r="P325" s="15">
        <v>648049</v>
      </c>
      <c r="Q325" s="162"/>
      <c r="R325" s="10"/>
      <c r="S325" s="43">
        <v>309260</v>
      </c>
      <c r="T325" s="168"/>
      <c r="U325" s="15"/>
      <c r="V325" s="36"/>
      <c r="W325" s="196"/>
      <c r="X325" s="163"/>
      <c r="Y325" s="163"/>
      <c r="Z325" s="10"/>
      <c r="AA325" s="10"/>
      <c r="AB325" s="163"/>
      <c r="AC325" s="35"/>
      <c r="AD325" s="15"/>
      <c r="AE325" s="163"/>
      <c r="AF325" s="178"/>
      <c r="AG325" s="178"/>
      <c r="AH325" s="178"/>
      <c r="AI325" s="11"/>
      <c r="AJ325" s="15"/>
      <c r="AK325" s="15"/>
      <c r="AL325" s="204"/>
      <c r="AM325" s="70">
        <v>957309</v>
      </c>
    </row>
    <row r="326" spans="1:39" ht="15" thickBot="1" x14ac:dyDescent="0.4">
      <c r="A326" s="37">
        <v>5124</v>
      </c>
      <c r="B326" s="67" t="s">
        <v>359</v>
      </c>
      <c r="C326" s="44">
        <v>476706</v>
      </c>
      <c r="D326" s="139">
        <v>0</v>
      </c>
      <c r="E326" s="10">
        <v>476706</v>
      </c>
      <c r="F326" s="44">
        <v>355612</v>
      </c>
      <c r="G326" s="44">
        <v>0</v>
      </c>
      <c r="H326" s="15">
        <v>355612</v>
      </c>
      <c r="I326" s="15">
        <v>121094</v>
      </c>
      <c r="J326" s="44">
        <v>74239</v>
      </c>
      <c r="K326" s="44">
        <v>0</v>
      </c>
      <c r="L326" s="44">
        <v>0</v>
      </c>
      <c r="M326" s="44">
        <v>0</v>
      </c>
      <c r="N326" s="44"/>
      <c r="O326" s="44"/>
      <c r="P326" s="15">
        <v>46855</v>
      </c>
      <c r="Q326" s="162"/>
      <c r="R326" s="10"/>
      <c r="S326" s="43">
        <v>74239</v>
      </c>
      <c r="T326" s="168"/>
      <c r="U326" s="15"/>
      <c r="V326" s="36"/>
      <c r="W326" s="196"/>
      <c r="X326" s="163"/>
      <c r="Y326" s="163"/>
      <c r="Z326" s="10"/>
      <c r="AA326" s="10"/>
      <c r="AB326" s="163"/>
      <c r="AC326" s="35"/>
      <c r="AD326" s="15"/>
      <c r="AE326" s="163"/>
      <c r="AF326" s="178"/>
      <c r="AG326" s="178"/>
      <c r="AH326" s="178"/>
      <c r="AI326" s="11"/>
      <c r="AJ326" s="15"/>
      <c r="AK326" s="15"/>
      <c r="AL326" s="204"/>
      <c r="AM326" s="70">
        <v>121094</v>
      </c>
    </row>
    <row r="327" spans="1:39" ht="15" thickBot="1" x14ac:dyDescent="0.4">
      <c r="A327" s="37">
        <v>5130</v>
      </c>
      <c r="B327" s="67" t="s">
        <v>360</v>
      </c>
      <c r="C327" s="44">
        <v>1310877</v>
      </c>
      <c r="D327" s="139">
        <v>0</v>
      </c>
      <c r="E327" s="10">
        <v>1310877</v>
      </c>
      <c r="F327" s="44">
        <v>819517</v>
      </c>
      <c r="G327" s="44">
        <v>0</v>
      </c>
      <c r="H327" s="15">
        <v>819517</v>
      </c>
      <c r="I327" s="15">
        <v>491360</v>
      </c>
      <c r="J327" s="44">
        <v>22280</v>
      </c>
      <c r="K327" s="44">
        <v>0</v>
      </c>
      <c r="L327" s="44">
        <v>0</v>
      </c>
      <c r="M327" s="44">
        <v>0</v>
      </c>
      <c r="N327" s="44"/>
      <c r="O327" s="44"/>
      <c r="P327" s="15">
        <v>469080</v>
      </c>
      <c r="Q327" s="162"/>
      <c r="R327" s="10"/>
      <c r="S327" s="43">
        <v>0</v>
      </c>
      <c r="T327" s="168">
        <v>1615</v>
      </c>
      <c r="U327" s="15">
        <v>1009</v>
      </c>
      <c r="V327" s="36">
        <v>1413</v>
      </c>
      <c r="W327" s="196"/>
      <c r="X327" s="163"/>
      <c r="Y327" s="163"/>
      <c r="Z327" s="10"/>
      <c r="AA327" s="10">
        <v>18243</v>
      </c>
      <c r="AB327" s="163"/>
      <c r="AC327" s="35"/>
      <c r="AD327" s="15"/>
      <c r="AE327" s="163"/>
      <c r="AF327" s="178"/>
      <c r="AG327" s="178"/>
      <c r="AH327" s="178"/>
      <c r="AI327" s="11"/>
      <c r="AJ327" s="15"/>
      <c r="AK327" s="15"/>
      <c r="AL327" s="204"/>
      <c r="AM327" s="70">
        <v>491360</v>
      </c>
    </row>
    <row r="328" spans="1:39" ht="15" thickBot="1" x14ac:dyDescent="0.4">
      <c r="A328" s="37">
        <v>5138</v>
      </c>
      <c r="B328" s="67" t="s">
        <v>361</v>
      </c>
      <c r="C328" s="44">
        <v>602623</v>
      </c>
      <c r="D328" s="139">
        <v>0</v>
      </c>
      <c r="E328" s="10">
        <v>602623</v>
      </c>
      <c r="F328" s="44">
        <v>1957416</v>
      </c>
      <c r="G328" s="44">
        <v>0</v>
      </c>
      <c r="H328" s="15">
        <v>1957416</v>
      </c>
      <c r="I328" s="15">
        <v>-1354793</v>
      </c>
      <c r="J328" s="44">
        <v>542426.9</v>
      </c>
      <c r="K328" s="44">
        <v>45195</v>
      </c>
      <c r="L328" s="44">
        <v>11385</v>
      </c>
      <c r="M328" s="44">
        <v>0</v>
      </c>
      <c r="N328" s="44"/>
      <c r="O328" s="44"/>
      <c r="P328" s="15">
        <v>-1953799.9</v>
      </c>
      <c r="Q328" s="162"/>
      <c r="R328" s="10"/>
      <c r="S328" s="43">
        <v>1953799.9</v>
      </c>
      <c r="T328" s="168"/>
      <c r="U328" s="15"/>
      <c r="V328" s="36"/>
      <c r="W328" s="196"/>
      <c r="X328" s="163"/>
      <c r="Y328" s="163"/>
      <c r="Z328" s="10"/>
      <c r="AA328" s="10"/>
      <c r="AB328" s="163"/>
      <c r="AC328" s="35"/>
      <c r="AD328" s="15"/>
      <c r="AE328" s="163"/>
      <c r="AF328" s="178"/>
      <c r="AG328" s="178"/>
      <c r="AH328" s="178"/>
      <c r="AI328" s="11"/>
      <c r="AJ328" s="15"/>
      <c r="AK328" s="15"/>
      <c r="AL328" s="204"/>
      <c r="AM328" s="70">
        <v>0</v>
      </c>
    </row>
    <row r="329" spans="1:39" ht="15" thickBot="1" x14ac:dyDescent="0.4">
      <c r="A329" s="37">
        <v>5258</v>
      </c>
      <c r="B329" s="67" t="s">
        <v>362</v>
      </c>
      <c r="C329" s="44">
        <v>182854</v>
      </c>
      <c r="D329" s="139">
        <v>0</v>
      </c>
      <c r="E329" s="10">
        <v>182854</v>
      </c>
      <c r="F329" s="44">
        <v>329903</v>
      </c>
      <c r="G329" s="44">
        <v>0</v>
      </c>
      <c r="H329" s="15">
        <v>329903</v>
      </c>
      <c r="I329" s="15">
        <v>-147049</v>
      </c>
      <c r="J329" s="44">
        <v>0</v>
      </c>
      <c r="K329" s="44">
        <v>0</v>
      </c>
      <c r="L329" s="44">
        <v>0</v>
      </c>
      <c r="M329" s="44">
        <v>0</v>
      </c>
      <c r="N329" s="44"/>
      <c r="O329" s="44"/>
      <c r="P329" s="15">
        <v>-147049</v>
      </c>
      <c r="Q329" s="162"/>
      <c r="R329" s="10"/>
      <c r="S329" s="43">
        <v>147049</v>
      </c>
      <c r="T329" s="168"/>
      <c r="U329" s="15"/>
      <c r="V329" s="36"/>
      <c r="W329" s="196"/>
      <c r="X329" s="163"/>
      <c r="Y329" s="163"/>
      <c r="Z329" s="10"/>
      <c r="AA329" s="10"/>
      <c r="AB329" s="163"/>
      <c r="AC329" s="35"/>
      <c r="AD329" s="15"/>
      <c r="AE329" s="163"/>
      <c r="AF329" s="178"/>
      <c r="AG329" s="178"/>
      <c r="AH329" s="178"/>
      <c r="AI329" s="11"/>
      <c r="AJ329" s="15"/>
      <c r="AK329" s="15"/>
      <c r="AL329" s="204"/>
      <c r="AM329" s="70">
        <v>0</v>
      </c>
    </row>
    <row r="330" spans="1:39" ht="15" thickBot="1" x14ac:dyDescent="0.4">
      <c r="A330" s="37">
        <v>5264</v>
      </c>
      <c r="B330" s="67" t="s">
        <v>363</v>
      </c>
      <c r="C330" s="44">
        <v>1772421</v>
      </c>
      <c r="D330" s="139">
        <v>0</v>
      </c>
      <c r="E330" s="10">
        <v>1772421</v>
      </c>
      <c r="F330" s="44">
        <v>2906450</v>
      </c>
      <c r="G330" s="44">
        <v>0</v>
      </c>
      <c r="H330" s="15">
        <v>2906450</v>
      </c>
      <c r="I330" s="15">
        <v>-1134029</v>
      </c>
      <c r="J330" s="44">
        <v>1386773.7</v>
      </c>
      <c r="K330" s="44">
        <v>105004</v>
      </c>
      <c r="L330" s="44">
        <v>0</v>
      </c>
      <c r="M330" s="44">
        <v>26884</v>
      </c>
      <c r="N330" s="44"/>
      <c r="O330" s="44"/>
      <c r="P330" s="15">
        <v>-2652690.7000000002</v>
      </c>
      <c r="Q330" s="162"/>
      <c r="R330" s="10"/>
      <c r="S330" s="43">
        <v>2652690.7000000002</v>
      </c>
      <c r="T330" s="168"/>
      <c r="U330" s="15"/>
      <c r="V330" s="36"/>
      <c r="W330" s="196"/>
      <c r="X330" s="163"/>
      <c r="Y330" s="163"/>
      <c r="Z330" s="10"/>
      <c r="AA330" s="10"/>
      <c r="AB330" s="163"/>
      <c r="AC330" s="35"/>
      <c r="AD330" s="15"/>
      <c r="AE330" s="163"/>
      <c r="AF330" s="178"/>
      <c r="AG330" s="178"/>
      <c r="AH330" s="178"/>
      <c r="AI330" s="11"/>
      <c r="AJ330" s="15"/>
      <c r="AK330" s="15"/>
      <c r="AL330" s="204"/>
      <c r="AM330" s="70">
        <v>0</v>
      </c>
    </row>
    <row r="331" spans="1:39" ht="15" thickBot="1" x14ac:dyDescent="0.4">
      <c r="A331" s="37">
        <v>5271</v>
      </c>
      <c r="B331" s="67" t="s">
        <v>364</v>
      </c>
      <c r="C331" s="44">
        <v>1914047</v>
      </c>
      <c r="D331" s="139">
        <v>0</v>
      </c>
      <c r="E331" s="10">
        <v>1914047</v>
      </c>
      <c r="F331" s="44">
        <v>5219395</v>
      </c>
      <c r="G331" s="44">
        <v>0</v>
      </c>
      <c r="H331" s="15">
        <v>5219395</v>
      </c>
      <c r="I331" s="15">
        <v>-3305348</v>
      </c>
      <c r="J331" s="44">
        <v>5218283.75</v>
      </c>
      <c r="K331" s="44">
        <v>1008002</v>
      </c>
      <c r="L331" s="44">
        <v>0</v>
      </c>
      <c r="M331" s="44">
        <v>0</v>
      </c>
      <c r="N331" s="44"/>
      <c r="O331" s="44"/>
      <c r="P331" s="15">
        <v>-9531633.75</v>
      </c>
      <c r="Q331" s="162"/>
      <c r="R331" s="10"/>
      <c r="S331" s="43">
        <v>9531633.75</v>
      </c>
      <c r="T331" s="168"/>
      <c r="U331" s="15"/>
      <c r="V331" s="36"/>
      <c r="W331" s="196"/>
      <c r="X331" s="163"/>
      <c r="Y331" s="163"/>
      <c r="Z331" s="10"/>
      <c r="AA331" s="10"/>
      <c r="AB331" s="163"/>
      <c r="AC331" s="35"/>
      <c r="AD331" s="15"/>
      <c r="AE331" s="163"/>
      <c r="AF331" s="178"/>
      <c r="AG331" s="178"/>
      <c r="AH331" s="178"/>
      <c r="AI331" s="11"/>
      <c r="AJ331" s="15"/>
      <c r="AK331" s="15"/>
      <c r="AL331" s="204"/>
      <c r="AM331" s="70">
        <v>0</v>
      </c>
    </row>
    <row r="332" spans="1:39" ht="15" thickBot="1" x14ac:dyDescent="0.4">
      <c r="A332" s="37">
        <v>5278</v>
      </c>
      <c r="B332" s="67" t="s">
        <v>365</v>
      </c>
      <c r="C332" s="44">
        <v>1781617</v>
      </c>
      <c r="D332" s="139">
        <v>0</v>
      </c>
      <c r="E332" s="10">
        <v>1781617</v>
      </c>
      <c r="F332" s="44">
        <v>2628380</v>
      </c>
      <c r="G332" s="44">
        <v>0</v>
      </c>
      <c r="H332" s="15">
        <v>2628380</v>
      </c>
      <c r="I332" s="15">
        <v>-846763</v>
      </c>
      <c r="J332" s="44">
        <v>440404.5</v>
      </c>
      <c r="K332" s="44">
        <v>100283</v>
      </c>
      <c r="L332" s="44">
        <v>0</v>
      </c>
      <c r="M332" s="44">
        <v>0</v>
      </c>
      <c r="N332" s="44"/>
      <c r="O332" s="44"/>
      <c r="P332" s="15">
        <v>-1387450.5</v>
      </c>
      <c r="Q332" s="162"/>
      <c r="R332" s="10"/>
      <c r="S332" s="43">
        <v>1387450.5</v>
      </c>
      <c r="T332" s="168"/>
      <c r="U332" s="15"/>
      <c r="V332" s="36"/>
      <c r="W332" s="196"/>
      <c r="X332" s="163"/>
      <c r="Y332" s="163"/>
      <c r="Z332" s="10"/>
      <c r="AA332" s="10"/>
      <c r="AB332" s="163"/>
      <c r="AC332" s="35"/>
      <c r="AD332" s="15"/>
      <c r="AE332" s="163"/>
      <c r="AF332" s="178"/>
      <c r="AG332" s="178"/>
      <c r="AH332" s="178"/>
      <c r="AI332" s="11"/>
      <c r="AJ332" s="15"/>
      <c r="AK332" s="15"/>
      <c r="AL332" s="204"/>
      <c r="AM332" s="70">
        <v>0</v>
      </c>
    </row>
    <row r="333" spans="1:39" ht="15" thickBot="1" x14ac:dyDescent="0.4">
      <c r="A333" s="37">
        <v>5306</v>
      </c>
      <c r="B333" s="67" t="s">
        <v>366</v>
      </c>
      <c r="C333" s="44">
        <v>935926</v>
      </c>
      <c r="D333" s="139">
        <v>0</v>
      </c>
      <c r="E333" s="10">
        <v>935926</v>
      </c>
      <c r="F333" s="44">
        <v>588446</v>
      </c>
      <c r="G333" s="44">
        <v>0</v>
      </c>
      <c r="H333" s="15">
        <v>588446</v>
      </c>
      <c r="I333" s="15">
        <v>347480</v>
      </c>
      <c r="J333" s="44">
        <v>19786</v>
      </c>
      <c r="K333" s="44">
        <v>0</v>
      </c>
      <c r="L333" s="44">
        <v>0</v>
      </c>
      <c r="M333" s="44">
        <v>0</v>
      </c>
      <c r="N333" s="44"/>
      <c r="O333" s="44"/>
      <c r="P333" s="15">
        <v>327694</v>
      </c>
      <c r="Q333" s="162"/>
      <c r="R333" s="10"/>
      <c r="S333" s="43">
        <v>19786</v>
      </c>
      <c r="T333" s="168"/>
      <c r="U333" s="15"/>
      <c r="V333" s="36"/>
      <c r="W333" s="196"/>
      <c r="X333" s="163"/>
      <c r="Y333" s="163"/>
      <c r="Z333" s="10"/>
      <c r="AA333" s="10"/>
      <c r="AB333" s="163"/>
      <c r="AC333" s="35"/>
      <c r="AD333" s="15"/>
      <c r="AE333" s="163"/>
      <c r="AF333" s="178"/>
      <c r="AG333" s="178"/>
      <c r="AH333" s="178"/>
      <c r="AI333" s="11"/>
      <c r="AJ333" s="15"/>
      <c r="AK333" s="15"/>
      <c r="AL333" s="204"/>
      <c r="AM333" s="70">
        <v>347480</v>
      </c>
    </row>
    <row r="334" spans="1:39" ht="15" thickBot="1" x14ac:dyDescent="0.4">
      <c r="A334" s="37">
        <v>5348</v>
      </c>
      <c r="B334" s="67" t="s">
        <v>367</v>
      </c>
      <c r="C334" s="44">
        <v>821257</v>
      </c>
      <c r="D334" s="139">
        <v>0</v>
      </c>
      <c r="E334" s="10">
        <v>821257</v>
      </c>
      <c r="F334" s="44">
        <v>655553</v>
      </c>
      <c r="G334" s="44">
        <v>0</v>
      </c>
      <c r="H334" s="15">
        <v>655553</v>
      </c>
      <c r="I334" s="15">
        <v>165704</v>
      </c>
      <c r="J334" s="44">
        <v>153383</v>
      </c>
      <c r="K334" s="44">
        <v>45195</v>
      </c>
      <c r="L334" s="44">
        <v>0</v>
      </c>
      <c r="M334" s="44">
        <v>0</v>
      </c>
      <c r="N334" s="44"/>
      <c r="O334" s="44"/>
      <c r="P334" s="15">
        <v>-32874</v>
      </c>
      <c r="Q334" s="162"/>
      <c r="R334" s="10"/>
      <c r="S334" s="43">
        <v>198578</v>
      </c>
      <c r="T334" s="168"/>
      <c r="U334" s="15"/>
      <c r="V334" s="36"/>
      <c r="W334" s="196"/>
      <c r="X334" s="163"/>
      <c r="Y334" s="163"/>
      <c r="Z334" s="10"/>
      <c r="AA334" s="10"/>
      <c r="AB334" s="163"/>
      <c r="AC334" s="35"/>
      <c r="AD334" s="15"/>
      <c r="AE334" s="163"/>
      <c r="AF334" s="178"/>
      <c r="AG334" s="178"/>
      <c r="AH334" s="178"/>
      <c r="AI334" s="11"/>
      <c r="AJ334" s="15"/>
      <c r="AK334" s="15"/>
      <c r="AL334" s="204"/>
      <c r="AM334" s="70">
        <v>165704</v>
      </c>
    </row>
    <row r="335" spans="1:39" ht="15" thickBot="1" x14ac:dyDescent="0.4">
      <c r="A335" s="37">
        <v>5355</v>
      </c>
      <c r="B335" s="67" t="s">
        <v>368</v>
      </c>
      <c r="C335" s="44">
        <v>1957287</v>
      </c>
      <c r="D335" s="139">
        <v>68944</v>
      </c>
      <c r="E335" s="10">
        <v>2026231</v>
      </c>
      <c r="F335" s="44">
        <v>278108</v>
      </c>
      <c r="G335" s="44">
        <v>0</v>
      </c>
      <c r="H335" s="15">
        <v>278108</v>
      </c>
      <c r="I335" s="15">
        <v>1748123</v>
      </c>
      <c r="J335" s="44">
        <v>116724.95</v>
      </c>
      <c r="K335" s="44">
        <v>105455.5</v>
      </c>
      <c r="L335" s="44">
        <v>0</v>
      </c>
      <c r="M335" s="44">
        <v>0</v>
      </c>
      <c r="N335" s="44"/>
      <c r="O335" s="44"/>
      <c r="P335" s="15">
        <v>1525942.55</v>
      </c>
      <c r="Q335" s="162"/>
      <c r="R335" s="10"/>
      <c r="S335" s="43">
        <v>222180.45</v>
      </c>
      <c r="T335" s="168"/>
      <c r="U335" s="15"/>
      <c r="V335" s="36"/>
      <c r="W335" s="196"/>
      <c r="X335" s="163"/>
      <c r="Y335" s="163"/>
      <c r="Z335" s="10"/>
      <c r="AA335" s="10"/>
      <c r="AB335" s="163"/>
      <c r="AC335" s="35"/>
      <c r="AD335" s="15"/>
      <c r="AE335" s="163"/>
      <c r="AF335" s="178"/>
      <c r="AG335" s="178"/>
      <c r="AH335" s="178"/>
      <c r="AI335" s="11"/>
      <c r="AJ335" s="15"/>
      <c r="AK335" s="15"/>
      <c r="AL335" s="204"/>
      <c r="AM335" s="70">
        <v>1748123</v>
      </c>
    </row>
    <row r="336" spans="1:39" ht="15" thickBot="1" x14ac:dyDescent="0.4">
      <c r="A336" s="37">
        <v>5362</v>
      </c>
      <c r="B336" s="67" t="s">
        <v>369</v>
      </c>
      <c r="C336" s="44">
        <v>280166</v>
      </c>
      <c r="D336" s="139">
        <v>0</v>
      </c>
      <c r="E336" s="10">
        <v>280166</v>
      </c>
      <c r="F336" s="44">
        <v>406613</v>
      </c>
      <c r="G336" s="44">
        <v>0</v>
      </c>
      <c r="H336" s="15">
        <v>406613</v>
      </c>
      <c r="I336" s="15">
        <v>-126447</v>
      </c>
      <c r="J336" s="44">
        <v>0</v>
      </c>
      <c r="K336" s="44">
        <v>0</v>
      </c>
      <c r="L336" s="44">
        <v>0</v>
      </c>
      <c r="M336" s="44">
        <v>0</v>
      </c>
      <c r="N336" s="44"/>
      <c r="O336" s="44"/>
      <c r="P336" s="15">
        <v>-126447</v>
      </c>
      <c r="Q336" s="162"/>
      <c r="R336" s="10"/>
      <c r="S336" s="43">
        <v>126447</v>
      </c>
      <c r="T336" s="168"/>
      <c r="U336" s="15"/>
      <c r="V336" s="36"/>
      <c r="W336" s="196"/>
      <c r="X336" s="163"/>
      <c r="Y336" s="163"/>
      <c r="Z336" s="10"/>
      <c r="AA336" s="10"/>
      <c r="AB336" s="163"/>
      <c r="AC336" s="35"/>
      <c r="AD336" s="15"/>
      <c r="AE336" s="163"/>
      <c r="AF336" s="178"/>
      <c r="AG336" s="178"/>
      <c r="AH336" s="178"/>
      <c r="AI336" s="11"/>
      <c r="AJ336" s="15"/>
      <c r="AK336" s="15"/>
      <c r="AL336" s="204"/>
      <c r="AM336" s="70">
        <v>0</v>
      </c>
    </row>
    <row r="337" spans="1:39" ht="15" thickBot="1" x14ac:dyDescent="0.4">
      <c r="A337" s="37">
        <v>5369</v>
      </c>
      <c r="B337" s="67" t="s">
        <v>370</v>
      </c>
      <c r="C337" s="44">
        <v>823356</v>
      </c>
      <c r="D337" s="139">
        <v>0</v>
      </c>
      <c r="E337" s="10">
        <v>823356</v>
      </c>
      <c r="F337" s="44">
        <v>610459</v>
      </c>
      <c r="G337" s="44">
        <v>0</v>
      </c>
      <c r="H337" s="15">
        <v>610459</v>
      </c>
      <c r="I337" s="15">
        <v>212897</v>
      </c>
      <c r="J337" s="44">
        <v>29679</v>
      </c>
      <c r="K337" s="44">
        <v>0</v>
      </c>
      <c r="L337" s="44">
        <v>0</v>
      </c>
      <c r="M337" s="44">
        <v>0</v>
      </c>
      <c r="N337" s="44"/>
      <c r="O337" s="44"/>
      <c r="P337" s="15">
        <v>183218</v>
      </c>
      <c r="Q337" s="162"/>
      <c r="R337" s="10"/>
      <c r="S337" s="43">
        <v>29679</v>
      </c>
      <c r="T337" s="168"/>
      <c r="U337" s="15"/>
      <c r="V337" s="36"/>
      <c r="W337" s="196"/>
      <c r="X337" s="163"/>
      <c r="Y337" s="163"/>
      <c r="Z337" s="10"/>
      <c r="AA337" s="10"/>
      <c r="AB337" s="163"/>
      <c r="AC337" s="35"/>
      <c r="AD337" s="15"/>
      <c r="AE337" s="163"/>
      <c r="AF337" s="178"/>
      <c r="AG337" s="178"/>
      <c r="AH337" s="178"/>
      <c r="AI337" s="11"/>
      <c r="AJ337" s="15"/>
      <c r="AK337" s="15"/>
      <c r="AL337" s="204"/>
      <c r="AM337" s="70">
        <v>212897</v>
      </c>
    </row>
    <row r="338" spans="1:39" ht="15" thickBot="1" x14ac:dyDescent="0.4">
      <c r="A338" s="37">
        <v>5376</v>
      </c>
      <c r="B338" s="67" t="s">
        <v>46</v>
      </c>
      <c r="C338" s="44">
        <v>668779</v>
      </c>
      <c r="D338" s="139">
        <v>0</v>
      </c>
      <c r="E338" s="10">
        <v>668779</v>
      </c>
      <c r="F338" s="44">
        <v>851823</v>
      </c>
      <c r="G338" s="44">
        <v>0</v>
      </c>
      <c r="H338" s="15">
        <v>851823</v>
      </c>
      <c r="I338" s="15">
        <v>-183044</v>
      </c>
      <c r="J338" s="44">
        <v>0</v>
      </c>
      <c r="K338" s="44">
        <v>0</v>
      </c>
      <c r="L338" s="44">
        <v>0</v>
      </c>
      <c r="M338" s="44">
        <v>0</v>
      </c>
      <c r="N338" s="44"/>
      <c r="O338" s="44"/>
      <c r="P338" s="15">
        <v>-183044</v>
      </c>
      <c r="Q338" s="162"/>
      <c r="R338" s="10"/>
      <c r="S338" s="43">
        <v>183044</v>
      </c>
      <c r="T338" s="168"/>
      <c r="U338" s="15"/>
      <c r="V338" s="36"/>
      <c r="W338" s="196"/>
      <c r="X338" s="163"/>
      <c r="Y338" s="163"/>
      <c r="Z338" s="10"/>
      <c r="AA338" s="10"/>
      <c r="AB338" s="163"/>
      <c r="AC338" s="35"/>
      <c r="AD338" s="15"/>
      <c r="AE338" s="163"/>
      <c r="AF338" s="178"/>
      <c r="AG338" s="178"/>
      <c r="AH338" s="178"/>
      <c r="AI338" s="11"/>
      <c r="AJ338" s="15"/>
      <c r="AK338" s="15"/>
      <c r="AL338" s="204"/>
      <c r="AM338" s="70">
        <v>0</v>
      </c>
    </row>
    <row r="339" spans="1:39" ht="15" thickBot="1" x14ac:dyDescent="0.4">
      <c r="A339" s="37">
        <v>5390</v>
      </c>
      <c r="B339" s="67" t="s">
        <v>371</v>
      </c>
      <c r="C339" s="44">
        <v>4177229</v>
      </c>
      <c r="D339" s="139">
        <v>0</v>
      </c>
      <c r="E339" s="10">
        <v>4177229</v>
      </c>
      <c r="F339" s="44">
        <v>712568</v>
      </c>
      <c r="G339" s="44">
        <v>0</v>
      </c>
      <c r="H339" s="15">
        <v>712568</v>
      </c>
      <c r="I339" s="15">
        <v>3464661</v>
      </c>
      <c r="J339" s="44">
        <v>188050</v>
      </c>
      <c r="K339" s="44">
        <v>70153</v>
      </c>
      <c r="L339" s="44">
        <v>0</v>
      </c>
      <c r="M339" s="44">
        <v>13442</v>
      </c>
      <c r="N339" s="44"/>
      <c r="O339" s="44"/>
      <c r="P339" s="15">
        <v>3193016</v>
      </c>
      <c r="Q339" s="162"/>
      <c r="R339" s="10"/>
      <c r="S339" s="43">
        <v>271645</v>
      </c>
      <c r="T339" s="168"/>
      <c r="U339" s="15"/>
      <c r="V339" s="36"/>
      <c r="W339" s="196"/>
      <c r="X339" s="163"/>
      <c r="Y339" s="163"/>
      <c r="Z339" s="10"/>
      <c r="AA339" s="10"/>
      <c r="AB339" s="163"/>
      <c r="AC339" s="35"/>
      <c r="AD339" s="15"/>
      <c r="AE339" s="163"/>
      <c r="AF339" s="178"/>
      <c r="AG339" s="178"/>
      <c r="AH339" s="178"/>
      <c r="AI339" s="11"/>
      <c r="AJ339" s="15"/>
      <c r="AK339" s="15"/>
      <c r="AL339" s="204"/>
      <c r="AM339" s="70">
        <v>3464661</v>
      </c>
    </row>
    <row r="340" spans="1:39" ht="15" thickBot="1" x14ac:dyDescent="0.4">
      <c r="A340" s="37">
        <v>5397</v>
      </c>
      <c r="B340" s="67" t="s">
        <v>372</v>
      </c>
      <c r="C340" s="44">
        <v>680493</v>
      </c>
      <c r="D340" s="139">
        <v>0</v>
      </c>
      <c r="E340" s="10">
        <v>680493</v>
      </c>
      <c r="F340" s="44">
        <v>528892</v>
      </c>
      <c r="G340" s="44">
        <v>0</v>
      </c>
      <c r="H340" s="15">
        <v>528892</v>
      </c>
      <c r="I340" s="15">
        <v>151601</v>
      </c>
      <c r="J340" s="44">
        <v>0</v>
      </c>
      <c r="K340" s="44">
        <v>0</v>
      </c>
      <c r="L340" s="44">
        <v>0</v>
      </c>
      <c r="M340" s="44">
        <v>0</v>
      </c>
      <c r="N340" s="44"/>
      <c r="O340" s="44"/>
      <c r="P340" s="15">
        <v>151601</v>
      </c>
      <c r="Q340" s="162"/>
      <c r="R340" s="10"/>
      <c r="S340" s="43">
        <v>0</v>
      </c>
      <c r="T340" s="163"/>
      <c r="U340" s="10"/>
      <c r="V340" s="36"/>
      <c r="W340" s="196"/>
      <c r="X340" s="163"/>
      <c r="Y340" s="163"/>
      <c r="Z340" s="10"/>
      <c r="AA340" s="10"/>
      <c r="AB340" s="163"/>
      <c r="AC340" s="35"/>
      <c r="AD340" s="15"/>
      <c r="AE340" s="163"/>
      <c r="AF340" s="178"/>
      <c r="AG340" s="178"/>
      <c r="AH340" s="178"/>
      <c r="AI340" s="11"/>
      <c r="AJ340" s="15"/>
      <c r="AK340" s="15"/>
      <c r="AL340" s="204"/>
      <c r="AM340" s="70">
        <v>151601</v>
      </c>
    </row>
    <row r="341" spans="1:39" ht="15" thickBot="1" x14ac:dyDescent="0.4">
      <c r="A341" s="37">
        <v>5432</v>
      </c>
      <c r="B341" s="67" t="s">
        <v>373</v>
      </c>
      <c r="C341" s="44">
        <v>1139623</v>
      </c>
      <c r="D341" s="139">
        <v>0</v>
      </c>
      <c r="E341" s="10">
        <v>1139623</v>
      </c>
      <c r="F341" s="44">
        <v>1388057</v>
      </c>
      <c r="G341" s="44">
        <v>0</v>
      </c>
      <c r="H341" s="15">
        <v>1388057</v>
      </c>
      <c r="I341" s="15">
        <v>-248434</v>
      </c>
      <c r="J341" s="44">
        <v>76733</v>
      </c>
      <c r="K341" s="44">
        <v>0</v>
      </c>
      <c r="L341" s="44">
        <v>0</v>
      </c>
      <c r="M341" s="44">
        <v>0</v>
      </c>
      <c r="N341" s="44"/>
      <c r="O341" s="44"/>
      <c r="P341" s="15">
        <v>-325167</v>
      </c>
      <c r="Q341" s="162"/>
      <c r="R341" s="10"/>
      <c r="S341" s="43">
        <v>325167</v>
      </c>
      <c r="T341" s="168"/>
      <c r="U341" s="15"/>
      <c r="V341" s="36"/>
      <c r="W341" s="196"/>
      <c r="X341" s="163"/>
      <c r="Y341" s="163"/>
      <c r="Z341" s="10"/>
      <c r="AA341" s="10"/>
      <c r="AB341" s="163"/>
      <c r="AC341" s="35"/>
      <c r="AD341" s="15"/>
      <c r="AE341" s="163"/>
      <c r="AF341" s="178"/>
      <c r="AG341" s="178"/>
      <c r="AH341" s="178"/>
      <c r="AI341" s="11"/>
      <c r="AJ341" s="15"/>
      <c r="AK341" s="15"/>
      <c r="AL341" s="204"/>
      <c r="AM341" s="70">
        <v>0</v>
      </c>
    </row>
    <row r="342" spans="1:39" ht="15" thickBot="1" x14ac:dyDescent="0.4">
      <c r="A342" s="37">
        <v>5439</v>
      </c>
      <c r="B342" s="67" t="s">
        <v>374</v>
      </c>
      <c r="C342" s="44">
        <v>3420876</v>
      </c>
      <c r="D342" s="139">
        <v>0</v>
      </c>
      <c r="E342" s="10">
        <v>3420876</v>
      </c>
      <c r="F342" s="44">
        <v>3051390</v>
      </c>
      <c r="G342" s="44">
        <v>0</v>
      </c>
      <c r="H342" s="15">
        <v>3051390</v>
      </c>
      <c r="I342" s="15">
        <v>369486</v>
      </c>
      <c r="J342" s="44">
        <v>1228081.3600000001</v>
      </c>
      <c r="K342" s="44">
        <v>30130</v>
      </c>
      <c r="L342" s="44">
        <v>0</v>
      </c>
      <c r="M342" s="44">
        <v>0</v>
      </c>
      <c r="N342" s="44"/>
      <c r="O342" s="44"/>
      <c r="P342" s="15">
        <v>-888725.36</v>
      </c>
      <c r="Q342" s="162"/>
      <c r="R342" s="10"/>
      <c r="S342" s="43">
        <v>1258211.3600000001</v>
      </c>
      <c r="T342" s="168"/>
      <c r="U342" s="15"/>
      <c r="V342" s="36"/>
      <c r="W342" s="196"/>
      <c r="X342" s="163"/>
      <c r="Y342" s="163"/>
      <c r="Z342" s="10"/>
      <c r="AA342" s="10"/>
      <c r="AB342" s="163"/>
      <c r="AC342" s="35"/>
      <c r="AD342" s="15"/>
      <c r="AE342" s="163"/>
      <c r="AF342" s="178"/>
      <c r="AG342" s="178"/>
      <c r="AH342" s="178"/>
      <c r="AI342" s="11"/>
      <c r="AJ342" s="15"/>
      <c r="AK342" s="15"/>
      <c r="AL342" s="204"/>
      <c r="AM342" s="70">
        <v>369486</v>
      </c>
    </row>
    <row r="343" spans="1:39" ht="15" thickBot="1" x14ac:dyDescent="0.4">
      <c r="A343" s="37">
        <v>4522</v>
      </c>
      <c r="B343" s="67" t="s">
        <v>12</v>
      </c>
      <c r="C343" s="44">
        <v>388357</v>
      </c>
      <c r="D343" s="139">
        <v>0</v>
      </c>
      <c r="E343" s="10">
        <v>388357</v>
      </c>
      <c r="F343" s="44">
        <v>518094</v>
      </c>
      <c r="G343" s="44">
        <v>0</v>
      </c>
      <c r="H343" s="15">
        <v>518094</v>
      </c>
      <c r="I343" s="15">
        <v>-129737</v>
      </c>
      <c r="J343" s="44">
        <v>19786</v>
      </c>
      <c r="K343" s="44">
        <v>0</v>
      </c>
      <c r="L343" s="44">
        <v>0</v>
      </c>
      <c r="M343" s="44">
        <v>0</v>
      </c>
      <c r="N343" s="44"/>
      <c r="O343" s="44"/>
      <c r="P343" s="15">
        <v>-149523</v>
      </c>
      <c r="Q343" s="162"/>
      <c r="R343" s="10">
        <v>225</v>
      </c>
      <c r="S343" s="43">
        <v>957</v>
      </c>
      <c r="T343" s="168">
        <v>8472</v>
      </c>
      <c r="U343" s="15">
        <v>5295</v>
      </c>
      <c r="V343" s="35">
        <v>7412</v>
      </c>
      <c r="W343" s="196"/>
      <c r="X343" s="163">
        <v>29701</v>
      </c>
      <c r="Y343" s="163">
        <v>29041</v>
      </c>
      <c r="Z343" s="10">
        <v>29370.14</v>
      </c>
      <c r="AA343" s="10">
        <v>39049.86</v>
      </c>
      <c r="AB343" s="216"/>
      <c r="AC343" s="35"/>
      <c r="AD343" s="10"/>
      <c r="AE343" s="163"/>
      <c r="AF343" s="178"/>
      <c r="AG343" s="178"/>
      <c r="AH343" s="178"/>
      <c r="AI343" s="11"/>
      <c r="AJ343" s="15"/>
      <c r="AK343" s="15"/>
      <c r="AL343" s="204"/>
      <c r="AM343" s="70">
        <v>0</v>
      </c>
    </row>
    <row r="344" spans="1:39" ht="15" thickBot="1" x14ac:dyDescent="0.4">
      <c r="A344" s="37">
        <v>5457</v>
      </c>
      <c r="B344" s="67" t="s">
        <v>375</v>
      </c>
      <c r="C344" s="44">
        <v>1023265</v>
      </c>
      <c r="D344" s="139">
        <v>0</v>
      </c>
      <c r="E344" s="10">
        <v>1023265</v>
      </c>
      <c r="F344" s="44">
        <v>1381593</v>
      </c>
      <c r="G344" s="44">
        <v>0</v>
      </c>
      <c r="H344" s="15">
        <v>1381593</v>
      </c>
      <c r="I344" s="15">
        <v>-358328</v>
      </c>
      <c r="J344" s="44">
        <v>106370.5</v>
      </c>
      <c r="K344" s="44">
        <v>0</v>
      </c>
      <c r="L344" s="44">
        <v>0</v>
      </c>
      <c r="M344" s="44">
        <v>0</v>
      </c>
      <c r="N344" s="44"/>
      <c r="O344" s="44"/>
      <c r="P344" s="15">
        <v>-464698.5</v>
      </c>
      <c r="Q344" s="162"/>
      <c r="R344" s="192">
        <v>165788.5</v>
      </c>
      <c r="S344" s="43">
        <v>298910</v>
      </c>
      <c r="T344" s="168"/>
      <c r="U344" s="15"/>
      <c r="V344" s="36"/>
      <c r="W344" s="196"/>
      <c r="X344" s="163"/>
      <c r="Y344" s="163"/>
      <c r="Z344" s="10"/>
      <c r="AA344" s="10"/>
      <c r="AB344" s="163"/>
      <c r="AC344" s="35"/>
      <c r="AD344" s="15"/>
      <c r="AE344" s="163"/>
      <c r="AF344" s="178"/>
      <c r="AG344" s="178"/>
      <c r="AH344" s="178"/>
      <c r="AI344" s="11"/>
      <c r="AJ344" s="15"/>
      <c r="AK344" s="15"/>
      <c r="AL344" s="204"/>
      <c r="AM344" s="70">
        <v>0</v>
      </c>
    </row>
    <row r="345" spans="1:39" ht="15" thickBot="1" x14ac:dyDescent="0.4">
      <c r="A345" s="37">
        <v>2485</v>
      </c>
      <c r="B345" s="67" t="s">
        <v>376</v>
      </c>
      <c r="C345" s="44">
        <v>457070</v>
      </c>
      <c r="D345" s="139">
        <v>0</v>
      </c>
      <c r="E345" s="10">
        <v>457070</v>
      </c>
      <c r="F345" s="44">
        <v>613905</v>
      </c>
      <c r="G345" s="44">
        <v>0</v>
      </c>
      <c r="H345" s="15">
        <v>613905</v>
      </c>
      <c r="I345" s="15">
        <v>-156835</v>
      </c>
      <c r="J345" s="44">
        <v>0</v>
      </c>
      <c r="K345" s="44">
        <v>0</v>
      </c>
      <c r="L345" s="44">
        <v>0</v>
      </c>
      <c r="M345" s="44">
        <v>0</v>
      </c>
      <c r="N345" s="44"/>
      <c r="O345" s="44"/>
      <c r="P345" s="15">
        <v>-156835</v>
      </c>
      <c r="Q345" s="162"/>
      <c r="R345" s="10"/>
      <c r="S345" s="43">
        <v>156835</v>
      </c>
      <c r="T345" s="168"/>
      <c r="U345" s="15"/>
      <c r="V345" s="36"/>
      <c r="W345" s="196"/>
      <c r="X345" s="163"/>
      <c r="Y345" s="163"/>
      <c r="Z345" s="10"/>
      <c r="AA345" s="10"/>
      <c r="AB345" s="163"/>
      <c r="AC345" s="35"/>
      <c r="AD345" s="15"/>
      <c r="AE345" s="163"/>
      <c r="AF345" s="178"/>
      <c r="AG345" s="178"/>
      <c r="AH345" s="178"/>
      <c r="AI345" s="11"/>
      <c r="AJ345" s="15"/>
      <c r="AK345" s="15"/>
      <c r="AL345" s="204"/>
      <c r="AM345" s="70">
        <v>0</v>
      </c>
    </row>
    <row r="346" spans="1:39" ht="15" thickBot="1" x14ac:dyDescent="0.4">
      <c r="A346" s="37">
        <v>5460</v>
      </c>
      <c r="B346" s="67" t="s">
        <v>377</v>
      </c>
      <c r="C346" s="44">
        <v>434474</v>
      </c>
      <c r="D346" s="139">
        <v>0</v>
      </c>
      <c r="E346" s="10">
        <v>434474</v>
      </c>
      <c r="F346" s="44">
        <v>3014411</v>
      </c>
      <c r="G346" s="44">
        <v>0</v>
      </c>
      <c r="H346" s="15">
        <v>3014411</v>
      </c>
      <c r="I346" s="15">
        <v>-2579937</v>
      </c>
      <c r="J346" s="44">
        <v>942619.5</v>
      </c>
      <c r="K346" s="44">
        <v>172796.5</v>
      </c>
      <c r="L346" s="44">
        <v>0</v>
      </c>
      <c r="M346" s="44">
        <v>13442</v>
      </c>
      <c r="N346" s="44"/>
      <c r="O346" s="44"/>
      <c r="P346" s="15">
        <v>-3708795</v>
      </c>
      <c r="Q346" s="162"/>
      <c r="R346" s="10"/>
      <c r="S346" s="43">
        <v>3708795</v>
      </c>
      <c r="T346" s="168"/>
      <c r="U346" s="15"/>
      <c r="V346" s="36"/>
      <c r="W346" s="196"/>
      <c r="X346" s="163"/>
      <c r="Y346" s="163"/>
      <c r="Z346" s="10"/>
      <c r="AA346" s="10"/>
      <c r="AB346" s="163"/>
      <c r="AC346" s="35"/>
      <c r="AD346" s="15"/>
      <c r="AE346" s="163"/>
      <c r="AF346" s="178"/>
      <c r="AG346" s="178"/>
      <c r="AH346" s="178"/>
      <c r="AI346" s="11"/>
      <c r="AJ346" s="15"/>
      <c r="AK346" s="15"/>
      <c r="AL346" s="204"/>
      <c r="AM346" s="70">
        <v>0</v>
      </c>
    </row>
    <row r="347" spans="1:39" ht="15" thickBot="1" x14ac:dyDescent="0.4">
      <c r="A347" s="37">
        <v>5467</v>
      </c>
      <c r="B347" s="67" t="s">
        <v>378</v>
      </c>
      <c r="C347" s="44">
        <v>784608</v>
      </c>
      <c r="D347" s="139">
        <v>0</v>
      </c>
      <c r="E347" s="10">
        <v>784608</v>
      </c>
      <c r="F347" s="44">
        <v>1090696</v>
      </c>
      <c r="G347" s="44">
        <v>0</v>
      </c>
      <c r="H347" s="15">
        <v>1090696</v>
      </c>
      <c r="I347" s="15">
        <v>-306088</v>
      </c>
      <c r="J347" s="44">
        <v>252437.5</v>
      </c>
      <c r="K347" s="44">
        <v>0</v>
      </c>
      <c r="L347" s="44">
        <v>0</v>
      </c>
      <c r="M347" s="44">
        <v>0</v>
      </c>
      <c r="N347" s="44"/>
      <c r="O347" s="44"/>
      <c r="P347" s="15">
        <v>-558525.5</v>
      </c>
      <c r="Q347" s="162"/>
      <c r="R347" s="10"/>
      <c r="S347" s="43">
        <v>558525.5</v>
      </c>
      <c r="T347" s="168"/>
      <c r="U347" s="15"/>
      <c r="V347" s="36"/>
      <c r="W347" s="196"/>
      <c r="X347" s="163"/>
      <c r="Y347" s="163"/>
      <c r="Z347" s="36"/>
      <c r="AA347" s="10"/>
      <c r="AB347" s="163"/>
      <c r="AC347" s="35"/>
      <c r="AD347" s="15"/>
      <c r="AE347" s="163"/>
      <c r="AF347" s="178"/>
      <c r="AG347" s="178"/>
      <c r="AH347" s="178"/>
      <c r="AI347" s="11"/>
      <c r="AJ347" s="15"/>
      <c r="AK347" s="15"/>
      <c r="AL347" s="204"/>
      <c r="AM347" s="70">
        <v>0</v>
      </c>
    </row>
    <row r="348" spans="1:39" ht="15" thickBot="1" x14ac:dyDescent="0.4">
      <c r="A348" s="37">
        <v>5474</v>
      </c>
      <c r="B348" s="67" t="s">
        <v>34</v>
      </c>
      <c r="C348" s="44">
        <v>424647</v>
      </c>
      <c r="D348" s="139">
        <v>0</v>
      </c>
      <c r="E348" s="10">
        <v>424647</v>
      </c>
      <c r="F348" s="44">
        <v>2020221</v>
      </c>
      <c r="G348" s="44">
        <v>0</v>
      </c>
      <c r="H348" s="15">
        <v>2020221</v>
      </c>
      <c r="I348" s="15">
        <v>-1595574</v>
      </c>
      <c r="J348" s="44">
        <v>341308.5</v>
      </c>
      <c r="K348" s="44">
        <v>0</v>
      </c>
      <c r="L348" s="44">
        <v>0</v>
      </c>
      <c r="M348" s="44">
        <v>0</v>
      </c>
      <c r="N348" s="44"/>
      <c r="O348" s="44"/>
      <c r="P348" s="15">
        <v>-1936882.5</v>
      </c>
      <c r="Q348" s="162"/>
      <c r="R348" s="10">
        <v>20311</v>
      </c>
      <c r="S348" s="43">
        <v>30221</v>
      </c>
      <c r="T348" s="163">
        <v>52470</v>
      </c>
      <c r="U348" s="10">
        <v>32794</v>
      </c>
      <c r="V348" s="36">
        <v>45911</v>
      </c>
      <c r="W348" s="195"/>
      <c r="X348" s="163">
        <v>128413</v>
      </c>
      <c r="Y348" s="163">
        <v>125557</v>
      </c>
      <c r="Z348" s="10">
        <v>126985.41</v>
      </c>
      <c r="AA348" s="114">
        <v>876302</v>
      </c>
      <c r="AB348" s="163">
        <v>77395</v>
      </c>
      <c r="AC348" s="35"/>
      <c r="AD348" s="10"/>
      <c r="AE348" s="163">
        <v>107350</v>
      </c>
      <c r="AF348" s="163">
        <v>107350</v>
      </c>
      <c r="AG348" s="178">
        <v>107350</v>
      </c>
      <c r="AH348" s="178">
        <v>98387.09</v>
      </c>
      <c r="AI348" s="10">
        <v>86</v>
      </c>
      <c r="AJ348" s="15"/>
      <c r="AK348" s="15"/>
      <c r="AL348" s="204"/>
      <c r="AM348" s="70">
        <v>0</v>
      </c>
    </row>
    <row r="349" spans="1:39" ht="15" thickBot="1" x14ac:dyDescent="0.4">
      <c r="A349" s="37">
        <v>5586</v>
      </c>
      <c r="B349" s="67" t="s">
        <v>379</v>
      </c>
      <c r="C349" s="44">
        <v>673610</v>
      </c>
      <c r="D349" s="139">
        <v>0</v>
      </c>
      <c r="E349" s="10">
        <v>673610</v>
      </c>
      <c r="F349" s="44">
        <v>1318694</v>
      </c>
      <c r="G349" s="44">
        <v>0</v>
      </c>
      <c r="H349" s="15">
        <v>1318694</v>
      </c>
      <c r="I349" s="15">
        <v>-645084</v>
      </c>
      <c r="J349" s="44">
        <v>9893</v>
      </c>
      <c r="K349" s="44">
        <v>0</v>
      </c>
      <c r="L349" s="44">
        <v>0</v>
      </c>
      <c r="M349" s="44">
        <v>0</v>
      </c>
      <c r="N349" s="44"/>
      <c r="O349" s="44"/>
      <c r="P349" s="15">
        <v>-654977</v>
      </c>
      <c r="Q349" s="162"/>
      <c r="R349" s="10"/>
      <c r="S349" s="43">
        <v>654977</v>
      </c>
      <c r="T349" s="168"/>
      <c r="U349" s="15"/>
      <c r="V349" s="36"/>
      <c r="W349" s="196"/>
      <c r="X349" s="163"/>
      <c r="Y349" s="163"/>
      <c r="Z349" s="10"/>
      <c r="AA349" s="10"/>
      <c r="AB349" s="163"/>
      <c r="AC349" s="35"/>
      <c r="AD349" s="15"/>
      <c r="AE349" s="163"/>
      <c r="AF349" s="178"/>
      <c r="AG349" s="178"/>
      <c r="AH349" s="178"/>
      <c r="AI349" s="11"/>
      <c r="AJ349" s="15"/>
      <c r="AK349" s="15"/>
      <c r="AL349" s="204"/>
      <c r="AM349" s="70">
        <v>0</v>
      </c>
    </row>
    <row r="350" spans="1:39" ht="15" thickBot="1" x14ac:dyDescent="0.4">
      <c r="A350" s="37">
        <v>5593</v>
      </c>
      <c r="B350" s="67" t="s">
        <v>380</v>
      </c>
      <c r="C350" s="44">
        <v>924675</v>
      </c>
      <c r="D350" s="139">
        <v>0</v>
      </c>
      <c r="E350" s="10">
        <v>924675</v>
      </c>
      <c r="F350" s="44">
        <v>956741</v>
      </c>
      <c r="G350" s="44">
        <v>0</v>
      </c>
      <c r="H350" s="15">
        <v>956741</v>
      </c>
      <c r="I350" s="15">
        <v>-32066</v>
      </c>
      <c r="J350" s="44">
        <v>237893.45</v>
      </c>
      <c r="K350" s="44">
        <v>30130</v>
      </c>
      <c r="L350" s="44">
        <v>0</v>
      </c>
      <c r="M350" s="44">
        <v>0</v>
      </c>
      <c r="N350" s="44"/>
      <c r="O350" s="44"/>
      <c r="P350" s="15">
        <v>-300089.45</v>
      </c>
      <c r="Q350" s="162"/>
      <c r="R350" s="10"/>
      <c r="S350" s="43">
        <v>300089.45</v>
      </c>
      <c r="T350" s="168"/>
      <c r="U350" s="15"/>
      <c r="V350" s="36"/>
      <c r="W350" s="196"/>
      <c r="X350" s="163"/>
      <c r="Y350" s="163"/>
      <c r="Z350" s="10"/>
      <c r="AA350" s="10"/>
      <c r="AB350" s="163"/>
      <c r="AC350" s="35"/>
      <c r="AD350" s="15"/>
      <c r="AE350" s="163"/>
      <c r="AF350" s="163"/>
      <c r="AG350" s="163"/>
      <c r="AH350" s="163"/>
      <c r="AI350" s="10"/>
      <c r="AJ350" s="10"/>
      <c r="AK350" s="15"/>
      <c r="AL350" s="204"/>
      <c r="AM350" s="70">
        <v>0</v>
      </c>
    </row>
    <row r="351" spans="1:39" ht="15" thickBot="1" x14ac:dyDescent="0.4">
      <c r="A351" s="37">
        <v>5607</v>
      </c>
      <c r="B351" s="67" t="s">
        <v>381</v>
      </c>
      <c r="C351" s="44">
        <v>1712051</v>
      </c>
      <c r="D351" s="139">
        <v>0</v>
      </c>
      <c r="E351" s="10">
        <v>1712051</v>
      </c>
      <c r="F351" s="44">
        <v>3938946</v>
      </c>
      <c r="G351" s="44">
        <v>0</v>
      </c>
      <c r="H351" s="15">
        <v>3938946</v>
      </c>
      <c r="I351" s="15">
        <v>-2226895</v>
      </c>
      <c r="J351" s="44">
        <v>2943443.31</v>
      </c>
      <c r="K351" s="44">
        <v>350362</v>
      </c>
      <c r="L351" s="44">
        <v>170775</v>
      </c>
      <c r="M351" s="44">
        <v>26884</v>
      </c>
      <c r="N351" s="44"/>
      <c r="O351" s="44"/>
      <c r="P351" s="15">
        <v>-5718359.3099999996</v>
      </c>
      <c r="Q351" s="162"/>
      <c r="R351" s="10"/>
      <c r="S351" s="43">
        <v>5718359.3099999996</v>
      </c>
      <c r="T351" s="168"/>
      <c r="U351" s="15"/>
      <c r="V351" s="36"/>
      <c r="W351" s="196"/>
      <c r="X351" s="163"/>
      <c r="Y351" s="163"/>
      <c r="Z351" s="10"/>
      <c r="AA351" s="10"/>
      <c r="AB351" s="163"/>
      <c r="AC351" s="35"/>
      <c r="AD351" s="15"/>
      <c r="AE351" s="163"/>
      <c r="AF351" s="178"/>
      <c r="AG351" s="178"/>
      <c r="AH351" s="178"/>
      <c r="AI351" s="11"/>
      <c r="AJ351" s="15"/>
      <c r="AK351" s="15"/>
      <c r="AL351" s="204"/>
      <c r="AM351" s="70">
        <v>0</v>
      </c>
    </row>
    <row r="352" spans="1:39" ht="15" thickBot="1" x14ac:dyDescent="0.4">
      <c r="A352" s="37">
        <v>5614</v>
      </c>
      <c r="B352" s="67" t="s">
        <v>50</v>
      </c>
      <c r="C352" s="44">
        <v>333481</v>
      </c>
      <c r="D352" s="139">
        <v>0</v>
      </c>
      <c r="E352" s="10">
        <v>333481</v>
      </c>
      <c r="F352" s="44">
        <v>804578</v>
      </c>
      <c r="G352" s="44">
        <v>0</v>
      </c>
      <c r="H352" s="15">
        <v>804578</v>
      </c>
      <c r="I352" s="15">
        <v>-471097</v>
      </c>
      <c r="J352" s="44">
        <v>39572</v>
      </c>
      <c r="K352" s="44">
        <v>0</v>
      </c>
      <c r="L352" s="44">
        <v>0</v>
      </c>
      <c r="M352" s="44">
        <v>0</v>
      </c>
      <c r="N352" s="44"/>
      <c r="O352" s="44"/>
      <c r="P352" s="15">
        <v>-510669</v>
      </c>
      <c r="Q352" s="162"/>
      <c r="R352" s="10">
        <v>59590</v>
      </c>
      <c r="S352" s="43">
        <v>451079</v>
      </c>
      <c r="T352" s="163"/>
      <c r="U352" s="10"/>
      <c r="V352" s="36"/>
      <c r="W352" s="196"/>
      <c r="X352" s="163"/>
      <c r="Y352" s="163"/>
      <c r="Z352" s="10"/>
      <c r="AA352" s="10"/>
      <c r="AB352" s="163"/>
      <c r="AC352" s="35"/>
      <c r="AD352" s="15"/>
      <c r="AE352" s="163"/>
      <c r="AF352" s="178"/>
      <c r="AG352" s="178"/>
      <c r="AH352" s="178"/>
      <c r="AI352" s="11"/>
      <c r="AJ352" s="10"/>
      <c r="AK352" s="15"/>
      <c r="AL352" s="204"/>
      <c r="AM352" s="70">
        <v>0</v>
      </c>
    </row>
    <row r="353" spans="1:39" ht="15" thickBot="1" x14ac:dyDescent="0.4">
      <c r="A353" s="37">
        <v>3542</v>
      </c>
      <c r="B353" s="67" t="s">
        <v>382</v>
      </c>
      <c r="C353" s="44">
        <v>710777</v>
      </c>
      <c r="D353" s="139">
        <v>0</v>
      </c>
      <c r="E353" s="10">
        <v>710777</v>
      </c>
      <c r="F353" s="44">
        <v>499813</v>
      </c>
      <c r="G353" s="44">
        <v>0</v>
      </c>
      <c r="H353" s="15">
        <v>499813</v>
      </c>
      <c r="I353" s="15">
        <v>210964</v>
      </c>
      <c r="J353" s="44">
        <v>29679</v>
      </c>
      <c r="K353" s="44">
        <v>30130</v>
      </c>
      <c r="L353" s="44">
        <v>45540</v>
      </c>
      <c r="M353" s="44">
        <v>0</v>
      </c>
      <c r="N353" s="44"/>
      <c r="O353" s="44"/>
      <c r="P353" s="15">
        <v>105615</v>
      </c>
      <c r="Q353" s="162"/>
      <c r="R353" s="10"/>
      <c r="S353" s="43">
        <v>0</v>
      </c>
      <c r="T353" s="168">
        <v>11043</v>
      </c>
      <c r="U353" s="15">
        <v>6902</v>
      </c>
      <c r="V353" s="36">
        <v>9663</v>
      </c>
      <c r="W353" s="196"/>
      <c r="X353" s="163"/>
      <c r="Y353" s="163"/>
      <c r="Z353" s="10"/>
      <c r="AA353" s="10">
        <v>77741</v>
      </c>
      <c r="AB353" s="163"/>
      <c r="AC353" s="35"/>
      <c r="AD353" s="15"/>
      <c r="AE353" s="163"/>
      <c r="AF353" s="178"/>
      <c r="AG353" s="178"/>
      <c r="AH353" s="178"/>
      <c r="AI353" s="11"/>
      <c r="AJ353" s="15"/>
      <c r="AK353" s="15"/>
      <c r="AL353" s="204"/>
      <c r="AM353" s="70">
        <v>210964</v>
      </c>
    </row>
    <row r="354" spans="1:39" ht="15" thickBot="1" x14ac:dyDescent="0.4">
      <c r="A354" s="37">
        <v>5621</v>
      </c>
      <c r="B354" s="67" t="s">
        <v>383</v>
      </c>
      <c r="C354" s="44">
        <v>691909</v>
      </c>
      <c r="D354" s="139">
        <v>0</v>
      </c>
      <c r="E354" s="10">
        <v>691909</v>
      </c>
      <c r="F354" s="44">
        <v>1732084</v>
      </c>
      <c r="G354" s="44">
        <v>0</v>
      </c>
      <c r="H354" s="15">
        <v>1732084</v>
      </c>
      <c r="I354" s="15">
        <v>-1040175</v>
      </c>
      <c r="J354" s="44">
        <v>175663</v>
      </c>
      <c r="K354" s="44">
        <v>0</v>
      </c>
      <c r="L354" s="44">
        <v>45540</v>
      </c>
      <c r="M354" s="44">
        <v>6721</v>
      </c>
      <c r="N354" s="44"/>
      <c r="O354" s="44"/>
      <c r="P354" s="15">
        <v>-1268099</v>
      </c>
      <c r="Q354" s="162"/>
      <c r="R354" s="10"/>
      <c r="S354" s="43">
        <v>1268099</v>
      </c>
      <c r="T354" s="168"/>
      <c r="U354" s="15"/>
      <c r="V354" s="36"/>
      <c r="W354" s="196"/>
      <c r="X354" s="163"/>
      <c r="Y354" s="163"/>
      <c r="Z354" s="10"/>
      <c r="AA354" s="10"/>
      <c r="AB354" s="163"/>
      <c r="AC354" s="35"/>
      <c r="AD354" s="15"/>
      <c r="AE354" s="163"/>
      <c r="AF354" s="178"/>
      <c r="AG354" s="178"/>
      <c r="AH354" s="178"/>
      <c r="AI354" s="11"/>
      <c r="AJ354" s="15"/>
      <c r="AK354" s="15"/>
      <c r="AL354" s="204"/>
      <c r="AM354" s="70">
        <v>0</v>
      </c>
    </row>
    <row r="355" spans="1:39" ht="15" thickBot="1" x14ac:dyDescent="0.4">
      <c r="A355" s="37">
        <v>5628</v>
      </c>
      <c r="B355" s="67" t="s">
        <v>384</v>
      </c>
      <c r="C355" s="44">
        <v>845470</v>
      </c>
      <c r="D355" s="139">
        <v>0</v>
      </c>
      <c r="E355" s="10">
        <v>845470</v>
      </c>
      <c r="F355" s="44">
        <v>806471</v>
      </c>
      <c r="G355" s="44">
        <v>0</v>
      </c>
      <c r="H355" s="15">
        <v>806471</v>
      </c>
      <c r="I355" s="15">
        <v>38999</v>
      </c>
      <c r="J355" s="44">
        <v>211277.8</v>
      </c>
      <c r="K355" s="44">
        <v>0</v>
      </c>
      <c r="L355" s="44">
        <v>0</v>
      </c>
      <c r="M355" s="44">
        <v>6721</v>
      </c>
      <c r="N355" s="44"/>
      <c r="O355" s="44"/>
      <c r="P355" s="15">
        <v>-178999.8</v>
      </c>
      <c r="Q355" s="162"/>
      <c r="R355" s="10"/>
      <c r="S355" s="43">
        <v>217998.8</v>
      </c>
      <c r="T355" s="168"/>
      <c r="U355" s="15"/>
      <c r="V355" s="36"/>
      <c r="W355" s="196"/>
      <c r="X355" s="163"/>
      <c r="Y355" s="163"/>
      <c r="Z355" s="10"/>
      <c r="AA355" s="10"/>
      <c r="AB355" s="163"/>
      <c r="AC355" s="35"/>
      <c r="AD355" s="15"/>
      <c r="AE355" s="163"/>
      <c r="AF355" s="178"/>
      <c r="AG355" s="178"/>
      <c r="AH355" s="178"/>
      <c r="AI355" s="11"/>
      <c r="AJ355" s="15"/>
      <c r="AK355" s="15"/>
      <c r="AL355" s="204"/>
      <c r="AM355" s="70">
        <v>38999</v>
      </c>
    </row>
    <row r="356" spans="1:39" ht="15" thickBot="1" x14ac:dyDescent="0.4">
      <c r="A356" s="37">
        <v>5642</v>
      </c>
      <c r="B356" s="67" t="s">
        <v>385</v>
      </c>
      <c r="C356" s="44">
        <v>1676209</v>
      </c>
      <c r="D356" s="139">
        <v>0</v>
      </c>
      <c r="E356" s="10">
        <v>1676209</v>
      </c>
      <c r="F356" s="44">
        <v>1952547</v>
      </c>
      <c r="G356" s="44">
        <v>0</v>
      </c>
      <c r="H356" s="15">
        <v>1952547</v>
      </c>
      <c r="I356" s="15">
        <v>-276338</v>
      </c>
      <c r="J356" s="44">
        <v>299284</v>
      </c>
      <c r="K356" s="44">
        <v>0</v>
      </c>
      <c r="L356" s="44">
        <v>0</v>
      </c>
      <c r="M356" s="44">
        <v>0</v>
      </c>
      <c r="N356" s="44"/>
      <c r="O356" s="44"/>
      <c r="P356" s="15">
        <v>-575622</v>
      </c>
      <c r="Q356" s="162"/>
      <c r="R356" s="10"/>
      <c r="S356" s="43">
        <v>575622</v>
      </c>
      <c r="T356" s="168"/>
      <c r="U356" s="15"/>
      <c r="V356" s="36"/>
      <c r="W356" s="196"/>
      <c r="X356" s="163"/>
      <c r="Y356" s="163"/>
      <c r="Z356" s="10"/>
      <c r="AA356" s="10"/>
      <c r="AB356" s="163"/>
      <c r="AC356" s="35"/>
      <c r="AD356" s="15"/>
      <c r="AE356" s="163"/>
      <c r="AF356" s="178"/>
      <c r="AG356" s="178"/>
      <c r="AH356" s="178"/>
      <c r="AI356" s="11"/>
      <c r="AJ356" s="15"/>
      <c r="AK356" s="15"/>
      <c r="AL356" s="204"/>
      <c r="AM356" s="70">
        <v>0</v>
      </c>
    </row>
    <row r="357" spans="1:39" ht="15" thickBot="1" x14ac:dyDescent="0.4">
      <c r="A357" s="37">
        <v>5656</v>
      </c>
      <c r="B357" s="67" t="s">
        <v>386</v>
      </c>
      <c r="C357" s="44">
        <v>3108945</v>
      </c>
      <c r="D357" s="139">
        <v>0</v>
      </c>
      <c r="E357" s="10">
        <v>3108945</v>
      </c>
      <c r="F357" s="44">
        <v>2641009</v>
      </c>
      <c r="G357" s="44">
        <v>8618</v>
      </c>
      <c r="H357" s="15">
        <v>2649627</v>
      </c>
      <c r="I357" s="15">
        <v>459318</v>
      </c>
      <c r="J357" s="44">
        <v>655248.6</v>
      </c>
      <c r="K357" s="44">
        <v>75978.8</v>
      </c>
      <c r="L357" s="44">
        <v>350658</v>
      </c>
      <c r="M357" s="44">
        <v>0</v>
      </c>
      <c r="N357" s="44"/>
      <c r="O357" s="44"/>
      <c r="P357" s="15">
        <v>-622567.4</v>
      </c>
      <c r="Q357" s="162"/>
      <c r="R357" s="10"/>
      <c r="S357" s="43">
        <v>1081885.3999999999</v>
      </c>
      <c r="T357" s="168"/>
      <c r="U357" s="15"/>
      <c r="V357" s="36"/>
      <c r="W357" s="196"/>
      <c r="X357" s="163"/>
      <c r="Y357" s="163"/>
      <c r="Z357" s="10"/>
      <c r="AA357" s="10"/>
      <c r="AB357" s="163"/>
      <c r="AC357" s="35"/>
      <c r="AD357" s="10"/>
      <c r="AE357" s="163"/>
      <c r="AF357" s="178"/>
      <c r="AG357" s="178"/>
      <c r="AH357" s="178"/>
      <c r="AI357" s="11"/>
      <c r="AJ357" s="15"/>
      <c r="AK357" s="15"/>
      <c r="AL357" s="204"/>
      <c r="AM357" s="70">
        <v>459318</v>
      </c>
    </row>
    <row r="358" spans="1:39" ht="15" thickBot="1" x14ac:dyDescent="0.4">
      <c r="A358" s="37">
        <v>5663</v>
      </c>
      <c r="B358" s="67" t="s">
        <v>387</v>
      </c>
      <c r="C358" s="44">
        <v>450565</v>
      </c>
      <c r="D358" s="139">
        <v>0</v>
      </c>
      <c r="E358" s="10">
        <v>450565</v>
      </c>
      <c r="F358" s="44">
        <v>1665075</v>
      </c>
      <c r="G358" s="44">
        <v>0</v>
      </c>
      <c r="H358" s="15">
        <v>1665075</v>
      </c>
      <c r="I358" s="15">
        <v>-1214510</v>
      </c>
      <c r="J358" s="44">
        <v>0</v>
      </c>
      <c r="K358" s="44">
        <v>279102.78000000003</v>
      </c>
      <c r="L358" s="44">
        <v>0</v>
      </c>
      <c r="M358" s="44">
        <v>0</v>
      </c>
      <c r="N358" s="44"/>
      <c r="O358" s="44"/>
      <c r="P358" s="15">
        <v>-1493612.78</v>
      </c>
      <c r="Q358" s="162"/>
      <c r="R358" s="10"/>
      <c r="S358" s="43">
        <v>1493612.78</v>
      </c>
      <c r="T358" s="168"/>
      <c r="U358" s="15"/>
      <c r="V358" s="36"/>
      <c r="W358" s="196"/>
      <c r="X358" s="163"/>
      <c r="Y358" s="163"/>
      <c r="Z358" s="10"/>
      <c r="AA358" s="10"/>
      <c r="AB358" s="163"/>
      <c r="AC358" s="35"/>
      <c r="AD358" s="15"/>
      <c r="AE358" s="163"/>
      <c r="AF358" s="178"/>
      <c r="AG358" s="178"/>
      <c r="AH358" s="178"/>
      <c r="AI358" s="11"/>
      <c r="AJ358" s="15"/>
      <c r="AK358" s="15"/>
      <c r="AL358" s="204"/>
      <c r="AM358" s="70">
        <v>0</v>
      </c>
    </row>
    <row r="359" spans="1:39" ht="15" thickBot="1" x14ac:dyDescent="0.4">
      <c r="A359" s="37">
        <v>5670</v>
      </c>
      <c r="B359" s="67" t="s">
        <v>43</v>
      </c>
      <c r="C359" s="44">
        <v>266550</v>
      </c>
      <c r="D359" s="139">
        <v>0</v>
      </c>
      <c r="E359" s="10">
        <v>266550</v>
      </c>
      <c r="F359" s="44">
        <v>449299</v>
      </c>
      <c r="G359" s="44">
        <v>0</v>
      </c>
      <c r="H359" s="15">
        <v>449299</v>
      </c>
      <c r="I359" s="15">
        <v>-182749</v>
      </c>
      <c r="J359" s="44">
        <v>32173</v>
      </c>
      <c r="K359" s="44">
        <v>0</v>
      </c>
      <c r="L359" s="44">
        <v>0</v>
      </c>
      <c r="M359" s="44">
        <v>0</v>
      </c>
      <c r="N359" s="44"/>
      <c r="O359" s="44"/>
      <c r="P359" s="15">
        <v>-214922</v>
      </c>
      <c r="Q359" s="162"/>
      <c r="R359" s="10"/>
      <c r="S359" s="43">
        <v>0</v>
      </c>
      <c r="T359" s="168">
        <v>20591</v>
      </c>
      <c r="U359" s="15">
        <v>13417</v>
      </c>
      <c r="V359" s="35">
        <v>18783</v>
      </c>
      <c r="W359" s="196"/>
      <c r="X359" s="163">
        <v>53287</v>
      </c>
      <c r="Y359" s="163">
        <v>52032.46</v>
      </c>
      <c r="Z359" s="10">
        <v>52693.54</v>
      </c>
      <c r="AA359" s="10">
        <v>4118</v>
      </c>
      <c r="AB359" s="163"/>
      <c r="AC359" s="35"/>
      <c r="AD359" s="15"/>
      <c r="AE359" s="163"/>
      <c r="AF359" s="178"/>
      <c r="AG359" s="178"/>
      <c r="AH359" s="178"/>
      <c r="AI359" s="11"/>
      <c r="AJ359" s="15"/>
      <c r="AK359" s="15"/>
      <c r="AL359" s="204"/>
      <c r="AM359" s="70">
        <v>0</v>
      </c>
    </row>
    <row r="360" spans="1:39" ht="15" thickBot="1" x14ac:dyDescent="0.4">
      <c r="A360" s="37">
        <v>3510</v>
      </c>
      <c r="B360" s="67" t="s">
        <v>388</v>
      </c>
      <c r="C360" s="44">
        <v>680504</v>
      </c>
      <c r="D360" s="139">
        <v>0</v>
      </c>
      <c r="E360" s="10">
        <v>680504</v>
      </c>
      <c r="F360" s="44">
        <v>265367</v>
      </c>
      <c r="G360" s="44">
        <v>0</v>
      </c>
      <c r="H360" s="15">
        <v>265367</v>
      </c>
      <c r="I360" s="15">
        <v>415137</v>
      </c>
      <c r="J360" s="44">
        <v>59358</v>
      </c>
      <c r="K360" s="44">
        <v>24958</v>
      </c>
      <c r="L360" s="44">
        <v>79695</v>
      </c>
      <c r="M360" s="44">
        <v>0</v>
      </c>
      <c r="N360" s="44"/>
      <c r="O360" s="44"/>
      <c r="P360" s="15">
        <v>251126</v>
      </c>
      <c r="Q360" s="162">
        <v>42506</v>
      </c>
      <c r="R360" s="10">
        <v>33526</v>
      </c>
      <c r="S360" s="43">
        <v>46937</v>
      </c>
      <c r="T360" s="168">
        <v>7786</v>
      </c>
      <c r="U360" s="15">
        <v>4866</v>
      </c>
      <c r="V360" s="36">
        <v>6813</v>
      </c>
      <c r="W360" s="196"/>
      <c r="X360" s="163"/>
      <c r="Y360" s="163"/>
      <c r="Z360" s="24"/>
      <c r="AA360" s="10">
        <v>21577</v>
      </c>
      <c r="AB360" s="163"/>
      <c r="AC360" s="35"/>
      <c r="AD360" s="15"/>
      <c r="AE360" s="163"/>
      <c r="AF360" s="178"/>
      <c r="AG360" s="178"/>
      <c r="AH360" s="178"/>
      <c r="AI360" s="11"/>
      <c r="AJ360" s="15"/>
      <c r="AK360" s="15"/>
      <c r="AL360" s="204"/>
      <c r="AM360" s="70">
        <v>415137</v>
      </c>
    </row>
    <row r="361" spans="1:39" ht="15" thickBot="1" x14ac:dyDescent="0.4">
      <c r="A361" s="37">
        <v>5726</v>
      </c>
      <c r="B361" s="67" t="s">
        <v>389</v>
      </c>
      <c r="C361" s="44">
        <v>590194</v>
      </c>
      <c r="D361" s="139">
        <v>0</v>
      </c>
      <c r="E361" s="10">
        <v>590194</v>
      </c>
      <c r="F361" s="44">
        <v>632261</v>
      </c>
      <c r="G361" s="44">
        <v>0</v>
      </c>
      <c r="H361" s="15">
        <v>632261</v>
      </c>
      <c r="I361" s="15">
        <v>-42067</v>
      </c>
      <c r="J361" s="44">
        <v>238421.3</v>
      </c>
      <c r="K361" s="44">
        <v>30130</v>
      </c>
      <c r="L361" s="44">
        <v>0</v>
      </c>
      <c r="M361" s="44">
        <v>0</v>
      </c>
      <c r="N361" s="44"/>
      <c r="O361" s="44"/>
      <c r="P361" s="15">
        <v>-310618.3</v>
      </c>
      <c r="Q361" s="162"/>
      <c r="R361" s="10"/>
      <c r="S361" s="43">
        <v>310618.3</v>
      </c>
      <c r="T361" s="168"/>
      <c r="U361" s="15"/>
      <c r="V361" s="36"/>
      <c r="W361" s="196"/>
      <c r="X361" s="163"/>
      <c r="Y361" s="163"/>
      <c r="Z361" s="10"/>
      <c r="AA361" s="10"/>
      <c r="AB361" s="163"/>
      <c r="AC361" s="35"/>
      <c r="AD361" s="15"/>
      <c r="AE361" s="163"/>
      <c r="AF361" s="178"/>
      <c r="AG361" s="178"/>
      <c r="AH361" s="178"/>
      <c r="AI361" s="11"/>
      <c r="AJ361" s="15"/>
      <c r="AK361" s="15"/>
      <c r="AL361" s="204"/>
      <c r="AM361" s="70">
        <v>0</v>
      </c>
    </row>
    <row r="362" spans="1:39" ht="15" thickBot="1" x14ac:dyDescent="0.4">
      <c r="A362" s="37">
        <v>5733</v>
      </c>
      <c r="B362" s="67" t="s">
        <v>44</v>
      </c>
      <c r="C362" s="44">
        <v>678690</v>
      </c>
      <c r="D362" s="139">
        <v>0</v>
      </c>
      <c r="E362" s="10">
        <v>678690</v>
      </c>
      <c r="F362" s="44">
        <v>626470</v>
      </c>
      <c r="G362" s="44">
        <v>0</v>
      </c>
      <c r="H362" s="15">
        <v>626470</v>
      </c>
      <c r="I362" s="15">
        <v>52220</v>
      </c>
      <c r="J362" s="44">
        <v>0</v>
      </c>
      <c r="K362" s="44">
        <v>0</v>
      </c>
      <c r="L362" s="44">
        <v>0</v>
      </c>
      <c r="M362" s="44">
        <v>6721</v>
      </c>
      <c r="N362" s="44"/>
      <c r="O362" s="44"/>
      <c r="P362" s="15">
        <v>45499</v>
      </c>
      <c r="Q362" s="162"/>
      <c r="R362" s="10"/>
      <c r="S362" s="43">
        <v>0</v>
      </c>
      <c r="T362" s="168">
        <v>2540</v>
      </c>
      <c r="U362" s="15">
        <v>1742</v>
      </c>
      <c r="V362" s="36">
        <v>2439</v>
      </c>
      <c r="W362" s="196"/>
      <c r="X362" s="163"/>
      <c r="Y362" s="163"/>
      <c r="Z362" s="10"/>
      <c r="AA362" s="10"/>
      <c r="AB362" s="163"/>
      <c r="AC362" s="35"/>
      <c r="AD362" s="15"/>
      <c r="AE362" s="163"/>
      <c r="AF362" s="178"/>
      <c r="AG362" s="178"/>
      <c r="AH362" s="178"/>
      <c r="AI362" s="11"/>
      <c r="AJ362" s="15"/>
      <c r="AK362" s="15"/>
      <c r="AL362" s="204"/>
      <c r="AM362" s="70">
        <v>52220</v>
      </c>
    </row>
    <row r="363" spans="1:39" ht="15" thickBot="1" x14ac:dyDescent="0.4">
      <c r="A363" s="37">
        <v>5740</v>
      </c>
      <c r="B363" s="67" t="s">
        <v>390</v>
      </c>
      <c r="C363" s="44">
        <v>191249</v>
      </c>
      <c r="D363" s="139">
        <v>0</v>
      </c>
      <c r="E363" s="10">
        <v>191249</v>
      </c>
      <c r="F363" s="44">
        <v>220223</v>
      </c>
      <c r="G363" s="44">
        <v>0</v>
      </c>
      <c r="H363" s="15">
        <v>220223</v>
      </c>
      <c r="I363" s="15">
        <v>-28974</v>
      </c>
      <c r="J363" s="44">
        <v>9893</v>
      </c>
      <c r="K363" s="44">
        <v>0</v>
      </c>
      <c r="L363" s="44">
        <v>0</v>
      </c>
      <c r="M363" s="44">
        <v>0</v>
      </c>
      <c r="N363" s="44"/>
      <c r="O363" s="44"/>
      <c r="P363" s="15">
        <v>-38867</v>
      </c>
      <c r="Q363" s="162"/>
      <c r="R363" s="10"/>
      <c r="S363" s="43">
        <v>38867</v>
      </c>
      <c r="T363" s="168"/>
      <c r="U363" s="15"/>
      <c r="V363" s="36"/>
      <c r="W363" s="196"/>
      <c r="X363" s="163"/>
      <c r="Y363" s="163"/>
      <c r="Z363" s="10"/>
      <c r="AA363" s="10"/>
      <c r="AB363" s="163"/>
      <c r="AC363" s="35"/>
      <c r="AD363" s="15"/>
      <c r="AE363" s="163"/>
      <c r="AF363" s="178"/>
      <c r="AG363" s="178"/>
      <c r="AH363" s="178"/>
      <c r="AI363" s="11"/>
      <c r="AJ363" s="15"/>
      <c r="AK363" s="15"/>
      <c r="AL363" s="204"/>
      <c r="AM363" s="70">
        <v>0</v>
      </c>
    </row>
    <row r="364" spans="1:39" ht="15" thickBot="1" x14ac:dyDescent="0.4">
      <c r="A364" s="37">
        <v>5747</v>
      </c>
      <c r="B364" s="67" t="s">
        <v>391</v>
      </c>
      <c r="C364" s="44">
        <v>821982</v>
      </c>
      <c r="D364" s="139">
        <v>0</v>
      </c>
      <c r="E364" s="10">
        <v>821982</v>
      </c>
      <c r="F364" s="44">
        <v>1347915</v>
      </c>
      <c r="G364" s="44">
        <v>0</v>
      </c>
      <c r="H364" s="15">
        <v>1347915</v>
      </c>
      <c r="I364" s="15">
        <v>-525933</v>
      </c>
      <c r="J364" s="44">
        <v>524536.5</v>
      </c>
      <c r="K364" s="44">
        <v>0</v>
      </c>
      <c r="L364" s="44">
        <v>0</v>
      </c>
      <c r="M364" s="44">
        <v>6721</v>
      </c>
      <c r="N364" s="44"/>
      <c r="O364" s="44"/>
      <c r="P364" s="15">
        <v>-1057190.5</v>
      </c>
      <c r="Q364" s="162"/>
      <c r="R364" s="10"/>
      <c r="S364" s="43">
        <v>1057190.5</v>
      </c>
      <c r="T364" s="168"/>
      <c r="U364" s="15"/>
      <c r="V364" s="36"/>
      <c r="W364" s="196"/>
      <c r="X364" s="163"/>
      <c r="Y364" s="163"/>
      <c r="Z364" s="10"/>
      <c r="AA364" s="10"/>
      <c r="AB364" s="163"/>
      <c r="AC364" s="35"/>
      <c r="AD364" s="15"/>
      <c r="AE364" s="163"/>
      <c r="AF364" s="178"/>
      <c r="AG364" s="178"/>
      <c r="AH364" s="178"/>
      <c r="AI364" s="11"/>
      <c r="AJ364" s="15"/>
      <c r="AK364" s="15"/>
      <c r="AL364" s="204"/>
      <c r="AM364" s="70">
        <v>0</v>
      </c>
    </row>
    <row r="365" spans="1:39" ht="15" thickBot="1" x14ac:dyDescent="0.4">
      <c r="A365" s="37">
        <v>5754</v>
      </c>
      <c r="B365" s="67" t="s">
        <v>392</v>
      </c>
      <c r="C365" s="44">
        <v>635860</v>
      </c>
      <c r="D365" s="139">
        <v>0</v>
      </c>
      <c r="E365" s="10">
        <v>635860</v>
      </c>
      <c r="F365" s="44">
        <v>472316</v>
      </c>
      <c r="G365" s="44">
        <v>0</v>
      </c>
      <c r="H365" s="15">
        <v>472316</v>
      </c>
      <c r="I365" s="15">
        <v>163544</v>
      </c>
      <c r="J365" s="44">
        <v>192913.5</v>
      </c>
      <c r="K365" s="44">
        <v>15065</v>
      </c>
      <c r="L365" s="44">
        <v>0</v>
      </c>
      <c r="M365" s="44">
        <v>0</v>
      </c>
      <c r="N365" s="44"/>
      <c r="O365" s="44"/>
      <c r="P365" s="15">
        <v>-44434.5</v>
      </c>
      <c r="Q365" s="162"/>
      <c r="R365" s="10"/>
      <c r="S365" s="43">
        <v>207978.5</v>
      </c>
      <c r="T365" s="168"/>
      <c r="U365" s="15"/>
      <c r="V365" s="36"/>
      <c r="W365" s="196"/>
      <c r="X365" s="163"/>
      <c r="Y365" s="163"/>
      <c r="Z365" s="10"/>
      <c r="AA365" s="10"/>
      <c r="AB365" s="163"/>
      <c r="AC365" s="35"/>
      <c r="AD365" s="15"/>
      <c r="AE365" s="163"/>
      <c r="AF365" s="178"/>
      <c r="AG365" s="178"/>
      <c r="AH365" s="178"/>
      <c r="AI365" s="11"/>
      <c r="AJ365" s="15"/>
      <c r="AK365" s="15"/>
      <c r="AL365" s="204"/>
      <c r="AM365" s="70">
        <v>163544</v>
      </c>
    </row>
    <row r="366" spans="1:39" ht="15" thickBot="1" x14ac:dyDescent="0.4">
      <c r="A366" s="37">
        <v>126</v>
      </c>
      <c r="B366" s="67" t="s">
        <v>393</v>
      </c>
      <c r="C366" s="44">
        <v>3326231</v>
      </c>
      <c r="D366" s="139">
        <v>0</v>
      </c>
      <c r="E366" s="10">
        <v>3326231</v>
      </c>
      <c r="F366" s="44">
        <v>433217</v>
      </c>
      <c r="G366" s="44">
        <v>0</v>
      </c>
      <c r="H366" s="15">
        <v>433217</v>
      </c>
      <c r="I366" s="15">
        <v>2893014</v>
      </c>
      <c r="J366" s="44">
        <v>107359.8</v>
      </c>
      <c r="K366" s="44">
        <v>15065</v>
      </c>
      <c r="L366" s="44">
        <v>79695</v>
      </c>
      <c r="M366" s="44">
        <v>0</v>
      </c>
      <c r="N366" s="44"/>
      <c r="O366" s="44"/>
      <c r="P366" s="15">
        <v>2690894.2</v>
      </c>
      <c r="Q366" s="162"/>
      <c r="R366" s="10"/>
      <c r="S366" s="43">
        <v>202119.8</v>
      </c>
      <c r="T366" s="168"/>
      <c r="U366" s="15"/>
      <c r="V366" s="36"/>
      <c r="W366" s="196"/>
      <c r="X366" s="163"/>
      <c r="Y366" s="163"/>
      <c r="Z366" s="10"/>
      <c r="AA366" s="10"/>
      <c r="AB366" s="163"/>
      <c r="AC366" s="35"/>
      <c r="AD366" s="15"/>
      <c r="AE366" s="163"/>
      <c r="AF366" s="178"/>
      <c r="AG366" s="178"/>
      <c r="AH366" s="178"/>
      <c r="AI366" s="11"/>
      <c r="AJ366" s="15"/>
      <c r="AK366" s="15"/>
      <c r="AL366" s="204"/>
      <c r="AM366" s="70">
        <v>2893014</v>
      </c>
    </row>
    <row r="367" spans="1:39" ht="15" thickBot="1" x14ac:dyDescent="0.4">
      <c r="A367" s="37">
        <v>5780</v>
      </c>
      <c r="B367" s="67" t="s">
        <v>394</v>
      </c>
      <c r="C367" s="44">
        <v>666897</v>
      </c>
      <c r="D367" s="139">
        <v>0</v>
      </c>
      <c r="E367" s="10">
        <v>666897</v>
      </c>
      <c r="F367" s="44">
        <v>578749</v>
      </c>
      <c r="G367" s="44">
        <v>0</v>
      </c>
      <c r="H367" s="15">
        <v>578749</v>
      </c>
      <c r="I367" s="15">
        <v>88148</v>
      </c>
      <c r="J367" s="44">
        <v>9893</v>
      </c>
      <c r="K367" s="44">
        <v>0</v>
      </c>
      <c r="L367" s="44">
        <v>0</v>
      </c>
      <c r="M367" s="44">
        <v>0</v>
      </c>
      <c r="N367" s="44"/>
      <c r="O367" s="44"/>
      <c r="P367" s="15">
        <v>78255</v>
      </c>
      <c r="Q367" s="162"/>
      <c r="R367" s="10"/>
      <c r="S367" s="43">
        <v>9893</v>
      </c>
      <c r="T367" s="168"/>
      <c r="U367" s="15"/>
      <c r="V367" s="36"/>
      <c r="W367" s="196"/>
      <c r="X367" s="163"/>
      <c r="Y367" s="163"/>
      <c r="Z367" s="10"/>
      <c r="AA367" s="10"/>
      <c r="AB367" s="163"/>
      <c r="AC367" s="35"/>
      <c r="AD367" s="15"/>
      <c r="AE367" s="163"/>
      <c r="AF367" s="178"/>
      <c r="AG367" s="178"/>
      <c r="AH367" s="178"/>
      <c r="AI367" s="11"/>
      <c r="AJ367" s="15"/>
      <c r="AK367" s="15"/>
      <c r="AL367" s="204"/>
      <c r="AM367" s="70">
        <v>88148</v>
      </c>
    </row>
    <row r="368" spans="1:39" ht="15" thickBot="1" x14ac:dyDescent="0.4">
      <c r="A368" s="37">
        <v>4375</v>
      </c>
      <c r="B368" s="67" t="s">
        <v>395</v>
      </c>
      <c r="C368" s="44">
        <v>296372</v>
      </c>
      <c r="D368" s="139">
        <v>0</v>
      </c>
      <c r="E368" s="10">
        <v>296372</v>
      </c>
      <c r="F368" s="44">
        <v>604904</v>
      </c>
      <c r="G368" s="44">
        <v>0</v>
      </c>
      <c r="H368" s="15">
        <v>604904</v>
      </c>
      <c r="I368" s="15">
        <v>-308532</v>
      </c>
      <c r="J368" s="44">
        <v>159318.79999999999</v>
      </c>
      <c r="K368" s="44">
        <v>0</v>
      </c>
      <c r="L368" s="44">
        <v>0</v>
      </c>
      <c r="M368" s="44">
        <v>0</v>
      </c>
      <c r="N368" s="44"/>
      <c r="O368" s="44"/>
      <c r="P368" s="15">
        <v>-467850.8</v>
      </c>
      <c r="Q368" s="162"/>
      <c r="R368" s="10"/>
      <c r="S368" s="43">
        <v>467850.8</v>
      </c>
      <c r="T368" s="168"/>
      <c r="U368" s="15"/>
      <c r="V368" s="36"/>
      <c r="W368" s="196"/>
      <c r="X368" s="163"/>
      <c r="Y368" s="163"/>
      <c r="Z368" s="10"/>
      <c r="AA368" s="10"/>
      <c r="AB368" s="163"/>
      <c r="AC368" s="35"/>
      <c r="AD368" s="15"/>
      <c r="AE368" s="163"/>
      <c r="AF368" s="178"/>
      <c r="AG368" s="178"/>
      <c r="AH368" s="178"/>
      <c r="AI368" s="11"/>
      <c r="AJ368" s="15"/>
      <c r="AK368" s="15"/>
      <c r="AL368" s="204"/>
      <c r="AM368" s="70">
        <v>0</v>
      </c>
    </row>
    <row r="369" spans="1:39" ht="15" thickBot="1" x14ac:dyDescent="0.4">
      <c r="A369" s="37">
        <v>5810</v>
      </c>
      <c r="B369" s="67" t="s">
        <v>49</v>
      </c>
      <c r="C369" s="44">
        <v>772693</v>
      </c>
      <c r="D369" s="139">
        <v>0</v>
      </c>
      <c r="E369" s="10">
        <v>772693</v>
      </c>
      <c r="F369" s="44">
        <v>640286</v>
      </c>
      <c r="G369" s="44">
        <v>0</v>
      </c>
      <c r="H369" s="15">
        <v>640286</v>
      </c>
      <c r="I369" s="15">
        <v>132407</v>
      </c>
      <c r="J369" s="44">
        <v>0</v>
      </c>
      <c r="K369" s="44">
        <v>0</v>
      </c>
      <c r="L369" s="44">
        <v>0</v>
      </c>
      <c r="M369" s="44">
        <v>0</v>
      </c>
      <c r="N369" s="44"/>
      <c r="O369" s="44"/>
      <c r="P369" s="15">
        <v>132407</v>
      </c>
      <c r="Q369" s="162"/>
      <c r="R369" s="10"/>
      <c r="S369" s="43">
        <v>0</v>
      </c>
      <c r="T369" s="163"/>
      <c r="U369" s="10"/>
      <c r="V369" s="36"/>
      <c r="W369" s="196"/>
      <c r="X369" s="163"/>
      <c r="Y369" s="163"/>
      <c r="Z369" s="10"/>
      <c r="AA369" s="10"/>
      <c r="AB369" s="163"/>
      <c r="AC369" s="35"/>
      <c r="AD369" s="15"/>
      <c r="AE369" s="163"/>
      <c r="AF369" s="178"/>
      <c r="AG369" s="178"/>
      <c r="AH369" s="178"/>
      <c r="AI369" s="11"/>
      <c r="AJ369" s="15"/>
      <c r="AK369" s="15"/>
      <c r="AL369" s="204"/>
      <c r="AM369" s="70">
        <v>132407</v>
      </c>
    </row>
    <row r="370" spans="1:39" ht="15" thickBot="1" x14ac:dyDescent="0.4">
      <c r="A370" s="37">
        <v>5817</v>
      </c>
      <c r="B370" s="67" t="s">
        <v>396</v>
      </c>
      <c r="C370" s="44">
        <v>456978</v>
      </c>
      <c r="D370" s="139">
        <v>0</v>
      </c>
      <c r="E370" s="10">
        <v>456978</v>
      </c>
      <c r="F370" s="44">
        <v>1229800</v>
      </c>
      <c r="G370" s="44">
        <v>0</v>
      </c>
      <c r="H370" s="15">
        <v>1229800</v>
      </c>
      <c r="I370" s="15">
        <v>-772822</v>
      </c>
      <c r="J370" s="44">
        <v>0</v>
      </c>
      <c r="K370" s="44">
        <v>15065</v>
      </c>
      <c r="L370" s="44">
        <v>0</v>
      </c>
      <c r="M370" s="44">
        <v>0</v>
      </c>
      <c r="N370" s="44"/>
      <c r="O370" s="44"/>
      <c r="P370" s="15">
        <v>-787887</v>
      </c>
      <c r="Q370" s="162">
        <v>245741</v>
      </c>
      <c r="R370" s="10">
        <v>181043</v>
      </c>
      <c r="S370" s="43">
        <v>253461</v>
      </c>
      <c r="T370" s="163">
        <v>13066</v>
      </c>
      <c r="U370" s="10">
        <v>8166</v>
      </c>
      <c r="V370" s="36">
        <v>11432</v>
      </c>
      <c r="W370" s="195"/>
      <c r="X370" s="163"/>
      <c r="Y370" s="163"/>
      <c r="Z370" s="10"/>
      <c r="AA370" s="10">
        <v>74978</v>
      </c>
      <c r="AB370" s="163"/>
      <c r="AC370" s="35"/>
      <c r="AD370" s="15"/>
      <c r="AE370" s="163"/>
      <c r="AF370" s="178"/>
      <c r="AG370" s="178"/>
      <c r="AH370" s="178"/>
      <c r="AI370" s="11"/>
      <c r="AJ370" s="10"/>
      <c r="AK370" s="15"/>
      <c r="AL370" s="204"/>
      <c r="AM370" s="70">
        <v>0</v>
      </c>
    </row>
    <row r="371" spans="1:39" ht="15" thickBot="1" x14ac:dyDescent="0.4">
      <c r="A371" s="37">
        <v>5824</v>
      </c>
      <c r="B371" s="67" t="s">
        <v>397</v>
      </c>
      <c r="C371" s="44">
        <v>2842449</v>
      </c>
      <c r="D371" s="139">
        <v>0</v>
      </c>
      <c r="E371" s="10">
        <v>2842449</v>
      </c>
      <c r="F371" s="44">
        <v>1378012</v>
      </c>
      <c r="G371" s="44">
        <v>0</v>
      </c>
      <c r="H371" s="15">
        <v>1378012</v>
      </c>
      <c r="I371" s="15">
        <v>1464437</v>
      </c>
      <c r="J371" s="44">
        <v>678085.5</v>
      </c>
      <c r="K371" s="44">
        <v>15065</v>
      </c>
      <c r="L371" s="44">
        <v>0</v>
      </c>
      <c r="M371" s="44">
        <v>0</v>
      </c>
      <c r="N371" s="44"/>
      <c r="O371" s="44"/>
      <c r="P371" s="15">
        <v>771286.5</v>
      </c>
      <c r="Q371" s="162"/>
      <c r="R371" s="10"/>
      <c r="S371" s="43">
        <v>693150.5</v>
      </c>
      <c r="T371" s="168"/>
      <c r="U371" s="15"/>
      <c r="V371" s="36"/>
      <c r="W371" s="196"/>
      <c r="X371" s="163"/>
      <c r="Y371" s="163"/>
      <c r="Z371" s="10"/>
      <c r="AA371" s="10"/>
      <c r="AB371" s="163"/>
      <c r="AC371" s="35"/>
      <c r="AD371" s="15"/>
      <c r="AE371" s="163"/>
      <c r="AF371" s="178"/>
      <c r="AG371" s="178"/>
      <c r="AH371" s="178"/>
      <c r="AI371" s="11"/>
      <c r="AJ371" s="15"/>
      <c r="AK371" s="15"/>
      <c r="AL371" s="204"/>
      <c r="AM371" s="70">
        <v>1464437</v>
      </c>
    </row>
    <row r="372" spans="1:39" ht="15" thickBot="1" x14ac:dyDescent="0.4">
      <c r="A372" s="37">
        <v>5859</v>
      </c>
      <c r="B372" s="67" t="s">
        <v>398</v>
      </c>
      <c r="C372" s="44">
        <v>2665167</v>
      </c>
      <c r="D372" s="139">
        <v>0</v>
      </c>
      <c r="E372" s="10">
        <v>2665167</v>
      </c>
      <c r="F372" s="44">
        <v>403978</v>
      </c>
      <c r="G372" s="44">
        <v>0</v>
      </c>
      <c r="H372" s="15">
        <v>403978</v>
      </c>
      <c r="I372" s="15">
        <v>2261189</v>
      </c>
      <c r="J372" s="44">
        <v>39572</v>
      </c>
      <c r="K372" s="44">
        <v>15065</v>
      </c>
      <c r="L372" s="44">
        <v>0</v>
      </c>
      <c r="M372" s="44">
        <v>0</v>
      </c>
      <c r="N372" s="44"/>
      <c r="O372" s="44"/>
      <c r="P372" s="15">
        <v>2206552</v>
      </c>
      <c r="Q372" s="162"/>
      <c r="R372" s="10"/>
      <c r="S372" s="43">
        <v>54637</v>
      </c>
      <c r="T372" s="168"/>
      <c r="U372" s="15"/>
      <c r="V372" s="36"/>
      <c r="W372" s="266"/>
      <c r="X372" s="163"/>
      <c r="Y372" s="163"/>
      <c r="Z372" s="10"/>
      <c r="AA372" s="10"/>
      <c r="AB372" s="163"/>
      <c r="AC372" s="35"/>
      <c r="AD372" s="15"/>
      <c r="AE372" s="163"/>
      <c r="AF372" s="178"/>
      <c r="AG372" s="178"/>
      <c r="AH372" s="178"/>
      <c r="AI372" s="11"/>
      <c r="AJ372" s="15"/>
      <c r="AK372" s="15"/>
      <c r="AL372" s="204"/>
      <c r="AM372" s="70">
        <v>2261189</v>
      </c>
    </row>
    <row r="373" spans="1:39" ht="15" thickBot="1" x14ac:dyDescent="0.4">
      <c r="A373" s="37">
        <v>5852</v>
      </c>
      <c r="B373" s="67" t="s">
        <v>399</v>
      </c>
      <c r="C373" s="44">
        <v>3280727</v>
      </c>
      <c r="D373" s="139">
        <v>0</v>
      </c>
      <c r="E373" s="10">
        <v>3280727</v>
      </c>
      <c r="F373" s="44">
        <v>422680</v>
      </c>
      <c r="G373" s="44">
        <v>0</v>
      </c>
      <c r="H373" s="15">
        <v>422680</v>
      </c>
      <c r="I373" s="15">
        <v>2858047</v>
      </c>
      <c r="J373" s="44">
        <v>74774.25</v>
      </c>
      <c r="K373" s="44">
        <v>15065</v>
      </c>
      <c r="L373" s="44">
        <v>0</v>
      </c>
      <c r="M373" s="44">
        <v>0</v>
      </c>
      <c r="N373" s="44"/>
      <c r="O373" s="44"/>
      <c r="P373" s="15">
        <v>2768207.75</v>
      </c>
      <c r="Q373" s="162"/>
      <c r="R373" s="10"/>
      <c r="S373" s="43">
        <v>89839.25</v>
      </c>
      <c r="T373" s="168"/>
      <c r="U373" s="15"/>
      <c r="V373" s="36"/>
      <c r="W373" s="196"/>
      <c r="X373" s="163"/>
      <c r="Y373" s="163"/>
      <c r="Z373" s="10"/>
      <c r="AA373" s="10"/>
      <c r="AB373" s="163"/>
      <c r="AC373" s="35"/>
      <c r="AD373" s="15"/>
      <c r="AE373" s="163"/>
      <c r="AF373" s="178"/>
      <c r="AG373" s="178"/>
      <c r="AH373" s="178"/>
      <c r="AI373" s="11"/>
      <c r="AJ373" s="15"/>
      <c r="AK373" s="15"/>
      <c r="AL373" s="204"/>
      <c r="AM373" s="70">
        <v>2858047</v>
      </c>
    </row>
    <row r="374" spans="1:39" ht="15" thickBot="1" x14ac:dyDescent="0.4">
      <c r="A374" s="37">
        <v>238</v>
      </c>
      <c r="B374" s="67" t="s">
        <v>400</v>
      </c>
      <c r="C374" s="44">
        <v>925925</v>
      </c>
      <c r="D374" s="139">
        <v>0</v>
      </c>
      <c r="E374" s="10">
        <v>925925</v>
      </c>
      <c r="F374" s="44">
        <v>1295945</v>
      </c>
      <c r="G374" s="44">
        <v>0</v>
      </c>
      <c r="H374" s="15">
        <v>1295945</v>
      </c>
      <c r="I374" s="15">
        <v>-370020</v>
      </c>
      <c r="J374" s="44">
        <v>81638</v>
      </c>
      <c r="K374" s="44">
        <v>0</v>
      </c>
      <c r="L374" s="44">
        <v>0</v>
      </c>
      <c r="M374" s="44">
        <v>0</v>
      </c>
      <c r="N374" s="44"/>
      <c r="O374" s="44"/>
      <c r="P374" s="15">
        <v>-451658</v>
      </c>
      <c r="Q374" s="162"/>
      <c r="R374" s="10"/>
      <c r="S374" s="43">
        <v>451658</v>
      </c>
      <c r="T374" s="163"/>
      <c r="U374" s="10"/>
      <c r="V374" s="36"/>
      <c r="W374" s="196"/>
      <c r="X374" s="163"/>
      <c r="Y374" s="163"/>
      <c r="Z374" s="10"/>
      <c r="AA374" s="10"/>
      <c r="AB374" s="163"/>
      <c r="AC374" s="35"/>
      <c r="AD374" s="15"/>
      <c r="AE374" s="163"/>
      <c r="AF374" s="178"/>
      <c r="AG374" s="178"/>
      <c r="AH374" s="178"/>
      <c r="AI374" s="11"/>
      <c r="AJ374" s="15"/>
      <c r="AK374" s="15"/>
      <c r="AL374" s="204"/>
      <c r="AM374" s="70">
        <v>0</v>
      </c>
    </row>
    <row r="375" spans="1:39" ht="15" thickBot="1" x14ac:dyDescent="0.4">
      <c r="A375" s="37">
        <v>5866</v>
      </c>
      <c r="B375" s="67" t="s">
        <v>401</v>
      </c>
      <c r="C375" s="44">
        <v>1355505</v>
      </c>
      <c r="D375" s="139">
        <v>0</v>
      </c>
      <c r="E375" s="10">
        <v>1355505</v>
      </c>
      <c r="F375" s="44">
        <v>1122843</v>
      </c>
      <c r="G375" s="44">
        <v>0</v>
      </c>
      <c r="H375" s="15">
        <v>1122843</v>
      </c>
      <c r="I375" s="15">
        <v>232662</v>
      </c>
      <c r="J375" s="44">
        <v>468578.8</v>
      </c>
      <c r="K375" s="44">
        <v>0</v>
      </c>
      <c r="L375" s="44">
        <v>0</v>
      </c>
      <c r="M375" s="44">
        <v>0</v>
      </c>
      <c r="N375" s="44"/>
      <c r="O375" s="44"/>
      <c r="P375" s="15">
        <v>-235916.79999999999</v>
      </c>
      <c r="Q375" s="162"/>
      <c r="R375" s="10"/>
      <c r="S375" s="43">
        <v>468578.8</v>
      </c>
      <c r="T375" s="168"/>
      <c r="U375" s="15"/>
      <c r="V375" s="36"/>
      <c r="W375" s="196"/>
      <c r="X375" s="163"/>
      <c r="Y375" s="163"/>
      <c r="Z375" s="10"/>
      <c r="AA375" s="10"/>
      <c r="AB375" s="163"/>
      <c r="AC375" s="35"/>
      <c r="AD375" s="15"/>
      <c r="AE375" s="163"/>
      <c r="AF375" s="178"/>
      <c r="AG375" s="178"/>
      <c r="AH375" s="178"/>
      <c r="AI375" s="11"/>
      <c r="AJ375" s="15"/>
      <c r="AK375" s="15"/>
      <c r="AL375" s="204"/>
      <c r="AM375" s="70">
        <v>232662</v>
      </c>
    </row>
    <row r="376" spans="1:39" ht="15" thickBot="1" x14ac:dyDescent="0.4">
      <c r="A376" s="37">
        <v>5901</v>
      </c>
      <c r="B376" s="67" t="s">
        <v>402</v>
      </c>
      <c r="C376" s="44">
        <v>1468611</v>
      </c>
      <c r="D376" s="139">
        <v>190682</v>
      </c>
      <c r="E376" s="10">
        <v>1659293</v>
      </c>
      <c r="F376" s="44">
        <v>1342541</v>
      </c>
      <c r="G376" s="44">
        <v>0</v>
      </c>
      <c r="H376" s="15">
        <v>1342541</v>
      </c>
      <c r="I376" s="15">
        <v>316752</v>
      </c>
      <c r="J376" s="44">
        <v>465703.8</v>
      </c>
      <c r="K376" s="44">
        <v>84364</v>
      </c>
      <c r="L376" s="44">
        <v>93357</v>
      </c>
      <c r="M376" s="44">
        <v>0</v>
      </c>
      <c r="N376" s="44"/>
      <c r="O376" s="44"/>
      <c r="P376" s="15">
        <v>-326672.8</v>
      </c>
      <c r="Q376" s="162"/>
      <c r="R376" s="10"/>
      <c r="S376" s="43">
        <v>643424.80000000005</v>
      </c>
      <c r="T376" s="168"/>
      <c r="U376" s="15"/>
      <c r="V376" s="36"/>
      <c r="W376" s="196"/>
      <c r="X376" s="163"/>
      <c r="Y376" s="163"/>
      <c r="Z376" s="10"/>
      <c r="AA376" s="10"/>
      <c r="AB376" s="163"/>
      <c r="AC376" s="35"/>
      <c r="AD376" s="15"/>
      <c r="AE376" s="163"/>
      <c r="AF376" s="178"/>
      <c r="AG376" s="178"/>
      <c r="AH376" s="178"/>
      <c r="AI376" s="11"/>
      <c r="AJ376" s="15"/>
      <c r="AK376" s="15"/>
      <c r="AL376" s="204"/>
      <c r="AM376" s="70">
        <v>316752</v>
      </c>
    </row>
    <row r="377" spans="1:39" ht="15" thickBot="1" x14ac:dyDescent="0.4">
      <c r="A377" s="37">
        <v>5985</v>
      </c>
      <c r="B377" s="67" t="s">
        <v>403</v>
      </c>
      <c r="C377" s="44">
        <v>1056643</v>
      </c>
      <c r="D377" s="139">
        <v>0</v>
      </c>
      <c r="E377" s="10">
        <v>1056643</v>
      </c>
      <c r="F377" s="44">
        <v>1146310</v>
      </c>
      <c r="G377" s="44">
        <v>0</v>
      </c>
      <c r="H377" s="15">
        <v>1146310</v>
      </c>
      <c r="I377" s="15">
        <v>-89667</v>
      </c>
      <c r="J377" s="44">
        <v>826273</v>
      </c>
      <c r="K377" s="44">
        <v>0</v>
      </c>
      <c r="L377" s="44">
        <v>0</v>
      </c>
      <c r="M377" s="44">
        <v>6721</v>
      </c>
      <c r="N377" s="44"/>
      <c r="O377" s="44"/>
      <c r="P377" s="15">
        <v>-922661</v>
      </c>
      <c r="Q377" s="162"/>
      <c r="R377" s="10"/>
      <c r="S377" s="43">
        <v>922661</v>
      </c>
      <c r="T377" s="168"/>
      <c r="U377" s="15"/>
      <c r="V377" s="36"/>
      <c r="W377" s="196"/>
      <c r="X377" s="163"/>
      <c r="Y377" s="163"/>
      <c r="Z377" s="10"/>
      <c r="AA377" s="10"/>
      <c r="AB377" s="163"/>
      <c r="AC377" s="35"/>
      <c r="AD377" s="15"/>
      <c r="AE377" s="163"/>
      <c r="AF377" s="178"/>
      <c r="AG377" s="178"/>
      <c r="AH377" s="178"/>
      <c r="AI377" s="11"/>
      <c r="AJ377" s="15"/>
      <c r="AK377" s="15"/>
      <c r="AL377" s="204"/>
      <c r="AM377" s="70">
        <v>0</v>
      </c>
    </row>
    <row r="378" spans="1:39" ht="15" thickBot="1" x14ac:dyDescent="0.4">
      <c r="A378" s="37">
        <v>5992</v>
      </c>
      <c r="B378" s="67" t="s">
        <v>404</v>
      </c>
      <c r="C378" s="44">
        <v>156710</v>
      </c>
      <c r="D378" s="139">
        <v>0</v>
      </c>
      <c r="E378" s="10">
        <v>156710</v>
      </c>
      <c r="F378" s="44">
        <v>325806</v>
      </c>
      <c r="G378" s="44">
        <v>0</v>
      </c>
      <c r="H378" s="15">
        <v>325806</v>
      </c>
      <c r="I378" s="15">
        <v>-169096</v>
      </c>
      <c r="J378" s="44">
        <v>79144</v>
      </c>
      <c r="K378" s="44">
        <v>0</v>
      </c>
      <c r="L378" s="44">
        <v>0</v>
      </c>
      <c r="M378" s="44">
        <v>0</v>
      </c>
      <c r="N378" s="44"/>
      <c r="O378" s="44"/>
      <c r="P378" s="15">
        <v>-248240</v>
      </c>
      <c r="Q378" s="162"/>
      <c r="R378" s="10"/>
      <c r="S378" s="43">
        <v>0</v>
      </c>
      <c r="T378" s="168">
        <v>17204</v>
      </c>
      <c r="U378" s="15">
        <v>10752</v>
      </c>
      <c r="V378" s="35">
        <v>15053</v>
      </c>
      <c r="W378" s="196"/>
      <c r="X378" s="163">
        <v>53287</v>
      </c>
      <c r="Y378" s="163">
        <v>52103</v>
      </c>
      <c r="Z378" s="10">
        <v>52693.54</v>
      </c>
      <c r="AA378" s="10">
        <v>47147.46</v>
      </c>
      <c r="AB378" s="163"/>
      <c r="AC378" s="35"/>
      <c r="AD378" s="15"/>
      <c r="AE378" s="163"/>
      <c r="AF378" s="178"/>
      <c r="AG378" s="178"/>
      <c r="AH378" s="178"/>
      <c r="AI378" s="11"/>
      <c r="AJ378" s="15"/>
      <c r="AK378" s="15"/>
      <c r="AL378" s="204"/>
      <c r="AM378" s="70">
        <v>0</v>
      </c>
    </row>
    <row r="379" spans="1:39" ht="15" thickBot="1" x14ac:dyDescent="0.4">
      <c r="A379" s="37">
        <v>6022</v>
      </c>
      <c r="B379" s="67" t="s">
        <v>405</v>
      </c>
      <c r="C379" s="44">
        <v>1285078</v>
      </c>
      <c r="D379" s="139">
        <v>0</v>
      </c>
      <c r="E379" s="10">
        <v>1285078</v>
      </c>
      <c r="F379" s="44">
        <v>1050486</v>
      </c>
      <c r="G379" s="44">
        <v>0</v>
      </c>
      <c r="H379" s="15">
        <v>1050486</v>
      </c>
      <c r="I379" s="15">
        <v>234592</v>
      </c>
      <c r="J379" s="44">
        <v>74197.5</v>
      </c>
      <c r="K379" s="44">
        <v>0</v>
      </c>
      <c r="L379" s="44">
        <v>0</v>
      </c>
      <c r="M379" s="44">
        <v>0</v>
      </c>
      <c r="N379" s="44"/>
      <c r="O379" s="44"/>
      <c r="P379" s="15">
        <v>160394.5</v>
      </c>
      <c r="Q379" s="162"/>
      <c r="R379" s="10"/>
      <c r="S379" s="43">
        <v>74197.5</v>
      </c>
      <c r="T379" s="168"/>
      <c r="U379" s="15"/>
      <c r="V379" s="36"/>
      <c r="W379" s="196"/>
      <c r="X379" s="163"/>
      <c r="Y379" s="163"/>
      <c r="Z379" s="10"/>
      <c r="AA379" s="10"/>
      <c r="AB379" s="163"/>
      <c r="AC379" s="35"/>
      <c r="AD379" s="15"/>
      <c r="AE379" s="163"/>
      <c r="AF379" s="178"/>
      <c r="AG379" s="178"/>
      <c r="AH379" s="178"/>
      <c r="AI379" s="11"/>
      <c r="AJ379" s="15"/>
      <c r="AK379" s="15"/>
      <c r="AL379" s="204"/>
      <c r="AM379" s="70">
        <v>234592</v>
      </c>
    </row>
    <row r="380" spans="1:39" ht="15" thickBot="1" x14ac:dyDescent="0.4">
      <c r="A380" s="37">
        <v>6027</v>
      </c>
      <c r="B380" s="67" t="s">
        <v>406</v>
      </c>
      <c r="C380" s="44">
        <v>1410100</v>
      </c>
      <c r="D380" s="139">
        <v>0</v>
      </c>
      <c r="E380" s="10">
        <v>1410100</v>
      </c>
      <c r="F380" s="44">
        <v>319849</v>
      </c>
      <c r="G380" s="44">
        <v>0</v>
      </c>
      <c r="H380" s="15">
        <v>319849</v>
      </c>
      <c r="I380" s="15">
        <v>1090251</v>
      </c>
      <c r="J380" s="44">
        <v>89037</v>
      </c>
      <c r="K380" s="44">
        <v>74874</v>
      </c>
      <c r="L380" s="44">
        <v>0</v>
      </c>
      <c r="M380" s="44">
        <v>0</v>
      </c>
      <c r="N380" s="44"/>
      <c r="O380" s="44"/>
      <c r="P380" s="15">
        <v>926340</v>
      </c>
      <c r="Q380" s="162"/>
      <c r="R380" s="10"/>
      <c r="S380" s="43">
        <v>163911</v>
      </c>
      <c r="T380" s="168"/>
      <c r="U380" s="15"/>
      <c r="V380" s="36"/>
      <c r="W380" s="196"/>
      <c r="X380" s="163"/>
      <c r="Y380" s="163"/>
      <c r="Z380" s="10"/>
      <c r="AA380" s="10"/>
      <c r="AB380" s="163"/>
      <c r="AC380" s="35"/>
      <c r="AD380" s="15"/>
      <c r="AE380" s="163"/>
      <c r="AF380" s="178"/>
      <c r="AG380" s="178"/>
      <c r="AH380" s="178"/>
      <c r="AI380" s="11"/>
      <c r="AJ380" s="15"/>
      <c r="AK380" s="15"/>
      <c r="AL380" s="204"/>
      <c r="AM380" s="70">
        <v>1090251</v>
      </c>
    </row>
    <row r="381" spans="1:39" ht="15" thickBot="1" x14ac:dyDescent="0.4">
      <c r="A381" s="37">
        <v>6069</v>
      </c>
      <c r="B381" s="67" t="s">
        <v>407</v>
      </c>
      <c r="C381" s="44">
        <v>0</v>
      </c>
      <c r="D381" s="139">
        <v>0</v>
      </c>
      <c r="E381" s="10">
        <v>0</v>
      </c>
      <c r="F381" s="44">
        <v>0</v>
      </c>
      <c r="G381" s="44">
        <v>0</v>
      </c>
      <c r="H381" s="15">
        <v>0</v>
      </c>
      <c r="I381" s="15">
        <v>0</v>
      </c>
      <c r="J381" s="44">
        <v>0</v>
      </c>
      <c r="K381" s="44">
        <v>0</v>
      </c>
      <c r="L381" s="44">
        <v>0</v>
      </c>
      <c r="M381" s="44">
        <v>0</v>
      </c>
      <c r="N381" s="44"/>
      <c r="O381" s="44"/>
      <c r="P381" s="15">
        <v>0</v>
      </c>
      <c r="Q381" s="162"/>
      <c r="R381" s="10"/>
      <c r="S381" s="43">
        <v>0</v>
      </c>
      <c r="T381" s="163"/>
      <c r="U381" s="10"/>
      <c r="V381" s="36"/>
      <c r="W381" s="196"/>
      <c r="X381" s="163"/>
      <c r="Y381" s="163"/>
      <c r="Z381" s="10"/>
      <c r="AA381" s="11"/>
      <c r="AB381" s="163"/>
      <c r="AC381" s="35"/>
      <c r="AD381" s="15"/>
      <c r="AE381" s="163"/>
      <c r="AF381" s="178"/>
      <c r="AG381" s="178"/>
      <c r="AH381" s="178"/>
      <c r="AI381" s="11"/>
      <c r="AJ381" s="15"/>
      <c r="AK381" s="15"/>
      <c r="AL381" s="204"/>
      <c r="AM381" s="70">
        <v>0</v>
      </c>
    </row>
    <row r="382" spans="1:39" ht="15" thickBot="1" x14ac:dyDescent="0.4">
      <c r="A382" s="37">
        <v>6104</v>
      </c>
      <c r="B382" s="67" t="s">
        <v>408</v>
      </c>
      <c r="C382" s="44">
        <v>320752</v>
      </c>
      <c r="D382" s="139">
        <v>0</v>
      </c>
      <c r="E382" s="10">
        <v>320752</v>
      </c>
      <c r="F382" s="44">
        <v>192725</v>
      </c>
      <c r="G382" s="44">
        <v>0</v>
      </c>
      <c r="H382" s="15">
        <v>192725</v>
      </c>
      <c r="I382" s="15">
        <v>128027</v>
      </c>
      <c r="J382" s="44">
        <v>39572</v>
      </c>
      <c r="K382" s="44">
        <v>0</v>
      </c>
      <c r="L382" s="44">
        <v>0</v>
      </c>
      <c r="M382" s="44">
        <v>0</v>
      </c>
      <c r="N382" s="44"/>
      <c r="O382" s="44"/>
      <c r="P382" s="15">
        <v>88455</v>
      </c>
      <c r="Q382" s="162"/>
      <c r="R382" s="10"/>
      <c r="S382" s="43">
        <v>39572</v>
      </c>
      <c r="T382" s="168"/>
      <c r="U382" s="15"/>
      <c r="V382" s="36"/>
      <c r="W382" s="196"/>
      <c r="X382" s="163"/>
      <c r="Y382" s="163"/>
      <c r="Z382" s="10"/>
      <c r="AA382" s="10"/>
      <c r="AB382" s="163"/>
      <c r="AC382" s="35"/>
      <c r="AD382" s="15"/>
      <c r="AE382" s="163"/>
      <c r="AF382" s="178"/>
      <c r="AG382" s="178"/>
      <c r="AH382" s="178"/>
      <c r="AI382" s="11"/>
      <c r="AJ382" s="15"/>
      <c r="AK382" s="15"/>
      <c r="AL382" s="204"/>
      <c r="AM382" s="70">
        <v>128027</v>
      </c>
    </row>
    <row r="383" spans="1:39" ht="15" thickBot="1" x14ac:dyDescent="0.4">
      <c r="A383" s="37">
        <v>6113</v>
      </c>
      <c r="B383" s="67" t="s">
        <v>409</v>
      </c>
      <c r="C383" s="44">
        <v>1480314</v>
      </c>
      <c r="D383" s="139">
        <v>0</v>
      </c>
      <c r="E383" s="10">
        <v>1480314</v>
      </c>
      <c r="F383" s="44">
        <v>864041</v>
      </c>
      <c r="G383" s="44">
        <v>0</v>
      </c>
      <c r="H383" s="15">
        <v>864041</v>
      </c>
      <c r="I383" s="15">
        <v>616273</v>
      </c>
      <c r="J383" s="44">
        <v>192913.5</v>
      </c>
      <c r="K383" s="44">
        <v>0</v>
      </c>
      <c r="L383" s="44">
        <v>0</v>
      </c>
      <c r="M383" s="44">
        <v>0</v>
      </c>
      <c r="N383" s="44"/>
      <c r="O383" s="44"/>
      <c r="P383" s="15">
        <v>423359.5</v>
      </c>
      <c r="Q383" s="162"/>
      <c r="R383" s="10"/>
      <c r="S383" s="43">
        <v>192913.5</v>
      </c>
      <c r="T383" s="168"/>
      <c r="U383" s="15"/>
      <c r="V383" s="36"/>
      <c r="W383" s="196"/>
      <c r="X383" s="163"/>
      <c r="Y383" s="163"/>
      <c r="Z383" s="10"/>
      <c r="AA383" s="10"/>
      <c r="AB383" s="163"/>
      <c r="AC383" s="35"/>
      <c r="AD383" s="10"/>
      <c r="AE383" s="163"/>
      <c r="AF383" s="178"/>
      <c r="AG383" s="178"/>
      <c r="AH383" s="178"/>
      <c r="AI383" s="11"/>
      <c r="AJ383" s="15"/>
      <c r="AK383" s="15"/>
      <c r="AL383" s="204"/>
      <c r="AM383" s="70">
        <v>616273</v>
      </c>
    </row>
    <row r="384" spans="1:39" ht="15" thickBot="1" x14ac:dyDescent="0.4">
      <c r="A384" s="37">
        <v>6083</v>
      </c>
      <c r="B384" s="67" t="s">
        <v>410</v>
      </c>
      <c r="C384" s="44">
        <v>703569</v>
      </c>
      <c r="D384" s="139">
        <v>0</v>
      </c>
      <c r="E384" s="10">
        <v>703569</v>
      </c>
      <c r="F384" s="44">
        <v>599331</v>
      </c>
      <c r="G384" s="44">
        <v>0</v>
      </c>
      <c r="H384" s="15">
        <v>599331</v>
      </c>
      <c r="I384" s="15">
        <v>104238</v>
      </c>
      <c r="J384" s="44">
        <v>24774</v>
      </c>
      <c r="K384" s="44">
        <v>15065</v>
      </c>
      <c r="L384" s="44">
        <v>56925</v>
      </c>
      <c r="M384" s="44">
        <v>0</v>
      </c>
      <c r="N384" s="44"/>
      <c r="O384" s="44"/>
      <c r="P384" s="15">
        <v>7474</v>
      </c>
      <c r="Q384" s="162"/>
      <c r="R384" s="10"/>
      <c r="S384" s="43">
        <v>96764</v>
      </c>
      <c r="T384" s="168"/>
      <c r="U384" s="15"/>
      <c r="V384" s="36"/>
      <c r="W384" s="196"/>
      <c r="X384" s="163"/>
      <c r="Y384" s="163"/>
      <c r="Z384" s="10"/>
      <c r="AA384" s="10"/>
      <c r="AB384" s="163"/>
      <c r="AC384" s="35"/>
      <c r="AD384" s="15"/>
      <c r="AE384" s="163"/>
      <c r="AF384" s="178"/>
      <c r="AG384" s="178"/>
      <c r="AH384" s="178"/>
      <c r="AI384" s="11"/>
      <c r="AJ384" s="15"/>
      <c r="AK384" s="15"/>
      <c r="AL384" s="204"/>
      <c r="AM384" s="70">
        <v>104238</v>
      </c>
    </row>
    <row r="385" spans="1:39" ht="15" thickBot="1" x14ac:dyDescent="0.4">
      <c r="A385" s="37">
        <v>6118</v>
      </c>
      <c r="B385" s="67" t="s">
        <v>411</v>
      </c>
      <c r="C385" s="44">
        <v>790936</v>
      </c>
      <c r="D385" s="139">
        <v>0</v>
      </c>
      <c r="E385" s="10">
        <v>790936</v>
      </c>
      <c r="F385" s="44">
        <v>680588</v>
      </c>
      <c r="G385" s="44">
        <v>0</v>
      </c>
      <c r="H385" s="15">
        <v>680588</v>
      </c>
      <c r="I385" s="15">
        <v>110348</v>
      </c>
      <c r="J385" s="44">
        <v>391022.5</v>
      </c>
      <c r="K385" s="44">
        <v>15065</v>
      </c>
      <c r="L385" s="44">
        <v>22770</v>
      </c>
      <c r="M385" s="44">
        <v>0</v>
      </c>
      <c r="N385" s="44"/>
      <c r="O385" s="44"/>
      <c r="P385" s="15">
        <v>-318509.5</v>
      </c>
      <c r="Q385" s="162"/>
      <c r="R385" s="10"/>
      <c r="S385" s="43">
        <v>428857.5</v>
      </c>
      <c r="T385" s="168"/>
      <c r="U385" s="15"/>
      <c r="V385" s="36"/>
      <c r="W385" s="196"/>
      <c r="X385" s="163"/>
      <c r="Y385" s="163"/>
      <c r="Z385" s="10"/>
      <c r="AA385" s="10"/>
      <c r="AB385" s="163"/>
      <c r="AC385" s="35"/>
      <c r="AD385" s="15"/>
      <c r="AE385" s="163"/>
      <c r="AF385" s="178"/>
      <c r="AG385" s="178"/>
      <c r="AH385" s="178"/>
      <c r="AI385" s="11"/>
      <c r="AJ385" s="15"/>
      <c r="AK385" s="15"/>
      <c r="AL385" s="204"/>
      <c r="AM385" s="70">
        <v>110348</v>
      </c>
    </row>
    <row r="386" spans="1:39" ht="15" thickBot="1" x14ac:dyDescent="0.4">
      <c r="A386" s="37">
        <v>6125</v>
      </c>
      <c r="B386" s="67" t="s">
        <v>412</v>
      </c>
      <c r="C386" s="44">
        <v>1180264</v>
      </c>
      <c r="D386" s="139">
        <v>0</v>
      </c>
      <c r="E386" s="10">
        <v>1180264</v>
      </c>
      <c r="F386" s="44">
        <v>3124478</v>
      </c>
      <c r="G386" s="44">
        <v>0</v>
      </c>
      <c r="H386" s="15">
        <v>3124478</v>
      </c>
      <c r="I386" s="15">
        <v>-1944214</v>
      </c>
      <c r="J386" s="44">
        <v>2928874.2</v>
      </c>
      <c r="K386" s="44">
        <v>870508</v>
      </c>
      <c r="L386" s="44">
        <v>261855</v>
      </c>
      <c r="M386" s="44">
        <v>20163</v>
      </c>
      <c r="N386" s="44"/>
      <c r="O386" s="44"/>
      <c r="P386" s="15">
        <v>-6025614.2000000002</v>
      </c>
      <c r="Q386" s="162"/>
      <c r="R386" s="10"/>
      <c r="S386" s="43">
        <v>6025614.2000000002</v>
      </c>
      <c r="T386" s="168"/>
      <c r="U386" s="15"/>
      <c r="V386" s="36"/>
      <c r="W386" s="196"/>
      <c r="X386" s="163"/>
      <c r="Y386" s="163"/>
      <c r="Z386" s="10"/>
      <c r="AA386" s="10"/>
      <c r="AB386" s="163"/>
      <c r="AC386" s="35"/>
      <c r="AD386" s="15"/>
      <c r="AE386" s="163"/>
      <c r="AF386" s="178"/>
      <c r="AG386" s="178"/>
      <c r="AH386" s="178"/>
      <c r="AI386" s="11"/>
      <c r="AJ386" s="15"/>
      <c r="AK386" s="15"/>
      <c r="AL386" s="204"/>
      <c r="AM386" s="70">
        <v>0</v>
      </c>
    </row>
    <row r="387" spans="1:39" ht="15" thickBot="1" x14ac:dyDescent="0.4">
      <c r="A387" s="37">
        <v>6174</v>
      </c>
      <c r="B387" s="67" t="s">
        <v>413</v>
      </c>
      <c r="C387" s="44">
        <v>9094850</v>
      </c>
      <c r="D387" s="139">
        <v>30706</v>
      </c>
      <c r="E387" s="10">
        <v>9125556</v>
      </c>
      <c r="F387" s="44">
        <v>6803120</v>
      </c>
      <c r="G387" s="44">
        <v>25854</v>
      </c>
      <c r="H387" s="15">
        <v>6828974</v>
      </c>
      <c r="I387" s="15">
        <v>2296582</v>
      </c>
      <c r="J387" s="44">
        <v>5392993.46</v>
      </c>
      <c r="K387" s="44">
        <v>555394.12</v>
      </c>
      <c r="L387" s="44">
        <v>2283831</v>
      </c>
      <c r="M387" s="44">
        <v>0</v>
      </c>
      <c r="N387" s="44"/>
      <c r="O387" s="44"/>
      <c r="P387" s="15">
        <v>-5935636.5800000001</v>
      </c>
      <c r="Q387" s="162"/>
      <c r="R387" s="10"/>
      <c r="S387" s="43">
        <v>8232218.5800000001</v>
      </c>
      <c r="T387" s="168"/>
      <c r="U387" s="15"/>
      <c r="V387" s="36"/>
      <c r="W387" s="196"/>
      <c r="X387" s="163"/>
      <c r="Y387" s="163"/>
      <c r="Z387" s="10"/>
      <c r="AA387" s="10"/>
      <c r="AB387" s="163"/>
      <c r="AC387" s="35"/>
      <c r="AD387" s="15"/>
      <c r="AE387" s="163"/>
      <c r="AF387" s="178"/>
      <c r="AG387" s="178"/>
      <c r="AH387" s="178"/>
      <c r="AI387" s="11"/>
      <c r="AJ387" s="15"/>
      <c r="AK387" s="15"/>
      <c r="AL387" s="204"/>
      <c r="AM387" s="70">
        <v>2296582</v>
      </c>
    </row>
    <row r="388" spans="1:39" ht="15" thickBot="1" x14ac:dyDescent="0.4">
      <c r="A388" s="37">
        <v>6181</v>
      </c>
      <c r="B388" s="67" t="s">
        <v>414</v>
      </c>
      <c r="C388" s="44">
        <v>2130807</v>
      </c>
      <c r="D388" s="139">
        <v>0</v>
      </c>
      <c r="E388" s="10">
        <v>2130807</v>
      </c>
      <c r="F388" s="44">
        <v>508483</v>
      </c>
      <c r="G388" s="44">
        <v>0</v>
      </c>
      <c r="H388" s="15">
        <v>508483</v>
      </c>
      <c r="I388" s="15">
        <v>1622324</v>
      </c>
      <c r="J388" s="44">
        <v>57894.8</v>
      </c>
      <c r="K388" s="44">
        <v>60260</v>
      </c>
      <c r="L388" s="44">
        <v>68310</v>
      </c>
      <c r="M388" s="44">
        <v>0</v>
      </c>
      <c r="N388" s="44"/>
      <c r="O388" s="44"/>
      <c r="P388" s="15">
        <v>1435859.2</v>
      </c>
      <c r="Q388" s="162"/>
      <c r="R388" s="10"/>
      <c r="S388" s="43">
        <v>186464.8</v>
      </c>
      <c r="T388" s="168"/>
      <c r="U388" s="15"/>
      <c r="V388" s="36"/>
      <c r="W388" s="196"/>
      <c r="X388" s="163"/>
      <c r="Y388" s="163"/>
      <c r="Z388" s="10"/>
      <c r="AA388" s="10"/>
      <c r="AB388" s="163"/>
      <c r="AC388" s="35"/>
      <c r="AD388" s="15"/>
      <c r="AE388" s="163"/>
      <c r="AF388" s="178"/>
      <c r="AG388" s="178"/>
      <c r="AH388" s="178"/>
      <c r="AI388" s="11"/>
      <c r="AJ388" s="15"/>
      <c r="AK388" s="15"/>
      <c r="AL388" s="204"/>
      <c r="AM388" s="70">
        <v>1622324</v>
      </c>
    </row>
    <row r="389" spans="1:39" ht="15" thickBot="1" x14ac:dyDescent="0.4">
      <c r="A389" s="37">
        <v>6195</v>
      </c>
      <c r="B389" s="67" t="s">
        <v>415</v>
      </c>
      <c r="C389" s="44">
        <v>1117539</v>
      </c>
      <c r="D389" s="139">
        <v>0</v>
      </c>
      <c r="E389" s="10">
        <v>1117539</v>
      </c>
      <c r="F389" s="44">
        <v>1155773</v>
      </c>
      <c r="G389" s="44">
        <v>0</v>
      </c>
      <c r="H389" s="15">
        <v>1155773</v>
      </c>
      <c r="I389" s="15">
        <v>-38234</v>
      </c>
      <c r="J389" s="44">
        <v>1252560.8999999999</v>
      </c>
      <c r="K389" s="44">
        <v>0</v>
      </c>
      <c r="L389" s="44">
        <v>22770</v>
      </c>
      <c r="M389" s="44">
        <v>0</v>
      </c>
      <c r="N389" s="44"/>
      <c r="O389" s="44"/>
      <c r="P389" s="15">
        <v>-1313564.8999999999</v>
      </c>
      <c r="Q389" s="162"/>
      <c r="R389" s="10"/>
      <c r="S389" s="43">
        <v>1313564.8999999999</v>
      </c>
      <c r="T389" s="168"/>
      <c r="U389" s="15"/>
      <c r="V389" s="36"/>
      <c r="W389" s="196"/>
      <c r="X389" s="163"/>
      <c r="Y389" s="163"/>
      <c r="Z389" s="10"/>
      <c r="AA389" s="10"/>
      <c r="AB389" s="163"/>
      <c r="AC389" s="35"/>
      <c r="AD389" s="15"/>
      <c r="AE389" s="163"/>
      <c r="AF389" s="178"/>
      <c r="AG389" s="178"/>
      <c r="AH389" s="178"/>
      <c r="AI389" s="11"/>
      <c r="AJ389" s="15"/>
      <c r="AK389" s="15"/>
      <c r="AL389" s="204"/>
      <c r="AM389" s="70">
        <v>0</v>
      </c>
    </row>
    <row r="390" spans="1:39" ht="15" thickBot="1" x14ac:dyDescent="0.4">
      <c r="A390" s="37">
        <v>6216</v>
      </c>
      <c r="B390" s="67" t="s">
        <v>416</v>
      </c>
      <c r="C390" s="44">
        <v>786899</v>
      </c>
      <c r="D390" s="139">
        <v>0</v>
      </c>
      <c r="E390" s="10">
        <v>786899</v>
      </c>
      <c r="F390" s="44">
        <v>1975780</v>
      </c>
      <c r="G390" s="44">
        <v>0</v>
      </c>
      <c r="H390" s="15">
        <v>1975780</v>
      </c>
      <c r="I390" s="15">
        <v>-1188881</v>
      </c>
      <c r="J390" s="44">
        <v>1214493.6000000001</v>
      </c>
      <c r="K390" s="44">
        <v>373045</v>
      </c>
      <c r="L390" s="44">
        <v>0</v>
      </c>
      <c r="M390" s="44">
        <v>6721</v>
      </c>
      <c r="N390" s="44"/>
      <c r="O390" s="44"/>
      <c r="P390" s="15">
        <v>-2783140.6</v>
      </c>
      <c r="Q390" s="162"/>
      <c r="R390" s="10"/>
      <c r="S390" s="43">
        <v>2783140.6</v>
      </c>
      <c r="T390" s="168"/>
      <c r="U390" s="15"/>
      <c r="V390" s="36"/>
      <c r="W390" s="196"/>
      <c r="X390" s="163"/>
      <c r="Y390" s="163"/>
      <c r="Z390" s="10"/>
      <c r="AA390" s="10"/>
      <c r="AB390" s="163"/>
      <c r="AC390" s="35"/>
      <c r="AD390" s="15"/>
      <c r="AE390" s="163"/>
      <c r="AF390" s="178"/>
      <c r="AG390" s="178"/>
      <c r="AH390" s="178"/>
      <c r="AI390" s="11"/>
      <c r="AJ390" s="15"/>
      <c r="AK390" s="15"/>
      <c r="AL390" s="204"/>
      <c r="AM390" s="70">
        <v>0</v>
      </c>
    </row>
    <row r="391" spans="1:39" ht="15" thickBot="1" x14ac:dyDescent="0.4">
      <c r="A391" s="37">
        <v>6223</v>
      </c>
      <c r="B391" s="67" t="s">
        <v>417</v>
      </c>
      <c r="C391" s="44">
        <v>2225310</v>
      </c>
      <c r="D391" s="139">
        <v>0</v>
      </c>
      <c r="E391" s="10">
        <v>2225310</v>
      </c>
      <c r="F391" s="44">
        <v>4585144</v>
      </c>
      <c r="G391" s="44">
        <v>0</v>
      </c>
      <c r="H391" s="15">
        <v>4585144</v>
      </c>
      <c r="I391" s="15">
        <v>-2359834</v>
      </c>
      <c r="J391" s="44">
        <v>2792881.07</v>
      </c>
      <c r="K391" s="44">
        <v>152693</v>
      </c>
      <c r="L391" s="44">
        <v>0</v>
      </c>
      <c r="M391" s="44">
        <v>6721</v>
      </c>
      <c r="N391" s="44"/>
      <c r="O391" s="44"/>
      <c r="P391" s="15">
        <v>-5312129.07</v>
      </c>
      <c r="Q391" s="162"/>
      <c r="R391" s="10"/>
      <c r="S391" s="43">
        <v>5312129.07</v>
      </c>
      <c r="T391" s="168"/>
      <c r="U391" s="15"/>
      <c r="V391" s="36"/>
      <c r="W391" s="196"/>
      <c r="X391" s="163"/>
      <c r="Y391" s="163"/>
      <c r="Z391" s="10"/>
      <c r="AA391" s="10"/>
      <c r="AB391" s="163"/>
      <c r="AC391" s="35"/>
      <c r="AD391" s="15"/>
      <c r="AE391" s="163"/>
      <c r="AF391" s="178"/>
      <c r="AG391" s="178"/>
      <c r="AH391" s="178"/>
      <c r="AI391" s="11"/>
      <c r="AJ391" s="15"/>
      <c r="AK391" s="15"/>
      <c r="AL391" s="204"/>
      <c r="AM391" s="70">
        <v>0</v>
      </c>
    </row>
    <row r="392" spans="1:39" ht="15" thickBot="1" x14ac:dyDescent="0.4">
      <c r="A392" s="37">
        <v>6230</v>
      </c>
      <c r="B392" s="67" t="s">
        <v>39</v>
      </c>
      <c r="C392" s="44">
        <v>273455</v>
      </c>
      <c r="D392" s="139">
        <v>0</v>
      </c>
      <c r="E392" s="10">
        <v>273455</v>
      </c>
      <c r="F392" s="44">
        <v>530680</v>
      </c>
      <c r="G392" s="44">
        <v>0</v>
      </c>
      <c r="H392" s="15">
        <v>530680</v>
      </c>
      <c r="I392" s="15">
        <v>-257225</v>
      </c>
      <c r="J392" s="44">
        <v>118242.1</v>
      </c>
      <c r="K392" s="44">
        <v>0</v>
      </c>
      <c r="L392" s="44">
        <v>0</v>
      </c>
      <c r="M392" s="44">
        <v>0</v>
      </c>
      <c r="N392" s="44"/>
      <c r="O392" s="44"/>
      <c r="P392" s="15">
        <v>-375467.1</v>
      </c>
      <c r="Q392" s="162"/>
      <c r="R392" s="10"/>
      <c r="S392" s="43">
        <v>0</v>
      </c>
      <c r="T392" s="168">
        <v>21491</v>
      </c>
      <c r="U392" s="15">
        <v>15694</v>
      </c>
      <c r="V392" s="35">
        <v>21972</v>
      </c>
      <c r="W392" s="196"/>
      <c r="X392" s="163">
        <v>47172</v>
      </c>
      <c r="Y392" s="163">
        <v>46124</v>
      </c>
      <c r="Z392" s="11">
        <v>46646.8</v>
      </c>
      <c r="AA392" s="10">
        <v>176367.3</v>
      </c>
      <c r="AB392" s="163"/>
      <c r="AC392" s="35"/>
      <c r="AD392" s="10"/>
      <c r="AE392" s="163"/>
      <c r="AF392" s="178"/>
      <c r="AG392" s="178"/>
      <c r="AH392" s="178"/>
      <c r="AI392" s="11"/>
      <c r="AJ392" s="15"/>
      <c r="AK392" s="15"/>
      <c r="AL392" s="204"/>
      <c r="AM392" s="70">
        <v>0</v>
      </c>
    </row>
    <row r="393" spans="1:39" ht="15" thickBot="1" x14ac:dyDescent="0.4">
      <c r="A393" s="37">
        <v>6237</v>
      </c>
      <c r="B393" s="67" t="s">
        <v>418</v>
      </c>
      <c r="C393" s="44">
        <v>1008525</v>
      </c>
      <c r="D393" s="139">
        <v>0</v>
      </c>
      <c r="E393" s="10">
        <v>1008525</v>
      </c>
      <c r="F393" s="44">
        <v>1350246</v>
      </c>
      <c r="G393" s="44">
        <v>0</v>
      </c>
      <c r="H393" s="15">
        <v>1350246</v>
      </c>
      <c r="I393" s="15">
        <v>-341721</v>
      </c>
      <c r="J393" s="44">
        <v>185040.6</v>
      </c>
      <c r="K393" s="44">
        <v>15065</v>
      </c>
      <c r="L393" s="44">
        <v>0</v>
      </c>
      <c r="M393" s="44">
        <v>0</v>
      </c>
      <c r="N393" s="44"/>
      <c r="O393" s="44"/>
      <c r="P393" s="15">
        <v>-541826.6</v>
      </c>
      <c r="Q393" s="162"/>
      <c r="R393" s="10"/>
      <c r="S393" s="43">
        <v>541826.6</v>
      </c>
      <c r="T393" s="168"/>
      <c r="U393" s="15"/>
      <c r="V393" s="36"/>
      <c r="W393" s="196"/>
      <c r="X393" s="163"/>
      <c r="Y393" s="163"/>
      <c r="Z393" s="10"/>
      <c r="AA393" s="10"/>
      <c r="AB393" s="163"/>
      <c r="AC393" s="35"/>
      <c r="AD393" s="15"/>
      <c r="AE393" s="163"/>
      <c r="AF393" s="178"/>
      <c r="AG393" s="178"/>
      <c r="AH393" s="178"/>
      <c r="AI393" s="11"/>
      <c r="AJ393" s="15"/>
      <c r="AK393" s="15"/>
      <c r="AL393" s="204"/>
      <c r="AM393" s="70">
        <v>0</v>
      </c>
    </row>
    <row r="394" spans="1:39" ht="15" thickBot="1" x14ac:dyDescent="0.4">
      <c r="A394" s="37">
        <v>6244</v>
      </c>
      <c r="B394" s="67" t="s">
        <v>419</v>
      </c>
      <c r="C394" s="44">
        <v>10265929</v>
      </c>
      <c r="D394" s="139">
        <v>0</v>
      </c>
      <c r="E394" s="10">
        <v>10265929</v>
      </c>
      <c r="F394" s="44">
        <v>2325752</v>
      </c>
      <c r="G394" s="44">
        <v>17236</v>
      </c>
      <c r="H394" s="15">
        <v>2342988</v>
      </c>
      <c r="I394" s="15">
        <v>7922941</v>
      </c>
      <c r="J394" s="44">
        <v>1217898.1200000001</v>
      </c>
      <c r="K394" s="44">
        <v>261479.8</v>
      </c>
      <c r="L394" s="44">
        <v>45540</v>
      </c>
      <c r="M394" s="44">
        <v>0</v>
      </c>
      <c r="N394" s="44"/>
      <c r="O394" s="44"/>
      <c r="P394" s="15">
        <v>6398023.0800000001</v>
      </c>
      <c r="Q394" s="162"/>
      <c r="R394" s="10">
        <v>292922.92</v>
      </c>
      <c r="S394" s="43">
        <v>1231995</v>
      </c>
      <c r="T394" s="168"/>
      <c r="U394" s="15"/>
      <c r="V394" s="36"/>
      <c r="W394" s="196"/>
      <c r="X394" s="163"/>
      <c r="Y394" s="163"/>
      <c r="Z394" s="10"/>
      <c r="AA394" s="10"/>
      <c r="AB394" s="163"/>
      <c r="AC394" s="35"/>
      <c r="AD394" s="15"/>
      <c r="AE394" s="163"/>
      <c r="AF394" s="178"/>
      <c r="AG394" s="178"/>
      <c r="AH394" s="178"/>
      <c r="AI394" s="11"/>
      <c r="AJ394" s="15"/>
      <c r="AK394" s="15"/>
      <c r="AL394" s="204"/>
      <c r="AM394" s="70">
        <v>7922941</v>
      </c>
    </row>
    <row r="395" spans="1:39" ht="15" thickBot="1" x14ac:dyDescent="0.4">
      <c r="A395" s="37">
        <v>6251</v>
      </c>
      <c r="B395" s="67" t="s">
        <v>420</v>
      </c>
      <c r="C395" s="44">
        <v>329854</v>
      </c>
      <c r="D395" s="139">
        <v>0</v>
      </c>
      <c r="E395" s="10">
        <v>329854</v>
      </c>
      <c r="F395" s="44">
        <v>260480</v>
      </c>
      <c r="G395" s="44">
        <v>0</v>
      </c>
      <c r="H395" s="15">
        <v>260480</v>
      </c>
      <c r="I395" s="15">
        <v>69374</v>
      </c>
      <c r="J395" s="44">
        <v>5935.8</v>
      </c>
      <c r="K395" s="44">
        <v>0</v>
      </c>
      <c r="L395" s="44">
        <v>0</v>
      </c>
      <c r="M395" s="44">
        <v>6721</v>
      </c>
      <c r="N395" s="44"/>
      <c r="O395" s="44"/>
      <c r="P395" s="15">
        <v>56717.2</v>
      </c>
      <c r="Q395" s="162"/>
      <c r="R395" s="10"/>
      <c r="S395" s="43">
        <v>12656.8</v>
      </c>
      <c r="T395" s="168"/>
      <c r="U395" s="15"/>
      <c r="V395" s="36"/>
      <c r="W395" s="196"/>
      <c r="X395" s="163"/>
      <c r="Y395" s="163"/>
      <c r="Z395" s="10"/>
      <c r="AA395" s="10"/>
      <c r="AB395" s="163"/>
      <c r="AC395" s="35"/>
      <c r="AD395" s="15"/>
      <c r="AE395" s="163"/>
      <c r="AF395" s="178"/>
      <c r="AG395" s="178"/>
      <c r="AH395" s="178"/>
      <c r="AI395" s="11"/>
      <c r="AJ395" s="15"/>
      <c r="AK395" s="15"/>
      <c r="AL395" s="204"/>
      <c r="AM395" s="70">
        <v>69374</v>
      </c>
    </row>
    <row r="396" spans="1:39" ht="15" thickBot="1" x14ac:dyDescent="0.4">
      <c r="A396" s="37">
        <v>6293</v>
      </c>
      <c r="B396" s="67" t="s">
        <v>421</v>
      </c>
      <c r="C396" s="44">
        <v>718924</v>
      </c>
      <c r="D396" s="139">
        <v>0</v>
      </c>
      <c r="E396" s="10">
        <v>718924</v>
      </c>
      <c r="F396" s="44">
        <v>545238</v>
      </c>
      <c r="G396" s="44">
        <v>0</v>
      </c>
      <c r="H396" s="15">
        <v>545238</v>
      </c>
      <c r="I396" s="15">
        <v>173686</v>
      </c>
      <c r="J396" s="44">
        <v>0</v>
      </c>
      <c r="K396" s="44">
        <v>0</v>
      </c>
      <c r="L396" s="44">
        <v>0</v>
      </c>
      <c r="M396" s="44">
        <v>0</v>
      </c>
      <c r="N396" s="44"/>
      <c r="O396" s="44"/>
      <c r="P396" s="15">
        <v>173686</v>
      </c>
      <c r="Q396" s="162"/>
      <c r="R396" s="10"/>
      <c r="S396" s="43">
        <v>0</v>
      </c>
      <c r="T396" s="163"/>
      <c r="U396" s="10"/>
      <c r="V396" s="36"/>
      <c r="W396" s="196"/>
      <c r="X396" s="163"/>
      <c r="Y396" s="163"/>
      <c r="Z396" s="10"/>
      <c r="AA396" s="10"/>
      <c r="AB396" s="163"/>
      <c r="AC396" s="35"/>
      <c r="AD396" s="15"/>
      <c r="AE396" s="163"/>
      <c r="AF396" s="178"/>
      <c r="AG396" s="178"/>
      <c r="AH396" s="178"/>
      <c r="AI396" s="11"/>
      <c r="AJ396" s="15"/>
      <c r="AK396" s="15"/>
      <c r="AL396" s="204"/>
      <c r="AM396" s="70">
        <v>173686</v>
      </c>
    </row>
    <row r="397" spans="1:39" ht="15" thickBot="1" x14ac:dyDescent="0.4">
      <c r="A397" s="37">
        <v>6300</v>
      </c>
      <c r="B397" s="67" t="s">
        <v>422</v>
      </c>
      <c r="C397" s="44">
        <v>4679160</v>
      </c>
      <c r="D397" s="139">
        <v>157296</v>
      </c>
      <c r="E397" s="10">
        <v>4836456</v>
      </c>
      <c r="F397" s="44">
        <v>13091924</v>
      </c>
      <c r="G397" s="44">
        <v>42996</v>
      </c>
      <c r="H397" s="15">
        <v>13134920</v>
      </c>
      <c r="I397" s="15">
        <v>-8298464</v>
      </c>
      <c r="J397" s="44">
        <v>6602313.0999999996</v>
      </c>
      <c r="K397" s="44">
        <v>428031.4</v>
      </c>
      <c r="L397" s="44">
        <v>142312.5</v>
      </c>
      <c r="M397" s="44">
        <v>0</v>
      </c>
      <c r="N397" s="44"/>
      <c r="O397" s="44"/>
      <c r="P397" s="15">
        <v>-15471121</v>
      </c>
      <c r="Q397" s="162"/>
      <c r="R397" s="10"/>
      <c r="S397" s="43">
        <v>15471121</v>
      </c>
      <c r="T397" s="168"/>
      <c r="U397" s="15"/>
      <c r="V397" s="36"/>
      <c r="W397" s="196"/>
      <c r="X397" s="163"/>
      <c r="Y397" s="163"/>
      <c r="Z397" s="10"/>
      <c r="AA397" s="10"/>
      <c r="AB397" s="163"/>
      <c r="AC397" s="35"/>
      <c r="AD397" s="15"/>
      <c r="AE397" s="163"/>
      <c r="AF397" s="178"/>
      <c r="AG397" s="178"/>
      <c r="AH397" s="178"/>
      <c r="AI397" s="11"/>
      <c r="AJ397" s="15"/>
      <c r="AK397" s="15"/>
      <c r="AL397" s="204"/>
      <c r="AM397" s="70">
        <v>0</v>
      </c>
    </row>
    <row r="398" spans="1:39" ht="15" thickBot="1" x14ac:dyDescent="0.4">
      <c r="A398" s="37">
        <v>6307</v>
      </c>
      <c r="B398" s="67" t="s">
        <v>423</v>
      </c>
      <c r="C398" s="44">
        <v>1191346</v>
      </c>
      <c r="D398" s="139">
        <v>0</v>
      </c>
      <c r="E398" s="10">
        <v>1191346</v>
      </c>
      <c r="F398" s="44">
        <v>4722078</v>
      </c>
      <c r="G398" s="44">
        <v>0</v>
      </c>
      <c r="H398" s="15">
        <v>4722078</v>
      </c>
      <c r="I398" s="15">
        <v>-3530732</v>
      </c>
      <c r="J398" s="44">
        <v>3998722.5</v>
      </c>
      <c r="K398" s="44">
        <v>835205.5</v>
      </c>
      <c r="L398" s="44">
        <v>0</v>
      </c>
      <c r="M398" s="44">
        <v>0</v>
      </c>
      <c r="N398" s="44"/>
      <c r="O398" s="44"/>
      <c r="P398" s="15">
        <v>-8364660</v>
      </c>
      <c r="Q398" s="162"/>
      <c r="R398" s="10"/>
      <c r="S398" s="43">
        <v>8364660</v>
      </c>
      <c r="T398" s="168"/>
      <c r="U398" s="15"/>
      <c r="V398" s="36"/>
      <c r="W398" s="196"/>
      <c r="X398" s="163"/>
      <c r="Y398" s="163"/>
      <c r="Z398" s="10"/>
      <c r="AA398" s="10"/>
      <c r="AB398" s="163"/>
      <c r="AC398" s="35"/>
      <c r="AD398" s="15"/>
      <c r="AE398" s="163"/>
      <c r="AF398" s="178"/>
      <c r="AG398" s="178"/>
      <c r="AH398" s="178"/>
      <c r="AI398" s="11"/>
      <c r="AJ398" s="15"/>
      <c r="AK398" s="15"/>
      <c r="AL398" s="204"/>
      <c r="AM398" s="70">
        <v>0</v>
      </c>
    </row>
    <row r="399" spans="1:39" ht="15" thickBot="1" x14ac:dyDescent="0.4">
      <c r="A399" s="37">
        <v>6328</v>
      </c>
      <c r="B399" s="67" t="s">
        <v>424</v>
      </c>
      <c r="C399" s="44">
        <v>125504</v>
      </c>
      <c r="D399" s="139">
        <v>35558</v>
      </c>
      <c r="E399" s="10">
        <v>161062</v>
      </c>
      <c r="F399" s="44">
        <v>2550889</v>
      </c>
      <c r="G399" s="44">
        <v>0</v>
      </c>
      <c r="H399" s="15">
        <v>2550889</v>
      </c>
      <c r="I399" s="15">
        <v>-2389827</v>
      </c>
      <c r="J399" s="44">
        <v>738142.3</v>
      </c>
      <c r="K399" s="44">
        <v>55088</v>
      </c>
      <c r="L399" s="44">
        <v>91080</v>
      </c>
      <c r="M399" s="44">
        <v>0</v>
      </c>
      <c r="N399" s="44"/>
      <c r="O399" s="44"/>
      <c r="P399" s="15">
        <v>-3274137.3</v>
      </c>
      <c r="Q399" s="162"/>
      <c r="R399" s="10"/>
      <c r="S399" s="43">
        <v>3274137.3</v>
      </c>
      <c r="T399" s="168"/>
      <c r="U399" s="15"/>
      <c r="V399" s="36"/>
      <c r="W399" s="196"/>
      <c r="X399" s="163"/>
      <c r="Y399" s="163"/>
      <c r="Z399" s="10"/>
      <c r="AA399" s="10"/>
      <c r="AB399" s="163"/>
      <c r="AC399" s="35"/>
      <c r="AD399" s="15"/>
      <c r="AE399" s="163"/>
      <c r="AF399" s="178"/>
      <c r="AG399" s="178"/>
      <c r="AH399" s="178"/>
      <c r="AI399" s="11"/>
      <c r="AJ399" s="15"/>
      <c r="AK399" s="15"/>
      <c r="AL399" s="204"/>
      <c r="AM399" s="70">
        <v>0</v>
      </c>
    </row>
    <row r="400" spans="1:39" ht="15" thickBot="1" x14ac:dyDescent="0.4">
      <c r="A400" s="37">
        <v>6370</v>
      </c>
      <c r="B400" s="67" t="s">
        <v>425</v>
      </c>
      <c r="C400" s="44">
        <v>2407244</v>
      </c>
      <c r="D400" s="139">
        <v>0</v>
      </c>
      <c r="E400" s="10">
        <v>2407244</v>
      </c>
      <c r="F400" s="44">
        <v>1346738</v>
      </c>
      <c r="G400" s="44">
        <v>0</v>
      </c>
      <c r="H400" s="15">
        <v>1346738</v>
      </c>
      <c r="I400" s="15">
        <v>1060506</v>
      </c>
      <c r="J400" s="44">
        <v>353903</v>
      </c>
      <c r="K400" s="44">
        <v>263637.5</v>
      </c>
      <c r="L400" s="44">
        <v>0</v>
      </c>
      <c r="M400" s="44">
        <v>0</v>
      </c>
      <c r="N400" s="22"/>
      <c r="O400" s="22"/>
      <c r="P400" s="15">
        <v>442965.5</v>
      </c>
      <c r="Q400" s="162"/>
      <c r="R400" s="10"/>
      <c r="S400" s="43">
        <v>617540.5</v>
      </c>
      <c r="T400" s="168"/>
      <c r="U400" s="15"/>
      <c r="V400" s="36"/>
      <c r="W400" s="196"/>
      <c r="X400" s="163"/>
      <c r="Y400" s="163"/>
      <c r="Z400" s="10"/>
      <c r="AA400" s="10"/>
      <c r="AB400" s="163"/>
      <c r="AC400" s="35"/>
      <c r="AD400" s="15"/>
      <c r="AE400" s="163"/>
      <c r="AF400" s="178"/>
      <c r="AG400" s="178"/>
      <c r="AH400" s="178"/>
      <c r="AI400" s="11"/>
      <c r="AJ400" s="15"/>
      <c r="AK400" s="15"/>
      <c r="AL400" s="204"/>
      <c r="AM400" s="70">
        <v>1060506</v>
      </c>
    </row>
    <row r="401" spans="1:39" ht="15" thickBot="1" x14ac:dyDescent="0.4">
      <c r="A401" s="37">
        <v>6321</v>
      </c>
      <c r="B401" s="67" t="s">
        <v>426</v>
      </c>
      <c r="C401" s="44">
        <v>605009</v>
      </c>
      <c r="D401" s="139">
        <v>0</v>
      </c>
      <c r="E401" s="10">
        <v>605009</v>
      </c>
      <c r="F401" s="44">
        <v>1165535</v>
      </c>
      <c r="G401" s="44">
        <v>0</v>
      </c>
      <c r="H401" s="15">
        <v>1165535</v>
      </c>
      <c r="I401" s="15">
        <v>-560526</v>
      </c>
      <c r="J401" s="44">
        <v>453822.3</v>
      </c>
      <c r="K401" s="44">
        <v>0</v>
      </c>
      <c r="L401" s="44">
        <v>0</v>
      </c>
      <c r="M401" s="44">
        <v>6721</v>
      </c>
      <c r="N401" s="44"/>
      <c r="O401" s="44"/>
      <c r="P401" s="15">
        <v>-1021069.3</v>
      </c>
      <c r="Q401" s="162"/>
      <c r="R401" s="10"/>
      <c r="S401" s="43">
        <v>1021069.3</v>
      </c>
      <c r="T401" s="168"/>
      <c r="U401" s="15"/>
      <c r="V401" s="36"/>
      <c r="W401" s="196"/>
      <c r="X401" s="163"/>
      <c r="Y401" s="163"/>
      <c r="Z401" s="10"/>
      <c r="AA401" s="10"/>
      <c r="AB401" s="163"/>
      <c r="AC401" s="35"/>
      <c r="AD401" s="15"/>
      <c r="AE401" s="163"/>
      <c r="AF401" s="178"/>
      <c r="AG401" s="178"/>
      <c r="AH401" s="178"/>
      <c r="AI401" s="11"/>
      <c r="AJ401" s="15"/>
      <c r="AK401" s="15"/>
      <c r="AL401" s="204"/>
      <c r="AM401" s="70">
        <v>0</v>
      </c>
    </row>
    <row r="402" spans="1:39" ht="15" thickBot="1" x14ac:dyDescent="0.4">
      <c r="A402" s="37">
        <v>6335</v>
      </c>
      <c r="B402" s="67" t="s">
        <v>427</v>
      </c>
      <c r="C402" s="44">
        <v>972342</v>
      </c>
      <c r="D402" s="139">
        <v>0</v>
      </c>
      <c r="E402" s="10">
        <v>972342</v>
      </c>
      <c r="F402" s="44">
        <v>1724309</v>
      </c>
      <c r="G402" s="44">
        <v>0</v>
      </c>
      <c r="H402" s="15">
        <v>1724309</v>
      </c>
      <c r="I402" s="15">
        <v>-751967</v>
      </c>
      <c r="J402" s="44">
        <v>310373.8</v>
      </c>
      <c r="K402" s="44">
        <v>60260</v>
      </c>
      <c r="L402" s="44">
        <v>0</v>
      </c>
      <c r="M402" s="44">
        <v>13442</v>
      </c>
      <c r="N402" s="44"/>
      <c r="O402" s="44"/>
      <c r="P402" s="15">
        <v>-1136042.8</v>
      </c>
      <c r="Q402" s="162"/>
      <c r="R402" s="10"/>
      <c r="S402" s="43">
        <v>1136042.8</v>
      </c>
      <c r="T402" s="168"/>
      <c r="U402" s="15"/>
      <c r="V402" s="36"/>
      <c r="W402" s="196"/>
      <c r="X402" s="163"/>
      <c r="Y402" s="163"/>
      <c r="Z402" s="10"/>
      <c r="AA402" s="10"/>
      <c r="AB402" s="163"/>
      <c r="AC402" s="35"/>
      <c r="AD402" s="15"/>
      <c r="AE402" s="163"/>
      <c r="AF402" s="178"/>
      <c r="AG402" s="178"/>
      <c r="AH402" s="178"/>
      <c r="AI402" s="11"/>
      <c r="AJ402" s="15"/>
      <c r="AK402" s="15"/>
      <c r="AL402" s="204"/>
      <c r="AM402" s="70">
        <v>0</v>
      </c>
    </row>
    <row r="403" spans="1:39" ht="15" thickBot="1" x14ac:dyDescent="0.4">
      <c r="A403" s="37">
        <v>6354</v>
      </c>
      <c r="B403" s="67" t="s">
        <v>428</v>
      </c>
      <c r="C403" s="44">
        <v>434373</v>
      </c>
      <c r="D403" s="139">
        <v>0</v>
      </c>
      <c r="E403" s="10">
        <v>434373</v>
      </c>
      <c r="F403" s="44">
        <v>644553</v>
      </c>
      <c r="G403" s="44">
        <v>0</v>
      </c>
      <c r="H403" s="15">
        <v>644553</v>
      </c>
      <c r="I403" s="15">
        <v>-210180</v>
      </c>
      <c r="J403" s="44">
        <v>64304.5</v>
      </c>
      <c r="K403" s="44">
        <v>0</v>
      </c>
      <c r="L403" s="44">
        <v>0</v>
      </c>
      <c r="M403" s="44">
        <v>0</v>
      </c>
      <c r="N403" s="44"/>
      <c r="O403" s="44"/>
      <c r="P403" s="15">
        <v>-274484.5</v>
      </c>
      <c r="Q403" s="162"/>
      <c r="R403" s="10"/>
      <c r="S403" s="43">
        <v>274484.5</v>
      </c>
      <c r="T403" s="168"/>
      <c r="U403" s="15"/>
      <c r="V403" s="36"/>
      <c r="W403" s="196"/>
      <c r="X403" s="163"/>
      <c r="Y403" s="163"/>
      <c r="Z403" s="10"/>
      <c r="AA403" s="10"/>
      <c r="AB403" s="163"/>
      <c r="AC403" s="35"/>
      <c r="AD403" s="15"/>
      <c r="AE403" s="163"/>
      <c r="AF403" s="178"/>
      <c r="AG403" s="178"/>
      <c r="AH403" s="178"/>
      <c r="AI403" s="11"/>
      <c r="AJ403" s="15"/>
      <c r="AK403" s="15"/>
      <c r="AL403" s="204"/>
      <c r="AM403" s="70">
        <v>0</v>
      </c>
    </row>
    <row r="404" spans="1:39" ht="15" thickBot="1" x14ac:dyDescent="0.4">
      <c r="A404" s="37">
        <v>6384</v>
      </c>
      <c r="B404" s="67" t="s">
        <v>429</v>
      </c>
      <c r="C404" s="44">
        <v>698290</v>
      </c>
      <c r="D404" s="139">
        <v>0</v>
      </c>
      <c r="E404" s="10">
        <v>698290</v>
      </c>
      <c r="F404" s="44">
        <v>557355</v>
      </c>
      <c r="G404" s="44">
        <v>0</v>
      </c>
      <c r="H404" s="15">
        <v>557355</v>
      </c>
      <c r="I404" s="15">
        <v>140935</v>
      </c>
      <c r="J404" s="44">
        <v>139615.79999999999</v>
      </c>
      <c r="K404" s="44">
        <v>0</v>
      </c>
      <c r="L404" s="44">
        <v>22770</v>
      </c>
      <c r="M404" s="44">
        <v>0</v>
      </c>
      <c r="N404" s="44"/>
      <c r="O404" s="44"/>
      <c r="P404" s="15">
        <v>-21450.799999999999</v>
      </c>
      <c r="Q404" s="162"/>
      <c r="R404" s="10"/>
      <c r="S404" s="43">
        <v>162385.79999999999</v>
      </c>
      <c r="T404" s="168"/>
      <c r="U404" s="15"/>
      <c r="V404" s="36"/>
      <c r="W404" s="196"/>
      <c r="X404" s="163"/>
      <c r="Y404" s="163"/>
      <c r="Z404" s="10"/>
      <c r="AA404" s="10"/>
      <c r="AB404" s="163"/>
      <c r="AC404" s="35"/>
      <c r="AD404" s="15"/>
      <c r="AE404" s="163"/>
      <c r="AF404" s="178"/>
      <c r="AG404" s="178"/>
      <c r="AH404" s="178"/>
      <c r="AI404" s="11"/>
      <c r="AJ404" s="15"/>
      <c r="AK404" s="15"/>
      <c r="AL404" s="204"/>
      <c r="AM404" s="70">
        <v>140935</v>
      </c>
    </row>
    <row r="405" spans="1:39" ht="15" thickBot="1" x14ac:dyDescent="0.4">
      <c r="A405" s="37">
        <v>6412</v>
      </c>
      <c r="B405" s="67" t="s">
        <v>430</v>
      </c>
      <c r="C405" s="44">
        <v>2031646</v>
      </c>
      <c r="D405" s="139">
        <v>0</v>
      </c>
      <c r="E405" s="10">
        <v>2031646</v>
      </c>
      <c r="F405" s="44">
        <v>602961</v>
      </c>
      <c r="G405" s="44">
        <v>0</v>
      </c>
      <c r="H405" s="15">
        <v>602961</v>
      </c>
      <c r="I405" s="15">
        <v>1428685</v>
      </c>
      <c r="J405" s="44">
        <v>29679</v>
      </c>
      <c r="K405" s="44">
        <v>0</v>
      </c>
      <c r="L405" s="44">
        <v>0</v>
      </c>
      <c r="M405" s="44">
        <v>0</v>
      </c>
      <c r="N405" s="44"/>
      <c r="O405" s="44"/>
      <c r="P405" s="15">
        <v>1399006</v>
      </c>
      <c r="Q405" s="162"/>
      <c r="R405" s="10"/>
      <c r="S405" s="43">
        <v>29679</v>
      </c>
      <c r="T405" s="168"/>
      <c r="U405" s="15"/>
      <c r="V405" s="36"/>
      <c r="W405" s="196"/>
      <c r="X405" s="163"/>
      <c r="Y405" s="163"/>
      <c r="Z405" s="10"/>
      <c r="AA405" s="10"/>
      <c r="AB405" s="163"/>
      <c r="AC405" s="35"/>
      <c r="AD405" s="15"/>
      <c r="AE405" s="163"/>
      <c r="AF405" s="178"/>
      <c r="AG405" s="178"/>
      <c r="AH405" s="178"/>
      <c r="AI405" s="11"/>
      <c r="AJ405" s="15"/>
      <c r="AK405" s="15"/>
      <c r="AL405" s="204"/>
      <c r="AM405" s="70">
        <v>1428685</v>
      </c>
    </row>
    <row r="406" spans="1:39" ht="15" thickBot="1" x14ac:dyDescent="0.4">
      <c r="A406" s="37">
        <v>6440</v>
      </c>
      <c r="B406" s="67" t="s">
        <v>431</v>
      </c>
      <c r="C406" s="44">
        <v>173446</v>
      </c>
      <c r="D406" s="139">
        <v>0</v>
      </c>
      <c r="E406" s="10">
        <v>173446</v>
      </c>
      <c r="F406" s="44">
        <v>209883</v>
      </c>
      <c r="G406" s="44">
        <v>0</v>
      </c>
      <c r="H406" s="15">
        <v>209883</v>
      </c>
      <c r="I406" s="15">
        <v>-36437</v>
      </c>
      <c r="J406" s="44">
        <v>19786</v>
      </c>
      <c r="K406" s="44">
        <v>0</v>
      </c>
      <c r="L406" s="44">
        <v>0</v>
      </c>
      <c r="M406" s="44">
        <v>0</v>
      </c>
      <c r="N406" s="44"/>
      <c r="O406" s="44"/>
      <c r="P406" s="15">
        <v>-56223</v>
      </c>
      <c r="Q406" s="162"/>
      <c r="R406" s="10"/>
      <c r="S406" s="43">
        <v>56223</v>
      </c>
      <c r="T406" s="168"/>
      <c r="U406" s="15"/>
      <c r="V406" s="36"/>
      <c r="W406" s="196"/>
      <c r="X406" s="163"/>
      <c r="Y406" s="163"/>
      <c r="Z406" s="10"/>
      <c r="AA406" s="10"/>
      <c r="AB406" s="163"/>
      <c r="AC406" s="35"/>
      <c r="AD406" s="15"/>
      <c r="AE406" s="163"/>
      <c r="AF406" s="178"/>
      <c r="AG406" s="178"/>
      <c r="AH406" s="178"/>
      <c r="AI406" s="11"/>
      <c r="AJ406" s="15"/>
      <c r="AK406" s="15"/>
      <c r="AL406" s="204"/>
      <c r="AM406" s="70">
        <v>0</v>
      </c>
    </row>
    <row r="407" spans="1:39" ht="15" thickBot="1" x14ac:dyDescent="0.4">
      <c r="A407" s="37">
        <v>6419</v>
      </c>
      <c r="B407" s="67" t="s">
        <v>432</v>
      </c>
      <c r="C407" s="44">
        <v>0</v>
      </c>
      <c r="D407" s="139">
        <v>25854</v>
      </c>
      <c r="E407" s="10">
        <v>25854</v>
      </c>
      <c r="F407" s="44">
        <v>302479</v>
      </c>
      <c r="G407" s="44">
        <v>8618</v>
      </c>
      <c r="H407" s="15">
        <v>311097</v>
      </c>
      <c r="I407" s="15">
        <v>-285243</v>
      </c>
      <c r="J407" s="44">
        <v>107862.75</v>
      </c>
      <c r="K407" s="44">
        <v>92750.5</v>
      </c>
      <c r="L407" s="44">
        <v>0</v>
      </c>
      <c r="M407" s="44">
        <v>0</v>
      </c>
      <c r="N407" s="44"/>
      <c r="O407" s="44"/>
      <c r="P407" s="15">
        <v>-485856.25</v>
      </c>
      <c r="Q407" s="162"/>
      <c r="R407" s="10"/>
      <c r="S407" s="43">
        <v>485856.25</v>
      </c>
      <c r="T407" s="168"/>
      <c r="U407" s="15"/>
      <c r="V407" s="36"/>
      <c r="W407" s="196"/>
      <c r="X407" s="163"/>
      <c r="Y407" s="163"/>
      <c r="Z407" s="10"/>
      <c r="AA407" s="10"/>
      <c r="AB407" s="163"/>
      <c r="AC407" s="35"/>
      <c r="AD407" s="15"/>
      <c r="AE407" s="163"/>
      <c r="AF407" s="178"/>
      <c r="AG407" s="178"/>
      <c r="AH407" s="178"/>
      <c r="AI407" s="11"/>
      <c r="AJ407" s="15"/>
      <c r="AK407" s="15"/>
      <c r="AL407" s="204"/>
      <c r="AM407" s="70">
        <v>0</v>
      </c>
    </row>
    <row r="408" spans="1:39" ht="15" thickBot="1" x14ac:dyDescent="0.4">
      <c r="A408" s="37">
        <v>6426</v>
      </c>
      <c r="B408" s="67" t="s">
        <v>433</v>
      </c>
      <c r="C408" s="44">
        <v>785828</v>
      </c>
      <c r="D408" s="139">
        <v>0</v>
      </c>
      <c r="E408" s="10">
        <v>785828</v>
      </c>
      <c r="F408" s="44">
        <v>691372</v>
      </c>
      <c r="G408" s="44">
        <v>8618</v>
      </c>
      <c r="H408" s="15">
        <v>699990</v>
      </c>
      <c r="I408" s="15">
        <v>85838</v>
      </c>
      <c r="J408" s="44">
        <v>90067.8</v>
      </c>
      <c r="K408" s="44">
        <v>9893</v>
      </c>
      <c r="L408" s="44">
        <v>0</v>
      </c>
      <c r="M408" s="44">
        <v>0</v>
      </c>
      <c r="N408" s="44"/>
      <c r="O408" s="44"/>
      <c r="P408" s="15">
        <v>-14122.8</v>
      </c>
      <c r="Q408" s="162"/>
      <c r="R408" s="10"/>
      <c r="S408" s="43">
        <v>99960.8</v>
      </c>
      <c r="T408" s="168"/>
      <c r="U408" s="15"/>
      <c r="V408" s="36"/>
      <c r="W408" s="196"/>
      <c r="X408" s="163"/>
      <c r="Y408" s="163"/>
      <c r="Z408" s="10"/>
      <c r="AA408" s="10"/>
      <c r="AB408" s="163"/>
      <c r="AC408" s="35"/>
      <c r="AD408" s="15"/>
      <c r="AE408" s="163"/>
      <c r="AF408" s="178"/>
      <c r="AG408" s="178"/>
      <c r="AH408" s="178"/>
      <c r="AI408" s="11"/>
      <c r="AJ408" s="15"/>
      <c r="AK408" s="15"/>
      <c r="AL408" s="204"/>
      <c r="AM408" s="70">
        <v>85838</v>
      </c>
    </row>
    <row r="409" spans="1:39" ht="15" thickBot="1" x14ac:dyDescent="0.4">
      <c r="A409" s="37">
        <v>6461</v>
      </c>
      <c r="B409" s="67" t="s">
        <v>434</v>
      </c>
      <c r="C409" s="44">
        <v>538007</v>
      </c>
      <c r="D409" s="139">
        <v>0</v>
      </c>
      <c r="E409" s="10">
        <v>538007</v>
      </c>
      <c r="F409" s="44">
        <v>2410215</v>
      </c>
      <c r="G409" s="44">
        <v>0</v>
      </c>
      <c r="H409" s="15">
        <v>2410215</v>
      </c>
      <c r="I409" s="15">
        <v>-1872208</v>
      </c>
      <c r="J409" s="44">
        <v>235104</v>
      </c>
      <c r="K409" s="44">
        <v>24958</v>
      </c>
      <c r="L409" s="44">
        <v>39847.5</v>
      </c>
      <c r="M409" s="44">
        <v>0</v>
      </c>
      <c r="N409" s="44"/>
      <c r="O409" s="44"/>
      <c r="P409" s="15">
        <v>-2172117.5</v>
      </c>
      <c r="Q409" s="162"/>
      <c r="R409" s="10"/>
      <c r="S409" s="43">
        <v>2172117.5</v>
      </c>
      <c r="T409" s="168"/>
      <c r="U409" s="15"/>
      <c r="V409" s="36"/>
      <c r="W409" s="196"/>
      <c r="X409" s="163"/>
      <c r="Y409" s="163"/>
      <c r="Z409" s="10"/>
      <c r="AA409" s="10"/>
      <c r="AB409" s="163"/>
      <c r="AC409" s="35"/>
      <c r="AD409" s="15"/>
      <c r="AE409" s="163"/>
      <c r="AF409" s="178"/>
      <c r="AG409" s="178"/>
      <c r="AH409" s="178"/>
      <c r="AI409" s="11"/>
      <c r="AJ409" s="15"/>
      <c r="AK409" s="15"/>
      <c r="AL409" s="204"/>
      <c r="AM409" s="70">
        <v>0</v>
      </c>
    </row>
    <row r="410" spans="1:39" ht="15" thickBot="1" x14ac:dyDescent="0.4">
      <c r="A410" s="37">
        <v>6470</v>
      </c>
      <c r="B410" s="67" t="s">
        <v>435</v>
      </c>
      <c r="C410" s="44">
        <v>3610747</v>
      </c>
      <c r="D410" s="139">
        <v>82414</v>
      </c>
      <c r="E410" s="10">
        <v>3693161</v>
      </c>
      <c r="F410" s="44">
        <v>1446975</v>
      </c>
      <c r="G410" s="44">
        <v>8618</v>
      </c>
      <c r="H410" s="15">
        <v>1455593</v>
      </c>
      <c r="I410" s="15">
        <v>2237568</v>
      </c>
      <c r="J410" s="44">
        <v>495722.3</v>
      </c>
      <c r="K410" s="44">
        <v>75325</v>
      </c>
      <c r="L410" s="44">
        <v>22770</v>
      </c>
      <c r="M410" s="44">
        <v>0</v>
      </c>
      <c r="N410" s="44"/>
      <c r="O410" s="44"/>
      <c r="P410" s="15">
        <v>1643750.7</v>
      </c>
      <c r="Q410" s="162"/>
      <c r="R410" s="10"/>
      <c r="S410" s="43">
        <v>593817.30000000005</v>
      </c>
      <c r="T410" s="168"/>
      <c r="U410" s="15"/>
      <c r="V410" s="36"/>
      <c r="W410" s="196"/>
      <c r="X410" s="163"/>
      <c r="Y410" s="163"/>
      <c r="Z410" s="10"/>
      <c r="AA410" s="10"/>
      <c r="AB410" s="163"/>
      <c r="AC410" s="35"/>
      <c r="AD410" s="15"/>
      <c r="AE410" s="163"/>
      <c r="AF410" s="178"/>
      <c r="AG410" s="178"/>
      <c r="AH410" s="178"/>
      <c r="AI410" s="11"/>
      <c r="AJ410" s="15"/>
      <c r="AK410" s="15"/>
      <c r="AL410" s="204"/>
      <c r="AM410" s="70">
        <v>2237568</v>
      </c>
    </row>
    <row r="411" spans="1:39" ht="15" thickBot="1" x14ac:dyDescent="0.4">
      <c r="A411" s="37">
        <v>6475</v>
      </c>
      <c r="B411" s="67" t="s">
        <v>40</v>
      </c>
      <c r="C411" s="44">
        <v>711609</v>
      </c>
      <c r="D411" s="139">
        <v>0</v>
      </c>
      <c r="E411" s="10">
        <v>711609</v>
      </c>
      <c r="F411" s="44">
        <v>832960</v>
      </c>
      <c r="G411" s="44">
        <v>0</v>
      </c>
      <c r="H411" s="15">
        <v>832960</v>
      </c>
      <c r="I411" s="15">
        <v>-121351</v>
      </c>
      <c r="J411" s="44">
        <v>104948.8</v>
      </c>
      <c r="K411" s="44">
        <v>0</v>
      </c>
      <c r="L411" s="44">
        <v>0</v>
      </c>
      <c r="M411" s="44">
        <v>6721</v>
      </c>
      <c r="N411" s="44"/>
      <c r="O411" s="44"/>
      <c r="P411" s="15">
        <v>-233020.79999999999</v>
      </c>
      <c r="Q411" s="162"/>
      <c r="R411" s="10"/>
      <c r="S411" s="43">
        <v>0</v>
      </c>
      <c r="T411" s="163"/>
      <c r="U411" s="10">
        <v>49698.8</v>
      </c>
      <c r="V411" s="36">
        <v>183322</v>
      </c>
      <c r="W411" s="196"/>
      <c r="X411" s="163"/>
      <c r="Y411" s="163"/>
      <c r="Z411" s="10"/>
      <c r="AA411" s="10"/>
      <c r="AB411" s="163"/>
      <c r="AC411" s="35"/>
      <c r="AD411" s="15"/>
      <c r="AE411" s="163"/>
      <c r="AF411" s="178"/>
      <c r="AG411" s="178"/>
      <c r="AH411" s="178"/>
      <c r="AI411" s="11"/>
      <c r="AJ411" s="15"/>
      <c r="AK411" s="15"/>
      <c r="AL411" s="204"/>
      <c r="AM411" s="70">
        <v>0</v>
      </c>
    </row>
    <row r="412" spans="1:39" ht="15" thickBot="1" x14ac:dyDescent="0.4">
      <c r="A412" s="37">
        <v>6482</v>
      </c>
      <c r="B412" s="67" t="s">
        <v>436</v>
      </c>
      <c r="C412" s="44">
        <v>1875099</v>
      </c>
      <c r="D412" s="139">
        <v>0</v>
      </c>
      <c r="E412" s="10">
        <v>1875099</v>
      </c>
      <c r="F412" s="44">
        <v>792288</v>
      </c>
      <c r="G412" s="44">
        <v>0</v>
      </c>
      <c r="H412" s="15">
        <v>792288</v>
      </c>
      <c r="I412" s="15">
        <v>1082811</v>
      </c>
      <c r="J412" s="44">
        <v>113769.5</v>
      </c>
      <c r="K412" s="44">
        <v>0</v>
      </c>
      <c r="L412" s="44">
        <v>0</v>
      </c>
      <c r="M412" s="44">
        <v>0</v>
      </c>
      <c r="N412" s="44"/>
      <c r="O412" s="44"/>
      <c r="P412" s="15">
        <v>969041.5</v>
      </c>
      <c r="Q412" s="162"/>
      <c r="R412" s="10"/>
      <c r="S412" s="43">
        <v>0</v>
      </c>
      <c r="T412" s="168">
        <v>3712</v>
      </c>
      <c r="U412" s="15">
        <v>2320</v>
      </c>
      <c r="V412" s="36">
        <v>3249</v>
      </c>
      <c r="W412" s="196"/>
      <c r="X412" s="163"/>
      <c r="Y412" s="163"/>
      <c r="Z412" s="10"/>
      <c r="AA412" s="10">
        <v>104488.5</v>
      </c>
      <c r="AB412" s="163"/>
      <c r="AC412" s="35"/>
      <c r="AD412" s="15"/>
      <c r="AE412" s="163"/>
      <c r="AF412" s="178"/>
      <c r="AG412" s="178"/>
      <c r="AH412" s="178"/>
      <c r="AI412" s="11"/>
      <c r="AJ412" s="15"/>
      <c r="AK412" s="15"/>
      <c r="AL412" s="204"/>
      <c r="AM412" s="70">
        <v>1082811</v>
      </c>
    </row>
    <row r="413" spans="1:39" ht="15" thickBot="1" x14ac:dyDescent="0.4">
      <c r="A413" s="37">
        <v>6545</v>
      </c>
      <c r="B413" s="67" t="s">
        <v>437</v>
      </c>
      <c r="C413" s="44">
        <v>786844</v>
      </c>
      <c r="D413" s="139">
        <v>0</v>
      </c>
      <c r="E413" s="10">
        <v>786844</v>
      </c>
      <c r="F413" s="44">
        <v>1040602</v>
      </c>
      <c r="G413" s="44">
        <v>0</v>
      </c>
      <c r="H413" s="15">
        <v>1040602</v>
      </c>
      <c r="I413" s="15">
        <v>-253758</v>
      </c>
      <c r="J413" s="44">
        <v>12387</v>
      </c>
      <c r="K413" s="44">
        <v>0</v>
      </c>
      <c r="L413" s="44">
        <v>0</v>
      </c>
      <c r="M413" s="44">
        <v>0</v>
      </c>
      <c r="N413" s="44"/>
      <c r="O413" s="44"/>
      <c r="P413" s="15">
        <v>-266145</v>
      </c>
      <c r="Q413" s="162"/>
      <c r="R413" s="10"/>
      <c r="S413" s="43">
        <v>266145</v>
      </c>
      <c r="T413" s="168"/>
      <c r="U413" s="15"/>
      <c r="V413" s="36"/>
      <c r="W413" s="196"/>
      <c r="X413" s="163"/>
      <c r="Y413" s="163"/>
      <c r="Z413" s="10"/>
      <c r="AA413" s="10"/>
      <c r="AB413" s="163"/>
      <c r="AC413" s="35"/>
      <c r="AD413" s="15"/>
      <c r="AE413" s="163"/>
      <c r="AF413" s="178"/>
      <c r="AG413" s="178"/>
      <c r="AH413" s="178"/>
      <c r="AI413" s="11"/>
      <c r="AJ413" s="15"/>
      <c r="AK413" s="15"/>
      <c r="AL413" s="204"/>
      <c r="AM413" s="70">
        <v>0</v>
      </c>
    </row>
    <row r="414" spans="1:39" ht="15" thickBot="1" x14ac:dyDescent="0.4">
      <c r="A414" s="37">
        <v>6608</v>
      </c>
      <c r="B414" s="67" t="s">
        <v>438</v>
      </c>
      <c r="C414" s="44">
        <v>3196563</v>
      </c>
      <c r="D414" s="139">
        <v>0</v>
      </c>
      <c r="E414" s="10">
        <v>3196563</v>
      </c>
      <c r="F414" s="44">
        <v>672719</v>
      </c>
      <c r="G414" s="44">
        <v>0</v>
      </c>
      <c r="H414" s="15">
        <v>672719</v>
      </c>
      <c r="I414" s="15">
        <v>2523844</v>
      </c>
      <c r="J414" s="44">
        <v>300439.3</v>
      </c>
      <c r="K414" s="44">
        <v>30130</v>
      </c>
      <c r="L414" s="44">
        <v>0</v>
      </c>
      <c r="M414" s="44">
        <v>0</v>
      </c>
      <c r="N414" s="44"/>
      <c r="O414" s="44"/>
      <c r="P414" s="15">
        <v>2193274.7000000002</v>
      </c>
      <c r="Q414" s="162"/>
      <c r="R414" s="10"/>
      <c r="S414" s="43">
        <v>330569.3</v>
      </c>
      <c r="T414" s="168"/>
      <c r="U414" s="15"/>
      <c r="V414" s="36"/>
      <c r="W414" s="196"/>
      <c r="X414" s="163"/>
      <c r="Y414" s="163"/>
      <c r="Z414" s="10"/>
      <c r="AA414" s="10"/>
      <c r="AB414" s="163"/>
      <c r="AC414" s="35"/>
      <c r="AD414" s="15"/>
      <c r="AE414" s="163"/>
      <c r="AF414" s="178"/>
      <c r="AG414" s="178"/>
      <c r="AH414" s="178"/>
      <c r="AI414" s="11"/>
      <c r="AJ414" s="15"/>
      <c r="AK414" s="15"/>
      <c r="AL414" s="204"/>
      <c r="AM414" s="70">
        <v>2523844</v>
      </c>
    </row>
    <row r="415" spans="1:39" ht="15" thickBot="1" x14ac:dyDescent="0.4">
      <c r="A415" s="37">
        <v>6615</v>
      </c>
      <c r="B415" s="67" t="s">
        <v>13</v>
      </c>
      <c r="C415" s="44">
        <v>104644</v>
      </c>
      <c r="D415" s="139">
        <v>0</v>
      </c>
      <c r="E415" s="10">
        <v>104644</v>
      </c>
      <c r="F415" s="44">
        <v>409522</v>
      </c>
      <c r="G415" s="44">
        <v>0</v>
      </c>
      <c r="H415" s="15">
        <v>409522</v>
      </c>
      <c r="I415" s="15">
        <v>-304878</v>
      </c>
      <c r="J415" s="44">
        <v>34667</v>
      </c>
      <c r="K415" s="44">
        <v>0</v>
      </c>
      <c r="L415" s="44">
        <v>0</v>
      </c>
      <c r="M415" s="44">
        <v>0</v>
      </c>
      <c r="N415" s="44"/>
      <c r="O415" s="44"/>
      <c r="P415" s="15">
        <v>-339545</v>
      </c>
      <c r="Q415" s="162"/>
      <c r="R415" s="10"/>
      <c r="S415" s="43">
        <v>0</v>
      </c>
      <c r="T415" s="163">
        <v>12289</v>
      </c>
      <c r="U415" s="10">
        <v>9038</v>
      </c>
      <c r="V415" s="220">
        <v>12653</v>
      </c>
      <c r="W415" s="199"/>
      <c r="X415" s="191">
        <v>51540</v>
      </c>
      <c r="Y415" s="191">
        <v>50394</v>
      </c>
      <c r="Z415" s="10">
        <v>50966.47</v>
      </c>
      <c r="AA415" s="10">
        <v>152664.53</v>
      </c>
      <c r="AB415" s="163"/>
      <c r="AC415" s="35"/>
      <c r="AD415" s="10"/>
      <c r="AE415" s="163"/>
      <c r="AF415" s="178"/>
      <c r="AG415" s="178"/>
      <c r="AH415" s="178"/>
      <c r="AI415" s="11"/>
      <c r="AJ415" s="15"/>
      <c r="AK415" s="15"/>
      <c r="AL415" s="204"/>
      <c r="AM415" s="70">
        <v>0</v>
      </c>
    </row>
    <row r="416" spans="1:39" ht="15" thickBot="1" x14ac:dyDescent="0.4">
      <c r="A416" s="37">
        <v>6678</v>
      </c>
      <c r="B416" s="67" t="s">
        <v>439</v>
      </c>
      <c r="C416" s="44">
        <v>1247685</v>
      </c>
      <c r="D416" s="139">
        <v>0</v>
      </c>
      <c r="E416" s="10">
        <v>1247685</v>
      </c>
      <c r="F416" s="44">
        <v>1305456</v>
      </c>
      <c r="G416" s="44">
        <v>0</v>
      </c>
      <c r="H416" s="15">
        <v>1305456</v>
      </c>
      <c r="I416" s="15">
        <v>-57771</v>
      </c>
      <c r="J416" s="44">
        <v>341865.4</v>
      </c>
      <c r="K416" s="44">
        <v>30130</v>
      </c>
      <c r="L416" s="44">
        <v>0</v>
      </c>
      <c r="M416" s="44">
        <v>6721</v>
      </c>
      <c r="N416" s="44"/>
      <c r="O416" s="44"/>
      <c r="P416" s="15">
        <v>-436487.4</v>
      </c>
      <c r="Q416" s="162"/>
      <c r="R416" s="10">
        <v>40450.400000000001</v>
      </c>
      <c r="S416" s="43">
        <v>396037</v>
      </c>
      <c r="T416" s="163"/>
      <c r="U416" s="10"/>
      <c r="V416" s="36"/>
      <c r="W416" s="196"/>
      <c r="X416" s="163"/>
      <c r="Y416" s="163"/>
      <c r="Z416" s="10"/>
      <c r="AA416" s="10"/>
      <c r="AB416" s="163"/>
      <c r="AC416" s="35"/>
      <c r="AD416" s="221" t="s">
        <v>506</v>
      </c>
      <c r="AE416" s="163"/>
      <c r="AF416" s="178"/>
      <c r="AG416" s="178"/>
      <c r="AH416" s="178"/>
      <c r="AI416" s="11"/>
      <c r="AJ416" s="15"/>
      <c r="AK416" s="15"/>
      <c r="AL416" s="204"/>
      <c r="AM416" s="70">
        <v>0</v>
      </c>
    </row>
    <row r="417" spans="1:39" ht="15" thickBot="1" x14ac:dyDescent="0.4">
      <c r="A417" s="37">
        <v>469</v>
      </c>
      <c r="B417" s="67" t="s">
        <v>440</v>
      </c>
      <c r="C417" s="44">
        <v>714606</v>
      </c>
      <c r="D417" s="139">
        <v>0</v>
      </c>
      <c r="E417" s="10">
        <v>714606</v>
      </c>
      <c r="F417" s="44">
        <v>755576</v>
      </c>
      <c r="G417" s="44">
        <v>0</v>
      </c>
      <c r="H417" s="15">
        <v>755576</v>
      </c>
      <c r="I417" s="15">
        <v>-40970</v>
      </c>
      <c r="J417" s="44">
        <v>20205.95</v>
      </c>
      <c r="K417" s="44">
        <v>22597.5</v>
      </c>
      <c r="L417" s="44">
        <v>22770</v>
      </c>
      <c r="M417" s="44">
        <v>0</v>
      </c>
      <c r="N417" s="44"/>
      <c r="O417" s="44"/>
      <c r="P417" s="15">
        <v>-106543.45</v>
      </c>
      <c r="Q417" s="162"/>
      <c r="R417" s="10"/>
      <c r="S417" s="43">
        <v>106543.45</v>
      </c>
      <c r="T417" s="168"/>
      <c r="U417" s="15"/>
      <c r="V417" s="36"/>
      <c r="W417" s="196"/>
      <c r="X417" s="163"/>
      <c r="Y417" s="163"/>
      <c r="Z417" s="10"/>
      <c r="AA417" s="10"/>
      <c r="AB417" s="163"/>
      <c r="AC417" s="35"/>
      <c r="AD417" s="15"/>
      <c r="AE417" s="163"/>
      <c r="AF417" s="178"/>
      <c r="AG417" s="178"/>
      <c r="AH417" s="178"/>
      <c r="AI417" s="11"/>
      <c r="AJ417" s="15"/>
      <c r="AK417" s="15"/>
      <c r="AL417" s="204"/>
      <c r="AM417" s="70">
        <v>0</v>
      </c>
    </row>
    <row r="418" spans="1:39" ht="15" thickBot="1" x14ac:dyDescent="0.4">
      <c r="A418" s="37">
        <v>6685</v>
      </c>
      <c r="B418" s="67" t="s">
        <v>441</v>
      </c>
      <c r="C418" s="44">
        <v>1694895</v>
      </c>
      <c r="D418" s="139">
        <v>0</v>
      </c>
      <c r="E418" s="10">
        <v>1694895</v>
      </c>
      <c r="F418" s="44">
        <v>3657686</v>
      </c>
      <c r="G418" s="44">
        <v>0</v>
      </c>
      <c r="H418" s="15">
        <v>3657686</v>
      </c>
      <c r="I418" s="15">
        <v>-1962791</v>
      </c>
      <c r="J418" s="44">
        <v>3158616.7</v>
      </c>
      <c r="K418" s="44">
        <v>624295.5</v>
      </c>
      <c r="L418" s="44">
        <v>22770</v>
      </c>
      <c r="M418" s="44">
        <v>0</v>
      </c>
      <c r="N418" s="44"/>
      <c r="O418" s="44"/>
      <c r="P418" s="15">
        <v>-5768473.2000000002</v>
      </c>
      <c r="Q418" s="162"/>
      <c r="R418" s="10"/>
      <c r="S418" s="43">
        <v>5768473.2000000002</v>
      </c>
      <c r="T418" s="167"/>
      <c r="U418" s="15"/>
      <c r="V418" s="36"/>
      <c r="W418" s="196"/>
      <c r="X418" s="163"/>
      <c r="Y418" s="163"/>
      <c r="Z418" s="10"/>
      <c r="AA418" s="10"/>
      <c r="AB418" s="163"/>
      <c r="AC418" s="35"/>
      <c r="AD418" s="15"/>
      <c r="AE418" s="163"/>
      <c r="AF418" s="178"/>
      <c r="AG418" s="178"/>
      <c r="AH418" s="178"/>
      <c r="AI418" s="11"/>
      <c r="AJ418" s="15"/>
      <c r="AK418" s="15"/>
      <c r="AL418" s="204"/>
      <c r="AM418" s="70">
        <v>0</v>
      </c>
    </row>
    <row r="419" spans="1:39" ht="15" thickBot="1" x14ac:dyDescent="0.4">
      <c r="A419" s="37">
        <v>6692</v>
      </c>
      <c r="B419" s="67" t="s">
        <v>442</v>
      </c>
      <c r="C419" s="44">
        <v>1412338</v>
      </c>
      <c r="D419" s="139">
        <v>0</v>
      </c>
      <c r="E419" s="10">
        <v>1412338</v>
      </c>
      <c r="F419" s="44">
        <v>1154749</v>
      </c>
      <c r="G419" s="44">
        <v>0</v>
      </c>
      <c r="H419" s="15">
        <v>1154749</v>
      </c>
      <c r="I419" s="15">
        <v>257589</v>
      </c>
      <c r="J419" s="44">
        <v>79185.5</v>
      </c>
      <c r="K419" s="44">
        <v>0</v>
      </c>
      <c r="L419" s="44">
        <v>0</v>
      </c>
      <c r="M419" s="44">
        <v>0</v>
      </c>
      <c r="N419" s="44"/>
      <c r="O419" s="44"/>
      <c r="P419" s="15">
        <v>178403.5</v>
      </c>
      <c r="Q419" s="162"/>
      <c r="R419" s="10"/>
      <c r="S419" s="43">
        <v>79185.5</v>
      </c>
      <c r="T419" s="168"/>
      <c r="U419" s="15"/>
      <c r="V419" s="36"/>
      <c r="W419" s="196"/>
      <c r="X419" s="163"/>
      <c r="Y419" s="163"/>
      <c r="Z419" s="10"/>
      <c r="AA419" s="10"/>
      <c r="AB419" s="163"/>
      <c r="AC419" s="35"/>
      <c r="AD419" s="15"/>
      <c r="AE419" s="163"/>
      <c r="AF419" s="178"/>
      <c r="AG419" s="178"/>
      <c r="AH419" s="178"/>
      <c r="AI419" s="11"/>
      <c r="AJ419" s="15"/>
      <c r="AK419" s="15"/>
      <c r="AL419" s="204"/>
      <c r="AM419" s="70">
        <v>257589</v>
      </c>
    </row>
    <row r="420" spans="1:39" ht="15" thickBot="1" x14ac:dyDescent="0.4">
      <c r="A420" s="37">
        <v>6713</v>
      </c>
      <c r="B420" s="67" t="s">
        <v>443</v>
      </c>
      <c r="C420" s="44">
        <v>736363</v>
      </c>
      <c r="D420" s="139">
        <v>0</v>
      </c>
      <c r="E420" s="10">
        <v>736363</v>
      </c>
      <c r="F420" s="44">
        <v>951335</v>
      </c>
      <c r="G420" s="44">
        <v>0</v>
      </c>
      <c r="H420" s="15">
        <v>951335</v>
      </c>
      <c r="I420" s="15">
        <v>-214972</v>
      </c>
      <c r="J420" s="44">
        <v>32173</v>
      </c>
      <c r="K420" s="44">
        <v>0</v>
      </c>
      <c r="L420" s="44">
        <v>0</v>
      </c>
      <c r="M420" s="44">
        <v>0</v>
      </c>
      <c r="N420" s="44"/>
      <c r="O420" s="44"/>
      <c r="P420" s="15">
        <v>-247145</v>
      </c>
      <c r="Q420" s="162"/>
      <c r="R420" s="10"/>
      <c r="S420" s="43">
        <v>247145</v>
      </c>
      <c r="T420" s="168"/>
      <c r="U420" s="15"/>
      <c r="V420" s="36"/>
      <c r="W420" s="196"/>
      <c r="X420" s="163"/>
      <c r="Y420" s="163"/>
      <c r="Z420" s="10"/>
      <c r="AA420" s="10"/>
      <c r="AB420" s="163"/>
      <c r="AC420" s="35"/>
      <c r="AD420" s="15"/>
      <c r="AE420" s="163"/>
      <c r="AF420" s="178"/>
      <c r="AG420" s="178"/>
      <c r="AH420" s="178"/>
      <c r="AI420" s="11"/>
      <c r="AJ420" s="15"/>
      <c r="AK420" s="15"/>
      <c r="AL420" s="204"/>
      <c r="AM420" s="70">
        <v>0</v>
      </c>
    </row>
    <row r="421" spans="1:39" ht="15" thickBot="1" x14ac:dyDescent="0.4">
      <c r="A421" s="37">
        <v>6720</v>
      </c>
      <c r="B421" s="264" t="s">
        <v>444</v>
      </c>
      <c r="C421" s="44">
        <v>1231310</v>
      </c>
      <c r="D421" s="139">
        <v>0</v>
      </c>
      <c r="E421" s="10">
        <v>1231310</v>
      </c>
      <c r="F421" s="44">
        <v>678821</v>
      </c>
      <c r="G421" s="44">
        <v>0</v>
      </c>
      <c r="H421" s="15">
        <v>678821</v>
      </c>
      <c r="I421" s="15">
        <v>552489</v>
      </c>
      <c r="J421" s="44">
        <v>9893</v>
      </c>
      <c r="K421" s="44">
        <v>0</v>
      </c>
      <c r="L421" s="44">
        <v>0</v>
      </c>
      <c r="M421" s="44">
        <v>0</v>
      </c>
      <c r="N421" s="44"/>
      <c r="O421" s="44"/>
      <c r="P421" s="15">
        <v>542596</v>
      </c>
      <c r="Q421" s="162"/>
      <c r="R421" s="10"/>
      <c r="S421" s="43">
        <v>0</v>
      </c>
      <c r="T421" s="168"/>
      <c r="U421" s="15"/>
      <c r="V421" s="36"/>
      <c r="W421" s="196"/>
      <c r="X421" s="163"/>
      <c r="Y421" s="163"/>
      <c r="Z421" s="10">
        <v>9893</v>
      </c>
      <c r="AA421" s="10"/>
      <c r="AB421" s="163"/>
      <c r="AC421" s="35"/>
      <c r="AD421" s="15"/>
      <c r="AE421" s="163"/>
      <c r="AF421" s="178"/>
      <c r="AG421" s="178"/>
      <c r="AH421" s="178"/>
      <c r="AI421" s="11"/>
      <c r="AJ421" s="15"/>
      <c r="AK421" s="15"/>
      <c r="AL421" s="204"/>
      <c r="AM421" s="70">
        <v>552489</v>
      </c>
    </row>
    <row r="422" spans="1:39" ht="15" thickBot="1" x14ac:dyDescent="0.4">
      <c r="A422" s="37">
        <v>6734</v>
      </c>
      <c r="B422" s="67" t="s">
        <v>445</v>
      </c>
      <c r="C422" s="44">
        <v>639330</v>
      </c>
      <c r="D422" s="139">
        <v>0</v>
      </c>
      <c r="E422" s="10">
        <v>639330</v>
      </c>
      <c r="F422" s="44">
        <v>610158</v>
      </c>
      <c r="G422" s="44">
        <v>0</v>
      </c>
      <c r="H422" s="15">
        <v>610158</v>
      </c>
      <c r="I422" s="15">
        <v>29172</v>
      </c>
      <c r="J422" s="44">
        <v>420577</v>
      </c>
      <c r="K422" s="44">
        <v>30130</v>
      </c>
      <c r="L422" s="44">
        <v>0</v>
      </c>
      <c r="M422" s="44">
        <v>0</v>
      </c>
      <c r="N422" s="44"/>
      <c r="O422" s="44"/>
      <c r="P422" s="15">
        <v>-421535</v>
      </c>
      <c r="Q422" s="162"/>
      <c r="R422" s="10"/>
      <c r="S422" s="43">
        <v>450707</v>
      </c>
      <c r="T422" s="168"/>
      <c r="U422" s="15"/>
      <c r="V422" s="36"/>
      <c r="W422" s="196"/>
      <c r="X422" s="163"/>
      <c r="Y422" s="163"/>
      <c r="Z422" s="10"/>
      <c r="AA422" s="10"/>
      <c r="AB422" s="163"/>
      <c r="AC422" s="35"/>
      <c r="AD422" s="15"/>
      <c r="AE422" s="163"/>
      <c r="AF422" s="178"/>
      <c r="AG422" s="178"/>
      <c r="AH422" s="178"/>
      <c r="AI422" s="11"/>
      <c r="AJ422" s="15"/>
      <c r="AK422" s="15"/>
      <c r="AL422" s="204"/>
      <c r="AM422" s="70">
        <v>29172</v>
      </c>
    </row>
    <row r="423" spans="1:39" ht="15" thickBot="1" x14ac:dyDescent="0.4">
      <c r="A423" s="38">
        <v>6748</v>
      </c>
      <c r="B423" s="68" t="s">
        <v>446</v>
      </c>
      <c r="C423" s="44">
        <v>1422217</v>
      </c>
      <c r="D423" s="139">
        <v>0</v>
      </c>
      <c r="E423" s="39">
        <v>1422217</v>
      </c>
      <c r="F423" s="44">
        <v>142740</v>
      </c>
      <c r="G423" s="44">
        <v>0</v>
      </c>
      <c r="H423" s="40">
        <v>142740</v>
      </c>
      <c r="I423" s="40">
        <v>1279477</v>
      </c>
      <c r="J423" s="44">
        <v>19786</v>
      </c>
      <c r="K423" s="44">
        <v>0</v>
      </c>
      <c r="L423" s="44">
        <v>0</v>
      </c>
      <c r="M423" s="44">
        <v>0</v>
      </c>
      <c r="N423" s="72"/>
      <c r="O423" s="72"/>
      <c r="P423" s="40">
        <v>1259691</v>
      </c>
      <c r="Q423" s="164"/>
      <c r="R423" s="39"/>
      <c r="S423" s="41">
        <v>19786</v>
      </c>
      <c r="T423" s="172"/>
      <c r="U423" s="40"/>
      <c r="V423" s="39"/>
      <c r="W423" s="200"/>
      <c r="X423" s="164"/>
      <c r="Y423" s="164"/>
      <c r="Z423" s="39"/>
      <c r="AA423" s="39"/>
      <c r="AB423" s="164"/>
      <c r="AC423" s="40"/>
      <c r="AD423" s="40"/>
      <c r="AE423" s="164"/>
      <c r="AF423" s="188"/>
      <c r="AG423" s="188"/>
      <c r="AH423" s="188"/>
      <c r="AI423" s="117"/>
      <c r="AJ423" s="40"/>
      <c r="AK423" s="40"/>
      <c r="AL423" s="205"/>
      <c r="AM423" s="92">
        <v>1279477</v>
      </c>
    </row>
    <row r="424" spans="1:39" ht="15" thickBot="1" x14ac:dyDescent="0.4">
      <c r="A424" s="30"/>
      <c r="B424" s="31"/>
      <c r="C424" s="24"/>
      <c r="D424" s="24"/>
      <c r="E424" s="24"/>
      <c r="F424" s="24"/>
      <c r="G424" s="24"/>
      <c r="H424" s="32"/>
      <c r="I424" s="32"/>
      <c r="J424" s="24"/>
      <c r="K424" s="24"/>
      <c r="L424" s="24"/>
      <c r="M424" s="24"/>
      <c r="N424" s="24"/>
      <c r="O424" s="24"/>
      <c r="P424" s="32"/>
      <c r="Q424" s="165"/>
      <c r="R424" s="116"/>
      <c r="S424" s="116"/>
      <c r="T424" s="173"/>
      <c r="U424" s="129"/>
      <c r="V424" s="129"/>
      <c r="W424" s="198"/>
      <c r="X424" s="174"/>
      <c r="Y424" s="174"/>
      <c r="Z424" s="24"/>
      <c r="AA424" s="24"/>
      <c r="AB424" s="174"/>
      <c r="AC424" s="32"/>
      <c r="AD424" s="32"/>
      <c r="AE424" s="174"/>
      <c r="AF424" s="189"/>
      <c r="AG424" s="189"/>
      <c r="AH424" s="189"/>
      <c r="AJ424" s="32"/>
      <c r="AK424" s="32"/>
      <c r="AL424" s="198"/>
      <c r="AM424" s="9"/>
    </row>
    <row r="425" spans="1:39" s="25" customFormat="1" ht="15" thickBot="1" x14ac:dyDescent="0.4">
      <c r="A425" s="130"/>
      <c r="B425" s="131"/>
      <c r="C425" s="132">
        <v>618342811</v>
      </c>
      <c r="D425" s="133">
        <v>1490486</v>
      </c>
      <c r="E425" s="127">
        <v>619833297</v>
      </c>
      <c r="F425" s="133">
        <v>618342811</v>
      </c>
      <c r="G425" s="133">
        <v>1490486</v>
      </c>
      <c r="H425" s="127">
        <v>619833297</v>
      </c>
      <c r="I425" s="134">
        <v>0</v>
      </c>
      <c r="J425" s="135">
        <v>230342271.44</v>
      </c>
      <c r="K425" s="135">
        <v>38692450.979999997</v>
      </c>
      <c r="L425" s="135">
        <v>28098219</v>
      </c>
      <c r="M425" s="135">
        <v>698984</v>
      </c>
      <c r="N425" s="135">
        <v>0</v>
      </c>
      <c r="O425" s="135">
        <v>0</v>
      </c>
      <c r="P425" s="136">
        <v>-297831925.42000002</v>
      </c>
      <c r="Q425" s="166">
        <v>1741345.1</v>
      </c>
      <c r="R425" s="137">
        <v>12766933.140000001</v>
      </c>
      <c r="S425" s="137">
        <v>514437212.01999998</v>
      </c>
      <c r="T425" s="166">
        <v>387754</v>
      </c>
      <c r="U425" s="137">
        <v>495666.96</v>
      </c>
      <c r="V425" s="137">
        <v>3755648.45</v>
      </c>
      <c r="W425" s="202">
        <v>0</v>
      </c>
      <c r="X425" s="177">
        <v>544703.07999999996</v>
      </c>
      <c r="Y425" s="177">
        <v>552483.73</v>
      </c>
      <c r="Z425" s="137">
        <v>810679.32</v>
      </c>
      <c r="AA425" s="137">
        <v>4363733.47</v>
      </c>
      <c r="AB425" s="166">
        <v>85970</v>
      </c>
      <c r="AC425" s="137">
        <v>0</v>
      </c>
      <c r="AD425" s="137">
        <v>0</v>
      </c>
      <c r="AE425" s="166">
        <v>195460</v>
      </c>
      <c r="AF425" s="166">
        <v>171851.35</v>
      </c>
      <c r="AG425" s="166">
        <v>134783.76</v>
      </c>
      <c r="AH425" s="166">
        <v>129441.17</v>
      </c>
      <c r="AI425" s="137">
        <v>18179.07</v>
      </c>
      <c r="AJ425" s="137">
        <v>0</v>
      </c>
      <c r="AK425" s="137">
        <v>0</v>
      </c>
      <c r="AL425" s="202">
        <v>0</v>
      </c>
      <c r="AM425" s="138">
        <v>242759919.19999999</v>
      </c>
    </row>
  </sheetData>
  <sortState xmlns:xlrd2="http://schemas.microsoft.com/office/spreadsheetml/2017/richdata2" ref="A3:AM423">
    <sortCondition ref="B3:B423"/>
  </sortState>
  <conditionalFormatting sqref="S2 S424 S426:S65510">
    <cfRule type="expression" dxfId="2" priority="156" stopIfTrue="1">
      <formula>"($J$229+$K$229+$L$229+$M$229)&gt;$Q$229"</formula>
    </cfRule>
  </conditionalFormatting>
  <conditionalFormatting sqref="V2">
    <cfRule type="cellIs" dxfId="1" priority="157" stopIfTrue="1" operator="lessThan">
      <formula>0</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24"/>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7" customWidth="1"/>
    <col min="2" max="2" width="32.54296875" style="8" customWidth="1"/>
    <col min="3" max="6" width="17.7265625" style="14" bestFit="1" customWidth="1"/>
    <col min="7" max="7" width="14.26953125" style="14" bestFit="1" customWidth="1"/>
    <col min="8" max="8" width="14.54296875" style="14" bestFit="1" customWidth="1"/>
    <col min="9" max="9" width="17.7265625" style="14" customWidth="1"/>
    <col min="10" max="10" width="22" style="9" customWidth="1"/>
    <col min="11" max="13" width="15" style="14" bestFit="1" customWidth="1"/>
    <col min="14" max="14" width="19.54296875" style="14" customWidth="1"/>
    <col min="15" max="15" width="15" style="14" bestFit="1" customWidth="1"/>
    <col min="16" max="17" width="17.7265625" style="14" customWidth="1"/>
    <col min="18" max="18" width="15" style="14" bestFit="1" customWidth="1"/>
    <col min="19" max="22" width="15" style="9" bestFit="1" customWidth="1"/>
    <col min="23" max="23" width="15" style="14" bestFit="1" customWidth="1"/>
    <col min="24" max="24" width="22.1796875" style="14" customWidth="1"/>
    <col min="25" max="25" width="25.1796875" style="9" customWidth="1"/>
    <col min="26" max="26" width="11.1796875" style="8" bestFit="1" customWidth="1"/>
    <col min="27" max="16384" width="9.1796875" style="8"/>
  </cols>
  <sheetData>
    <row r="1" spans="1:25" s="6" customFormat="1" x14ac:dyDescent="0.35">
      <c r="A1" s="6">
        <f>Withholding!A1</f>
        <v>1</v>
      </c>
      <c r="B1" s="111"/>
      <c r="C1" s="179" t="s">
        <v>495</v>
      </c>
      <c r="D1" s="180" t="s">
        <v>496</v>
      </c>
      <c r="E1" s="29" t="s">
        <v>497</v>
      </c>
      <c r="F1" s="87" t="s">
        <v>498</v>
      </c>
      <c r="G1" s="180" t="s">
        <v>16</v>
      </c>
      <c r="H1" s="29" t="s">
        <v>22</v>
      </c>
      <c r="I1" s="29" t="s">
        <v>25</v>
      </c>
      <c r="J1" s="180" t="s">
        <v>52</v>
      </c>
      <c r="K1" s="180" t="s">
        <v>452</v>
      </c>
      <c r="L1" s="180" t="s">
        <v>453</v>
      </c>
      <c r="M1" s="100" t="s">
        <v>454</v>
      </c>
      <c r="N1" s="100" t="s">
        <v>455</v>
      </c>
      <c r="O1" s="180" t="s">
        <v>18</v>
      </c>
      <c r="P1" s="100" t="s">
        <v>448</v>
      </c>
      <c r="Q1" s="100" t="s">
        <v>450</v>
      </c>
      <c r="R1" s="180" t="s">
        <v>14</v>
      </c>
      <c r="S1" s="180" t="s">
        <v>15</v>
      </c>
      <c r="T1" s="209" t="s">
        <v>17</v>
      </c>
      <c r="U1" s="180" t="s">
        <v>19</v>
      </c>
      <c r="V1" s="100" t="s">
        <v>20</v>
      </c>
      <c r="W1" s="100" t="s">
        <v>23</v>
      </c>
      <c r="X1" s="100" t="s">
        <v>449</v>
      </c>
      <c r="Y1" s="180" t="s">
        <v>472</v>
      </c>
    </row>
    <row r="2" spans="1:25" x14ac:dyDescent="0.35">
      <c r="A2" s="7" t="s">
        <v>29</v>
      </c>
      <c r="B2" s="12" t="s">
        <v>30</v>
      </c>
      <c r="C2" s="181">
        <v>0</v>
      </c>
      <c r="D2" s="181">
        <v>0</v>
      </c>
      <c r="E2" s="24">
        <v>0</v>
      </c>
      <c r="F2" s="24">
        <v>0</v>
      </c>
      <c r="G2" s="181">
        <v>0</v>
      </c>
      <c r="H2" s="24">
        <v>0</v>
      </c>
      <c r="I2" s="16">
        <v>0</v>
      </c>
      <c r="J2" s="181">
        <v>0</v>
      </c>
      <c r="K2" s="181">
        <v>0</v>
      </c>
      <c r="L2" s="181">
        <v>0</v>
      </c>
      <c r="M2" s="24">
        <v>0</v>
      </c>
      <c r="N2" s="24">
        <v>0</v>
      </c>
      <c r="O2" s="181">
        <v>0</v>
      </c>
      <c r="P2" s="24">
        <v>0</v>
      </c>
      <c r="Q2" s="24">
        <v>0</v>
      </c>
      <c r="R2" s="181">
        <v>0</v>
      </c>
      <c r="S2" s="181">
        <v>0</v>
      </c>
      <c r="T2" s="181">
        <v>0</v>
      </c>
      <c r="U2" s="181">
        <v>0</v>
      </c>
      <c r="V2" s="24">
        <v>0</v>
      </c>
      <c r="W2" s="24">
        <v>0</v>
      </c>
      <c r="X2" s="24">
        <v>0</v>
      </c>
      <c r="Y2" s="181">
        <v>0</v>
      </c>
    </row>
    <row r="3" spans="1:25" x14ac:dyDescent="0.35">
      <c r="A3" s="18">
        <v>7</v>
      </c>
      <c r="B3" s="19" t="s">
        <v>54</v>
      </c>
      <c r="C3" s="182">
        <v>1146345</v>
      </c>
      <c r="D3" s="182">
        <v>2028879</v>
      </c>
      <c r="E3" s="10">
        <v>1984515</v>
      </c>
      <c r="F3" s="10">
        <v>2778320</v>
      </c>
      <c r="G3" s="185">
        <v>0</v>
      </c>
      <c r="H3" s="15">
        <v>0</v>
      </c>
      <c r="I3" s="15">
        <v>0</v>
      </c>
      <c r="J3" s="182">
        <v>0</v>
      </c>
      <c r="K3" s="182">
        <v>144137</v>
      </c>
      <c r="L3" s="182">
        <v>140931</v>
      </c>
      <c r="M3" s="10">
        <v>142535.01</v>
      </c>
      <c r="N3" s="154">
        <v>589890</v>
      </c>
      <c r="O3" s="182">
        <v>10970</v>
      </c>
      <c r="P3" s="15"/>
      <c r="Q3" s="15"/>
      <c r="R3" s="182">
        <v>1546</v>
      </c>
      <c r="S3" s="182">
        <v>1546</v>
      </c>
      <c r="T3" s="182">
        <v>1546</v>
      </c>
      <c r="U3" s="182">
        <v>1546</v>
      </c>
      <c r="V3" s="10">
        <v>1546</v>
      </c>
      <c r="W3" s="10"/>
      <c r="X3" s="15"/>
      <c r="Y3" s="210"/>
    </row>
    <row r="4" spans="1:25" x14ac:dyDescent="0.35">
      <c r="A4" s="18">
        <v>14</v>
      </c>
      <c r="B4" s="19" t="s">
        <v>55</v>
      </c>
      <c r="C4" s="182">
        <v>724029</v>
      </c>
      <c r="D4" s="182">
        <v>1425539</v>
      </c>
      <c r="E4" s="10">
        <v>1343480</v>
      </c>
      <c r="F4" s="10">
        <v>1880873</v>
      </c>
      <c r="G4" s="185">
        <v>0</v>
      </c>
      <c r="H4" s="15">
        <v>0</v>
      </c>
      <c r="I4" s="15">
        <v>0</v>
      </c>
      <c r="J4" s="182">
        <v>0</v>
      </c>
      <c r="K4" s="182">
        <v>193930</v>
      </c>
      <c r="L4" s="182">
        <v>189616</v>
      </c>
      <c r="M4" s="10">
        <v>191774.41</v>
      </c>
      <c r="N4" s="154">
        <v>1061802</v>
      </c>
      <c r="O4" s="182">
        <v>112045</v>
      </c>
      <c r="P4" s="15"/>
      <c r="Q4" s="15"/>
      <c r="R4" s="182">
        <v>157946</v>
      </c>
      <c r="S4" s="182">
        <v>157946</v>
      </c>
      <c r="T4" s="182">
        <v>157946</v>
      </c>
      <c r="U4" s="182">
        <v>157946</v>
      </c>
      <c r="V4" s="10">
        <v>157947</v>
      </c>
      <c r="W4" s="10"/>
      <c r="X4" s="15"/>
      <c r="Y4" s="210"/>
    </row>
    <row r="5" spans="1:25" ht="18" customHeight="1" x14ac:dyDescent="0.35">
      <c r="A5" s="18">
        <v>63</v>
      </c>
      <c r="B5" s="19" t="s">
        <v>56</v>
      </c>
      <c r="C5" s="182">
        <v>376687</v>
      </c>
      <c r="D5" s="182">
        <v>670218</v>
      </c>
      <c r="E5" s="10">
        <v>654316</v>
      </c>
      <c r="F5" s="10">
        <v>916042</v>
      </c>
      <c r="G5" s="185">
        <v>0</v>
      </c>
      <c r="H5" s="15">
        <v>0</v>
      </c>
      <c r="I5" s="15">
        <v>0</v>
      </c>
      <c r="J5" s="182">
        <v>0</v>
      </c>
      <c r="K5" s="182">
        <v>0</v>
      </c>
      <c r="L5" s="182">
        <v>0</v>
      </c>
      <c r="M5" s="10">
        <v>0</v>
      </c>
      <c r="N5" s="154">
        <v>298284</v>
      </c>
      <c r="O5" s="182">
        <v>5765</v>
      </c>
      <c r="P5" s="15"/>
      <c r="Q5" s="15"/>
      <c r="R5" s="182">
        <v>31976</v>
      </c>
      <c r="S5" s="182">
        <v>31977</v>
      </c>
      <c r="T5" s="182">
        <v>31976</v>
      </c>
      <c r="U5" s="182">
        <v>31976</v>
      </c>
      <c r="V5" s="10">
        <v>31976</v>
      </c>
      <c r="W5" s="10"/>
      <c r="X5" s="15"/>
      <c r="Y5" s="210"/>
    </row>
    <row r="6" spans="1:25" x14ac:dyDescent="0.35">
      <c r="A6" s="18">
        <v>70</v>
      </c>
      <c r="B6" s="19" t="s">
        <v>57</v>
      </c>
      <c r="C6" s="182">
        <v>662121</v>
      </c>
      <c r="D6" s="182">
        <v>1570284</v>
      </c>
      <c r="E6" s="10">
        <v>1395253</v>
      </c>
      <c r="F6" s="10">
        <v>1953355</v>
      </c>
      <c r="G6" s="185">
        <v>0</v>
      </c>
      <c r="H6" s="15">
        <v>0</v>
      </c>
      <c r="I6" s="15">
        <v>0</v>
      </c>
      <c r="J6" s="182">
        <v>0</v>
      </c>
      <c r="K6" s="182">
        <v>70758</v>
      </c>
      <c r="L6" s="182">
        <v>69184</v>
      </c>
      <c r="M6" s="10">
        <v>69972.210000000006</v>
      </c>
      <c r="N6" s="154">
        <v>518658</v>
      </c>
      <c r="O6" s="182">
        <v>6500</v>
      </c>
      <c r="P6" s="15"/>
      <c r="Q6" s="15"/>
      <c r="R6" s="182">
        <v>61476</v>
      </c>
      <c r="S6" s="182">
        <v>61477</v>
      </c>
      <c r="T6" s="182">
        <v>61476</v>
      </c>
      <c r="U6" s="182">
        <v>61477</v>
      </c>
      <c r="V6" s="10">
        <v>61476</v>
      </c>
      <c r="W6" s="10"/>
      <c r="X6" s="15"/>
      <c r="Y6" s="210"/>
    </row>
    <row r="7" spans="1:25" x14ac:dyDescent="0.35">
      <c r="A7" s="18">
        <v>84</v>
      </c>
      <c r="B7" s="19" t="s">
        <v>58</v>
      </c>
      <c r="C7" s="182">
        <v>189423</v>
      </c>
      <c r="D7" s="182">
        <v>350319</v>
      </c>
      <c r="E7" s="10">
        <v>337339</v>
      </c>
      <c r="F7" s="10">
        <v>472275</v>
      </c>
      <c r="G7" s="185">
        <v>0</v>
      </c>
      <c r="H7" s="15">
        <v>0</v>
      </c>
      <c r="I7" s="15">
        <v>0</v>
      </c>
      <c r="J7" s="182">
        <v>0</v>
      </c>
      <c r="K7" s="182">
        <v>17471</v>
      </c>
      <c r="L7" s="182">
        <v>17083</v>
      </c>
      <c r="M7" s="10">
        <v>17276.669999999998</v>
      </c>
      <c r="N7" s="154">
        <v>167692</v>
      </c>
      <c r="O7" s="182">
        <v>23930</v>
      </c>
      <c r="P7" s="15"/>
      <c r="Q7" s="15"/>
      <c r="R7" s="182">
        <v>13635</v>
      </c>
      <c r="S7" s="182">
        <v>13634</v>
      </c>
      <c r="T7" s="182">
        <v>13635</v>
      </c>
      <c r="U7" s="182">
        <v>13635</v>
      </c>
      <c r="V7" s="10">
        <v>13635</v>
      </c>
      <c r="W7" s="10"/>
      <c r="X7" s="15"/>
      <c r="Y7" s="210"/>
    </row>
    <row r="8" spans="1:25" x14ac:dyDescent="0.35">
      <c r="A8" s="18">
        <v>91</v>
      </c>
      <c r="B8" s="19" t="s">
        <v>59</v>
      </c>
      <c r="C8" s="182">
        <v>649597</v>
      </c>
      <c r="D8" s="182">
        <v>1192630</v>
      </c>
      <c r="E8" s="10">
        <v>1151392</v>
      </c>
      <c r="F8" s="10">
        <v>1611948</v>
      </c>
      <c r="G8" s="185">
        <v>0</v>
      </c>
      <c r="H8" s="15">
        <v>0</v>
      </c>
      <c r="I8" s="15">
        <v>0</v>
      </c>
      <c r="J8" s="182">
        <v>0</v>
      </c>
      <c r="K8" s="182">
        <v>94344</v>
      </c>
      <c r="L8" s="182">
        <v>92246</v>
      </c>
      <c r="M8" s="10">
        <v>93295.61</v>
      </c>
      <c r="N8" s="154">
        <v>377678</v>
      </c>
      <c r="O8" s="182">
        <v>26670</v>
      </c>
      <c r="P8" s="15"/>
      <c r="Q8" s="15"/>
      <c r="R8" s="182">
        <v>52445</v>
      </c>
      <c r="S8" s="182">
        <v>52445</v>
      </c>
      <c r="T8" s="182">
        <v>52445</v>
      </c>
      <c r="U8" s="182">
        <v>52445</v>
      </c>
      <c r="V8" s="10">
        <v>52446</v>
      </c>
      <c r="W8" s="10"/>
      <c r="X8" s="15"/>
      <c r="Y8" s="210"/>
    </row>
    <row r="9" spans="1:25" x14ac:dyDescent="0.35">
      <c r="A9" s="18">
        <v>105</v>
      </c>
      <c r="B9" s="19" t="s">
        <v>60</v>
      </c>
      <c r="C9" s="182">
        <v>502823</v>
      </c>
      <c r="D9" s="182">
        <v>897195</v>
      </c>
      <c r="E9" s="10">
        <v>875011</v>
      </c>
      <c r="F9" s="10">
        <v>1225015</v>
      </c>
      <c r="G9" s="185">
        <v>0</v>
      </c>
      <c r="H9" s="15">
        <v>0</v>
      </c>
      <c r="I9" s="15">
        <v>0</v>
      </c>
      <c r="J9" s="182">
        <v>0</v>
      </c>
      <c r="K9" s="182">
        <v>49793</v>
      </c>
      <c r="L9" s="182">
        <v>48685</v>
      </c>
      <c r="M9" s="10">
        <v>49239.4</v>
      </c>
      <c r="N9" s="154">
        <v>329448</v>
      </c>
      <c r="O9" s="182">
        <v>16050</v>
      </c>
      <c r="P9" s="15"/>
      <c r="Q9" s="15"/>
      <c r="R9" s="182">
        <v>29162</v>
      </c>
      <c r="S9" s="182">
        <v>29163</v>
      </c>
      <c r="T9" s="182">
        <v>29162</v>
      </c>
      <c r="U9" s="182">
        <v>29162</v>
      </c>
      <c r="V9" s="10">
        <v>27657</v>
      </c>
      <c r="W9" s="10"/>
      <c r="X9" s="15"/>
      <c r="Y9" s="210"/>
    </row>
    <row r="10" spans="1:25" x14ac:dyDescent="0.35">
      <c r="A10" s="18">
        <v>112</v>
      </c>
      <c r="B10" s="19" t="s">
        <v>61</v>
      </c>
      <c r="C10" s="182">
        <v>1734892</v>
      </c>
      <c r="D10" s="182">
        <v>3913773</v>
      </c>
      <c r="E10" s="10">
        <v>3530416</v>
      </c>
      <c r="F10" s="10">
        <v>4942582</v>
      </c>
      <c r="G10" s="185">
        <v>0</v>
      </c>
      <c r="H10" s="15">
        <v>0</v>
      </c>
      <c r="I10" s="15">
        <v>0</v>
      </c>
      <c r="J10" s="182">
        <v>0</v>
      </c>
      <c r="K10" s="182">
        <v>180827</v>
      </c>
      <c r="L10" s="182">
        <v>176805</v>
      </c>
      <c r="M10" s="10">
        <v>178815.41</v>
      </c>
      <c r="N10" s="154">
        <v>1208718</v>
      </c>
      <c r="O10" s="182">
        <v>37485</v>
      </c>
      <c r="P10" s="15"/>
      <c r="Q10" s="15"/>
      <c r="R10" s="182">
        <v>150604</v>
      </c>
      <c r="S10" s="182">
        <v>150604</v>
      </c>
      <c r="T10" s="182">
        <v>150603</v>
      </c>
      <c r="U10" s="182">
        <v>150604</v>
      </c>
      <c r="V10" s="10">
        <v>150604</v>
      </c>
      <c r="W10" s="10"/>
      <c r="X10" s="15"/>
      <c r="Y10" s="210"/>
    </row>
    <row r="11" spans="1:25" x14ac:dyDescent="0.35">
      <c r="A11" s="18">
        <v>119</v>
      </c>
      <c r="B11" s="19" t="s">
        <v>62</v>
      </c>
      <c r="C11" s="182">
        <v>1289687</v>
      </c>
      <c r="D11" s="182">
        <v>1973822</v>
      </c>
      <c r="E11" s="10">
        <v>2039693</v>
      </c>
      <c r="F11" s="10">
        <v>2855570</v>
      </c>
      <c r="G11" s="185">
        <v>0</v>
      </c>
      <c r="H11" s="15">
        <v>0</v>
      </c>
      <c r="I11" s="15">
        <v>0</v>
      </c>
      <c r="J11" s="182">
        <v>0</v>
      </c>
      <c r="K11" s="182">
        <v>127540</v>
      </c>
      <c r="L11" s="182">
        <v>124702</v>
      </c>
      <c r="M11" s="10">
        <v>126121.88</v>
      </c>
      <c r="N11" s="154">
        <v>1047704</v>
      </c>
      <c r="O11" s="182">
        <v>64895</v>
      </c>
      <c r="P11" s="15"/>
      <c r="Q11" s="15"/>
      <c r="R11" s="182">
        <v>106110</v>
      </c>
      <c r="S11" s="182">
        <v>106111</v>
      </c>
      <c r="T11" s="182">
        <v>106110</v>
      </c>
      <c r="U11" s="182">
        <v>106110</v>
      </c>
      <c r="V11" s="10">
        <v>106111</v>
      </c>
      <c r="W11" s="10"/>
      <c r="X11" s="15"/>
      <c r="Y11" s="210"/>
    </row>
    <row r="12" spans="1:25" x14ac:dyDescent="0.35">
      <c r="A12" s="18">
        <v>140</v>
      </c>
      <c r="B12" s="19" t="s">
        <v>63</v>
      </c>
      <c r="C12" s="182">
        <v>2256022</v>
      </c>
      <c r="D12" s="182">
        <v>3838811</v>
      </c>
      <c r="E12" s="10">
        <v>3809271</v>
      </c>
      <c r="F12" s="10">
        <v>5332979</v>
      </c>
      <c r="G12" s="185">
        <v>0</v>
      </c>
      <c r="H12" s="15">
        <v>0</v>
      </c>
      <c r="I12" s="15">
        <v>0</v>
      </c>
      <c r="J12" s="182">
        <v>0</v>
      </c>
      <c r="K12" s="182">
        <v>269930</v>
      </c>
      <c r="L12" s="182">
        <v>263926</v>
      </c>
      <c r="M12" s="10">
        <v>266927.82</v>
      </c>
      <c r="N12" s="154">
        <v>1552264</v>
      </c>
      <c r="O12" s="182">
        <v>83845</v>
      </c>
      <c r="P12" s="15"/>
      <c r="Q12" s="15"/>
      <c r="R12" s="182">
        <v>180592</v>
      </c>
      <c r="S12" s="182">
        <v>180592</v>
      </c>
      <c r="T12" s="182">
        <v>180591</v>
      </c>
      <c r="U12" s="182">
        <v>180592</v>
      </c>
      <c r="V12" s="10">
        <v>180592</v>
      </c>
      <c r="W12" s="10"/>
      <c r="X12" s="15"/>
      <c r="Y12" s="210"/>
    </row>
    <row r="13" spans="1:25" x14ac:dyDescent="0.35">
      <c r="A13" s="18">
        <v>147</v>
      </c>
      <c r="B13" s="19" t="s">
        <v>64</v>
      </c>
      <c r="C13" s="182">
        <v>13454486</v>
      </c>
      <c r="D13" s="182">
        <v>28368733</v>
      </c>
      <c r="E13" s="10">
        <v>26139512</v>
      </c>
      <c r="F13" s="10">
        <v>36595317</v>
      </c>
      <c r="G13" s="185">
        <v>0</v>
      </c>
      <c r="H13" s="15">
        <v>0</v>
      </c>
      <c r="I13" s="15">
        <v>0</v>
      </c>
      <c r="J13" s="182">
        <v>0</v>
      </c>
      <c r="K13" s="182">
        <v>741652</v>
      </c>
      <c r="L13" s="182">
        <v>725156</v>
      </c>
      <c r="M13" s="10">
        <v>733403.86</v>
      </c>
      <c r="N13" s="154">
        <v>10434746</v>
      </c>
      <c r="O13" s="182">
        <v>68615</v>
      </c>
      <c r="P13" s="15"/>
      <c r="Q13" s="15"/>
      <c r="R13" s="182">
        <v>1562718</v>
      </c>
      <c r="S13" s="182">
        <v>1562717</v>
      </c>
      <c r="T13" s="182">
        <v>1562718</v>
      </c>
      <c r="U13" s="182">
        <v>1562717</v>
      </c>
      <c r="V13" s="10">
        <v>1532157</v>
      </c>
      <c r="W13" s="10"/>
      <c r="X13" s="15"/>
      <c r="Y13" s="210"/>
    </row>
    <row r="14" spans="1:25" x14ac:dyDescent="0.35">
      <c r="A14" s="18">
        <v>154</v>
      </c>
      <c r="B14" s="19" t="s">
        <v>65</v>
      </c>
      <c r="C14" s="182">
        <v>1820035</v>
      </c>
      <c r="D14" s="182">
        <v>3785778</v>
      </c>
      <c r="E14" s="10">
        <v>3503633</v>
      </c>
      <c r="F14" s="10">
        <v>4905087</v>
      </c>
      <c r="G14" s="185">
        <v>0</v>
      </c>
      <c r="H14" s="15">
        <v>0</v>
      </c>
      <c r="I14" s="15">
        <v>0</v>
      </c>
      <c r="J14" s="182">
        <v>0</v>
      </c>
      <c r="K14" s="182">
        <v>248091</v>
      </c>
      <c r="L14" s="182">
        <v>242573</v>
      </c>
      <c r="M14" s="10">
        <v>245331.49</v>
      </c>
      <c r="N14" s="154">
        <v>949760</v>
      </c>
      <c r="O14" s="182">
        <v>34595</v>
      </c>
      <c r="P14" s="15"/>
      <c r="Q14" s="15"/>
      <c r="R14" s="182">
        <v>101381</v>
      </c>
      <c r="S14" s="182">
        <v>101382</v>
      </c>
      <c r="T14" s="182">
        <v>101381</v>
      </c>
      <c r="U14" s="182">
        <v>101381</v>
      </c>
      <c r="V14" s="10">
        <v>83219</v>
      </c>
      <c r="W14" s="10"/>
      <c r="X14" s="15"/>
      <c r="Y14" s="210"/>
    </row>
    <row r="15" spans="1:25" x14ac:dyDescent="0.35">
      <c r="A15" s="18">
        <v>161</v>
      </c>
      <c r="B15" s="19" t="s">
        <v>66</v>
      </c>
      <c r="C15" s="182">
        <v>294705</v>
      </c>
      <c r="D15" s="182">
        <v>575509</v>
      </c>
      <c r="E15" s="10">
        <v>543884</v>
      </c>
      <c r="F15" s="10">
        <v>761437</v>
      </c>
      <c r="G15" s="185">
        <v>0</v>
      </c>
      <c r="H15" s="15">
        <v>0</v>
      </c>
      <c r="I15" s="15">
        <v>0</v>
      </c>
      <c r="J15" s="182">
        <v>0</v>
      </c>
      <c r="K15" s="182">
        <v>30575</v>
      </c>
      <c r="L15" s="182">
        <v>29895</v>
      </c>
      <c r="M15" s="10">
        <v>30233.67</v>
      </c>
      <c r="N15" s="154">
        <v>201082</v>
      </c>
      <c r="O15" s="182">
        <v>6735</v>
      </c>
      <c r="P15" s="15"/>
      <c r="Q15" s="15"/>
      <c r="R15" s="182">
        <v>23350</v>
      </c>
      <c r="S15" s="182">
        <v>23351</v>
      </c>
      <c r="T15" s="182">
        <v>23350</v>
      </c>
      <c r="U15" s="182">
        <v>23350</v>
      </c>
      <c r="V15" s="10">
        <v>23351</v>
      </c>
      <c r="W15" s="10"/>
      <c r="X15" s="15"/>
      <c r="Y15" s="210"/>
    </row>
    <row r="16" spans="1:25" x14ac:dyDescent="0.35">
      <c r="A16" s="18">
        <v>2450</v>
      </c>
      <c r="B16" s="19" t="s">
        <v>67</v>
      </c>
      <c r="C16" s="182">
        <v>772589</v>
      </c>
      <c r="D16" s="182">
        <v>1709457</v>
      </c>
      <c r="E16" s="10">
        <v>1551279</v>
      </c>
      <c r="F16" s="10">
        <v>2171790</v>
      </c>
      <c r="G16" s="185">
        <v>0</v>
      </c>
      <c r="H16" s="15">
        <v>0</v>
      </c>
      <c r="I16" s="15">
        <v>0</v>
      </c>
      <c r="J16" s="182">
        <v>0</v>
      </c>
      <c r="K16" s="182">
        <v>0</v>
      </c>
      <c r="L16" s="182">
        <v>0</v>
      </c>
      <c r="M16" s="10">
        <v>0</v>
      </c>
      <c r="N16" s="154">
        <v>1408316</v>
      </c>
      <c r="O16" s="182">
        <v>23695</v>
      </c>
      <c r="P16" s="15"/>
      <c r="Q16" s="15"/>
      <c r="R16" s="182">
        <v>122587</v>
      </c>
      <c r="S16" s="182">
        <v>122587</v>
      </c>
      <c r="T16" s="182">
        <v>122587</v>
      </c>
      <c r="U16" s="182">
        <v>122587</v>
      </c>
      <c r="V16" s="10">
        <v>122587</v>
      </c>
      <c r="W16" s="10"/>
      <c r="X16" s="15"/>
      <c r="Y16" s="210"/>
    </row>
    <row r="17" spans="1:25" x14ac:dyDescent="0.35">
      <c r="A17" s="18">
        <v>170</v>
      </c>
      <c r="B17" s="19" t="s">
        <v>68</v>
      </c>
      <c r="C17" s="182">
        <v>2718565</v>
      </c>
      <c r="D17" s="182">
        <v>4735739</v>
      </c>
      <c r="E17" s="10">
        <v>4658940</v>
      </c>
      <c r="F17" s="10">
        <v>6522515</v>
      </c>
      <c r="G17" s="185">
        <v>0</v>
      </c>
      <c r="H17" s="15">
        <v>0</v>
      </c>
      <c r="I17" s="15">
        <v>0</v>
      </c>
      <c r="J17" s="182">
        <v>0</v>
      </c>
      <c r="K17" s="182">
        <v>262941</v>
      </c>
      <c r="L17" s="182">
        <v>257093</v>
      </c>
      <c r="M17" s="10">
        <v>260017.56</v>
      </c>
      <c r="N17" s="154">
        <v>1411284</v>
      </c>
      <c r="O17" s="182">
        <v>184755</v>
      </c>
      <c r="P17" s="15"/>
      <c r="Q17" s="15"/>
      <c r="R17" s="182">
        <v>131267</v>
      </c>
      <c r="S17" s="182">
        <v>136704</v>
      </c>
      <c r="T17" s="182">
        <v>133986</v>
      </c>
      <c r="U17" s="182">
        <v>133986</v>
      </c>
      <c r="V17" s="10">
        <v>133986</v>
      </c>
      <c r="W17" s="10"/>
      <c r="X17" s="15"/>
      <c r="Y17" s="210"/>
    </row>
    <row r="18" spans="1:25" x14ac:dyDescent="0.35">
      <c r="A18" s="18">
        <v>182</v>
      </c>
      <c r="B18" s="19" t="s">
        <v>69</v>
      </c>
      <c r="C18" s="182">
        <v>1326358</v>
      </c>
      <c r="D18" s="182">
        <v>3001305</v>
      </c>
      <c r="E18" s="10">
        <v>2704790</v>
      </c>
      <c r="F18" s="10">
        <v>3786705</v>
      </c>
      <c r="G18" s="185">
        <v>0</v>
      </c>
      <c r="H18" s="15">
        <v>0</v>
      </c>
      <c r="I18" s="15">
        <v>0</v>
      </c>
      <c r="J18" s="182">
        <v>0</v>
      </c>
      <c r="K18" s="182">
        <v>0</v>
      </c>
      <c r="L18" s="182">
        <v>0</v>
      </c>
      <c r="M18" s="10">
        <v>0</v>
      </c>
      <c r="N18" s="154">
        <v>1559684</v>
      </c>
      <c r="O18" s="182">
        <v>17330</v>
      </c>
      <c r="P18" s="15"/>
      <c r="Q18" s="15"/>
      <c r="R18" s="182">
        <v>218121</v>
      </c>
      <c r="S18" s="182">
        <v>218120</v>
      </c>
      <c r="T18" s="182">
        <v>218121</v>
      </c>
      <c r="U18" s="182">
        <v>218121</v>
      </c>
      <c r="V18" s="10">
        <v>218121</v>
      </c>
      <c r="W18" s="10"/>
      <c r="X18" s="15"/>
      <c r="Y18" s="210"/>
    </row>
    <row r="19" spans="1:25" x14ac:dyDescent="0.35">
      <c r="A19" s="18">
        <v>196</v>
      </c>
      <c r="B19" s="19" t="s">
        <v>70</v>
      </c>
      <c r="C19" s="182">
        <v>485820</v>
      </c>
      <c r="D19" s="182">
        <v>884711</v>
      </c>
      <c r="E19" s="10">
        <v>856582</v>
      </c>
      <c r="F19" s="10">
        <v>1199214</v>
      </c>
      <c r="G19" s="185">
        <v>0</v>
      </c>
      <c r="H19" s="15">
        <v>0</v>
      </c>
      <c r="I19" s="15">
        <v>0</v>
      </c>
      <c r="J19" s="182">
        <v>0</v>
      </c>
      <c r="K19" s="182">
        <v>27954</v>
      </c>
      <c r="L19" s="182">
        <v>27332</v>
      </c>
      <c r="M19" s="10">
        <v>27643.07</v>
      </c>
      <c r="N19" s="154">
        <v>325738</v>
      </c>
      <c r="O19" s="182">
        <v>33740</v>
      </c>
      <c r="P19" s="15"/>
      <c r="Q19" s="15"/>
      <c r="R19" s="182">
        <v>51</v>
      </c>
      <c r="S19" s="182">
        <v>51</v>
      </c>
      <c r="T19" s="182">
        <v>51</v>
      </c>
      <c r="U19" s="182">
        <v>52</v>
      </c>
      <c r="V19" s="10">
        <v>51</v>
      </c>
      <c r="W19" s="10"/>
      <c r="X19" s="15"/>
      <c r="Y19" s="210"/>
    </row>
    <row r="20" spans="1:25" x14ac:dyDescent="0.35">
      <c r="A20" s="18">
        <v>203</v>
      </c>
      <c r="B20" s="19" t="s">
        <v>71</v>
      </c>
      <c r="C20" s="182">
        <v>856046</v>
      </c>
      <c r="D20" s="182">
        <v>1585318</v>
      </c>
      <c r="E20" s="10">
        <v>1525852</v>
      </c>
      <c r="F20" s="10">
        <v>2136193</v>
      </c>
      <c r="G20" s="185">
        <v>0</v>
      </c>
      <c r="H20" s="15">
        <v>0</v>
      </c>
      <c r="I20" s="15">
        <v>0</v>
      </c>
      <c r="J20" s="182">
        <v>0</v>
      </c>
      <c r="K20" s="182">
        <v>0</v>
      </c>
      <c r="L20" s="182">
        <v>146854</v>
      </c>
      <c r="M20" s="10">
        <v>73426.34</v>
      </c>
      <c r="N20" s="154">
        <v>571340</v>
      </c>
      <c r="O20" s="182">
        <v>41545</v>
      </c>
      <c r="P20" s="15"/>
      <c r="Q20" s="15"/>
      <c r="R20" s="182">
        <v>35705</v>
      </c>
      <c r="S20" s="182">
        <v>35705</v>
      </c>
      <c r="T20" s="182">
        <v>35705</v>
      </c>
      <c r="U20" s="182">
        <v>35705</v>
      </c>
      <c r="V20" s="10">
        <v>35705</v>
      </c>
      <c r="W20" s="10"/>
      <c r="X20" s="15"/>
      <c r="Y20" s="210"/>
    </row>
    <row r="21" spans="1:25" x14ac:dyDescent="0.35">
      <c r="A21" s="18">
        <v>217</v>
      </c>
      <c r="B21" s="19" t="s">
        <v>72</v>
      </c>
      <c r="C21" s="182">
        <v>666197</v>
      </c>
      <c r="D21" s="182">
        <v>1256907</v>
      </c>
      <c r="E21" s="10">
        <v>1201940</v>
      </c>
      <c r="F21" s="10">
        <v>1682716</v>
      </c>
      <c r="G21" s="185">
        <v>0</v>
      </c>
      <c r="H21" s="15">
        <v>0</v>
      </c>
      <c r="I21" s="15">
        <v>0</v>
      </c>
      <c r="J21" s="182">
        <v>0</v>
      </c>
      <c r="K21" s="182">
        <v>51540</v>
      </c>
      <c r="L21" s="182">
        <v>50394</v>
      </c>
      <c r="M21" s="10">
        <v>50966.47</v>
      </c>
      <c r="N21" s="154">
        <v>422198</v>
      </c>
      <c r="O21" s="182">
        <v>40820</v>
      </c>
      <c r="P21" s="15"/>
      <c r="Q21" s="15"/>
      <c r="R21" s="182">
        <v>36994</v>
      </c>
      <c r="S21" s="182">
        <v>36994</v>
      </c>
      <c r="T21" s="182">
        <v>36994</v>
      </c>
      <c r="U21" s="182">
        <v>36994</v>
      </c>
      <c r="V21" s="10">
        <v>36994</v>
      </c>
      <c r="W21" s="10"/>
      <c r="X21" s="15"/>
      <c r="Y21" s="210"/>
    </row>
    <row r="22" spans="1:25" x14ac:dyDescent="0.35">
      <c r="A22" s="18">
        <v>231</v>
      </c>
      <c r="B22" s="19" t="s">
        <v>73</v>
      </c>
      <c r="C22" s="182">
        <v>1842667</v>
      </c>
      <c r="D22" s="182">
        <v>3298387</v>
      </c>
      <c r="E22" s="10">
        <v>3213159</v>
      </c>
      <c r="F22" s="10">
        <v>4498421</v>
      </c>
      <c r="G22" s="185">
        <v>0</v>
      </c>
      <c r="H22" s="15">
        <v>0</v>
      </c>
      <c r="I22" s="15">
        <v>0</v>
      </c>
      <c r="J22" s="182">
        <v>0</v>
      </c>
      <c r="K22" s="182">
        <v>0</v>
      </c>
      <c r="L22" s="182">
        <v>0</v>
      </c>
      <c r="M22" s="10">
        <v>0</v>
      </c>
      <c r="N22" s="154">
        <v>1201298</v>
      </c>
      <c r="O22" s="182">
        <v>55060</v>
      </c>
      <c r="P22" s="15"/>
      <c r="Q22" s="15"/>
      <c r="R22" s="182">
        <v>148442</v>
      </c>
      <c r="S22" s="182">
        <v>148442</v>
      </c>
      <c r="T22" s="182">
        <v>148442</v>
      </c>
      <c r="U22" s="182">
        <v>146246</v>
      </c>
      <c r="V22" s="10">
        <v>147894</v>
      </c>
      <c r="W22" s="10"/>
      <c r="X22" s="15"/>
      <c r="Y22" s="210"/>
    </row>
    <row r="23" spans="1:25" x14ac:dyDescent="0.35">
      <c r="A23" s="18">
        <v>245</v>
      </c>
      <c r="B23" s="19" t="s">
        <v>74</v>
      </c>
      <c r="C23" s="182">
        <v>746450</v>
      </c>
      <c r="D23" s="182">
        <v>1356035</v>
      </c>
      <c r="E23" s="10">
        <v>1314053</v>
      </c>
      <c r="F23" s="10">
        <v>1839675</v>
      </c>
      <c r="G23" s="185">
        <v>0</v>
      </c>
      <c r="H23" s="15">
        <v>0</v>
      </c>
      <c r="I23" s="15">
        <v>0</v>
      </c>
      <c r="J23" s="182">
        <v>0</v>
      </c>
      <c r="K23" s="182">
        <v>0</v>
      </c>
      <c r="L23" s="182">
        <v>0</v>
      </c>
      <c r="M23" s="10">
        <v>0</v>
      </c>
      <c r="N23" s="154">
        <v>461524</v>
      </c>
      <c r="O23" s="182">
        <v>21375</v>
      </c>
      <c r="P23" s="15"/>
      <c r="Q23" s="15"/>
      <c r="R23" s="182">
        <v>53075</v>
      </c>
      <c r="S23" s="182">
        <v>53076</v>
      </c>
      <c r="T23" s="182">
        <v>53075</v>
      </c>
      <c r="U23" s="182">
        <v>53075</v>
      </c>
      <c r="V23" s="10">
        <v>53075</v>
      </c>
      <c r="W23" s="10"/>
      <c r="X23" s="15"/>
      <c r="Y23" s="210"/>
    </row>
    <row r="24" spans="1:25" x14ac:dyDescent="0.35">
      <c r="A24" s="18">
        <v>280</v>
      </c>
      <c r="B24" s="19" t="s">
        <v>75</v>
      </c>
      <c r="C24" s="182">
        <v>2792405</v>
      </c>
      <c r="D24" s="182">
        <v>5079315</v>
      </c>
      <c r="E24" s="10">
        <v>4919825</v>
      </c>
      <c r="F24" s="10">
        <v>6887755</v>
      </c>
      <c r="G24" s="185">
        <v>0</v>
      </c>
      <c r="H24" s="15">
        <v>0</v>
      </c>
      <c r="I24" s="15">
        <v>0</v>
      </c>
      <c r="J24" s="182">
        <v>0</v>
      </c>
      <c r="K24" s="182">
        <v>0</v>
      </c>
      <c r="L24" s="182">
        <v>0</v>
      </c>
      <c r="M24" s="10">
        <v>0</v>
      </c>
      <c r="N24" s="154">
        <v>2067954</v>
      </c>
      <c r="O24" s="182">
        <v>33055</v>
      </c>
      <c r="P24" s="15"/>
      <c r="Q24" s="15"/>
      <c r="R24" s="182">
        <v>262356</v>
      </c>
      <c r="S24" s="182">
        <v>262356</v>
      </c>
      <c r="T24" s="182">
        <v>262356</v>
      </c>
      <c r="U24" s="182">
        <v>262355</v>
      </c>
      <c r="V24" s="10">
        <v>262356</v>
      </c>
      <c r="W24" s="10"/>
      <c r="X24" s="15"/>
      <c r="Y24" s="210"/>
    </row>
    <row r="25" spans="1:25" x14ac:dyDescent="0.35">
      <c r="A25" s="18">
        <v>287</v>
      </c>
      <c r="B25" s="19" t="s">
        <v>76</v>
      </c>
      <c r="C25" s="182">
        <v>450277</v>
      </c>
      <c r="D25" s="182">
        <v>753072</v>
      </c>
      <c r="E25" s="10">
        <v>752093</v>
      </c>
      <c r="F25" s="10">
        <v>1052931</v>
      </c>
      <c r="G25" s="185">
        <v>0</v>
      </c>
      <c r="H25" s="15">
        <v>0</v>
      </c>
      <c r="I25" s="15">
        <v>0</v>
      </c>
      <c r="J25" s="182">
        <v>0</v>
      </c>
      <c r="K25" s="182">
        <v>21839</v>
      </c>
      <c r="L25" s="182">
        <v>21353</v>
      </c>
      <c r="M25" s="10">
        <v>21596.33</v>
      </c>
      <c r="N25" s="154">
        <v>306446</v>
      </c>
      <c r="O25" s="182">
        <v>6785</v>
      </c>
      <c r="P25" s="15"/>
      <c r="Q25" s="15"/>
      <c r="R25" s="182">
        <v>25530</v>
      </c>
      <c r="S25" s="182">
        <v>25531</v>
      </c>
      <c r="T25" s="182">
        <v>25530</v>
      </c>
      <c r="U25" s="182">
        <v>25531</v>
      </c>
      <c r="V25" s="10">
        <v>25530</v>
      </c>
      <c r="W25" s="10"/>
      <c r="X25" s="15"/>
      <c r="Y25" s="210"/>
    </row>
    <row r="26" spans="1:25" x14ac:dyDescent="0.35">
      <c r="A26" s="18">
        <v>308</v>
      </c>
      <c r="B26" s="19" t="s">
        <v>77</v>
      </c>
      <c r="C26" s="182">
        <v>1768914</v>
      </c>
      <c r="D26" s="182">
        <v>3104280</v>
      </c>
      <c r="E26" s="10">
        <v>3045746</v>
      </c>
      <c r="F26" s="10">
        <v>4264044</v>
      </c>
      <c r="G26" s="185">
        <v>0</v>
      </c>
      <c r="H26" s="15">
        <v>0</v>
      </c>
      <c r="I26" s="15">
        <v>0</v>
      </c>
      <c r="J26" s="182">
        <v>0</v>
      </c>
      <c r="K26" s="182">
        <v>146758</v>
      </c>
      <c r="L26" s="182">
        <v>143494</v>
      </c>
      <c r="M26" s="10">
        <v>145125.60999999999</v>
      </c>
      <c r="N26" s="154">
        <v>970536</v>
      </c>
      <c r="O26" s="182">
        <v>68330</v>
      </c>
      <c r="P26" s="15"/>
      <c r="Q26" s="15"/>
      <c r="R26" s="182">
        <v>120927</v>
      </c>
      <c r="S26" s="182">
        <v>120927</v>
      </c>
      <c r="T26" s="182">
        <v>120927</v>
      </c>
      <c r="U26" s="182">
        <v>120927</v>
      </c>
      <c r="V26" s="10">
        <v>120927</v>
      </c>
      <c r="W26" s="10"/>
      <c r="X26" s="15"/>
      <c r="Y26" s="210"/>
    </row>
    <row r="27" spans="1:25" x14ac:dyDescent="0.35">
      <c r="A27" s="18">
        <v>315</v>
      </c>
      <c r="B27" s="19" t="s">
        <v>31</v>
      </c>
      <c r="C27" s="182">
        <v>17315</v>
      </c>
      <c r="D27" s="182">
        <v>22931</v>
      </c>
      <c r="E27" s="10">
        <v>25154</v>
      </c>
      <c r="F27" s="10">
        <v>35214</v>
      </c>
      <c r="G27" s="185">
        <v>0</v>
      </c>
      <c r="H27" s="15">
        <v>0</v>
      </c>
      <c r="I27" s="15">
        <v>0</v>
      </c>
      <c r="J27" s="182">
        <v>0</v>
      </c>
      <c r="K27" s="182">
        <v>73379</v>
      </c>
      <c r="L27" s="182">
        <v>71747</v>
      </c>
      <c r="M27" s="10">
        <v>72562.81</v>
      </c>
      <c r="N27" s="154">
        <v>326480</v>
      </c>
      <c r="O27" s="182">
        <v>17985</v>
      </c>
      <c r="P27" s="15"/>
      <c r="Q27" s="15"/>
      <c r="R27" s="182">
        <v>129235</v>
      </c>
      <c r="S27" s="182">
        <v>129235</v>
      </c>
      <c r="T27" s="182">
        <v>129236</v>
      </c>
      <c r="U27" s="182">
        <v>129235</v>
      </c>
      <c r="V27" s="10">
        <v>129235</v>
      </c>
      <c r="W27" s="10"/>
      <c r="X27" s="15"/>
      <c r="Y27" s="210"/>
    </row>
    <row r="28" spans="1:25" x14ac:dyDescent="0.35">
      <c r="A28" s="18">
        <v>336</v>
      </c>
      <c r="B28" s="19" t="s">
        <v>78</v>
      </c>
      <c r="C28" s="182">
        <v>3545339</v>
      </c>
      <c r="D28" s="182">
        <v>6275476</v>
      </c>
      <c r="E28" s="10">
        <v>6138009</v>
      </c>
      <c r="F28" s="10">
        <v>8593213</v>
      </c>
      <c r="G28" s="185">
        <v>0</v>
      </c>
      <c r="H28" s="15">
        <v>0</v>
      </c>
      <c r="I28" s="15">
        <v>0</v>
      </c>
      <c r="J28" s="182">
        <v>0</v>
      </c>
      <c r="K28" s="182">
        <v>252459</v>
      </c>
      <c r="L28" s="182">
        <v>246843</v>
      </c>
      <c r="M28" s="10">
        <v>249651.15</v>
      </c>
      <c r="N28" s="154">
        <v>2351398</v>
      </c>
      <c r="O28" s="182">
        <v>34530</v>
      </c>
      <c r="P28" s="15"/>
      <c r="Q28" s="15"/>
      <c r="R28" s="182">
        <v>307443</v>
      </c>
      <c r="S28" s="182">
        <v>307443</v>
      </c>
      <c r="T28" s="182">
        <v>307443</v>
      </c>
      <c r="U28" s="182">
        <v>307442</v>
      </c>
      <c r="V28" s="10">
        <v>301905</v>
      </c>
      <c r="W28" s="10"/>
      <c r="X28" s="15"/>
      <c r="Y28" s="210"/>
    </row>
    <row r="29" spans="1:25" x14ac:dyDescent="0.35">
      <c r="A29" s="18">
        <v>4263</v>
      </c>
      <c r="B29" s="19" t="s">
        <v>79</v>
      </c>
      <c r="C29" s="182">
        <v>29357</v>
      </c>
      <c r="D29" s="182">
        <v>107126</v>
      </c>
      <c r="E29" s="10">
        <v>85302</v>
      </c>
      <c r="F29" s="10">
        <v>119422</v>
      </c>
      <c r="G29" s="185">
        <v>0</v>
      </c>
      <c r="H29" s="15">
        <v>0</v>
      </c>
      <c r="I29" s="15">
        <v>0</v>
      </c>
      <c r="J29" s="182">
        <v>0</v>
      </c>
      <c r="K29" s="182">
        <v>47172</v>
      </c>
      <c r="L29" s="182">
        <v>46124</v>
      </c>
      <c r="M29" s="10">
        <v>46646.8</v>
      </c>
      <c r="N29" s="154">
        <v>187726</v>
      </c>
      <c r="O29" s="182">
        <v>10270</v>
      </c>
      <c r="P29" s="15"/>
      <c r="Q29" s="15"/>
      <c r="R29" s="182">
        <v>29746</v>
      </c>
      <c r="S29" s="182">
        <v>29746</v>
      </c>
      <c r="T29" s="182">
        <v>29746</v>
      </c>
      <c r="U29" s="182">
        <v>29746</v>
      </c>
      <c r="V29" s="10">
        <v>29746</v>
      </c>
      <c r="W29" s="10"/>
      <c r="X29" s="15"/>
      <c r="Y29" s="210"/>
    </row>
    <row r="30" spans="1:25" x14ac:dyDescent="0.35">
      <c r="A30" s="18">
        <v>350</v>
      </c>
      <c r="B30" s="19" t="s">
        <v>80</v>
      </c>
      <c r="C30" s="182">
        <v>860869</v>
      </c>
      <c r="D30" s="182">
        <v>1522767</v>
      </c>
      <c r="E30" s="10">
        <v>1489772</v>
      </c>
      <c r="F30" s="10">
        <v>2085681</v>
      </c>
      <c r="G30" s="185">
        <v>0</v>
      </c>
      <c r="H30" s="15">
        <v>0</v>
      </c>
      <c r="I30" s="15">
        <v>0</v>
      </c>
      <c r="J30" s="182">
        <v>0</v>
      </c>
      <c r="K30" s="182">
        <v>0</v>
      </c>
      <c r="L30" s="182">
        <v>0</v>
      </c>
      <c r="M30" s="10">
        <v>0</v>
      </c>
      <c r="N30" s="154">
        <v>683382</v>
      </c>
      <c r="O30" s="182">
        <v>16435</v>
      </c>
      <c r="P30" s="15"/>
      <c r="Q30" s="15"/>
      <c r="R30" s="182">
        <v>55355</v>
      </c>
      <c r="S30" s="182">
        <v>55355</v>
      </c>
      <c r="T30" s="182">
        <v>55354</v>
      </c>
      <c r="U30" s="182">
        <v>55355</v>
      </c>
      <c r="V30" s="10">
        <v>55355</v>
      </c>
      <c r="W30" s="10"/>
      <c r="X30" s="15"/>
      <c r="Y30" s="210"/>
    </row>
    <row r="31" spans="1:25" x14ac:dyDescent="0.35">
      <c r="A31" s="18">
        <v>364</v>
      </c>
      <c r="B31" s="19" t="s">
        <v>81</v>
      </c>
      <c r="C31" s="182">
        <v>408316</v>
      </c>
      <c r="D31" s="182">
        <v>765328</v>
      </c>
      <c r="E31" s="10">
        <v>733527</v>
      </c>
      <c r="F31" s="10">
        <v>1026938</v>
      </c>
      <c r="G31" s="185">
        <v>0</v>
      </c>
      <c r="H31" s="15">
        <v>0</v>
      </c>
      <c r="I31" s="15">
        <v>0</v>
      </c>
      <c r="J31" s="182">
        <v>0</v>
      </c>
      <c r="K31" s="182">
        <v>33195</v>
      </c>
      <c r="L31" s="182">
        <v>32457</v>
      </c>
      <c r="M31" s="10">
        <v>32826.269999999997</v>
      </c>
      <c r="N31" s="154">
        <v>262668</v>
      </c>
      <c r="O31" s="182">
        <v>8765</v>
      </c>
      <c r="P31" s="15"/>
      <c r="Q31" s="15"/>
      <c r="R31" s="182">
        <v>26203</v>
      </c>
      <c r="S31" s="182">
        <v>26203</v>
      </c>
      <c r="T31" s="182">
        <v>26203</v>
      </c>
      <c r="U31" s="182">
        <v>26203</v>
      </c>
      <c r="V31" s="10">
        <v>26203</v>
      </c>
      <c r="W31" s="10"/>
      <c r="X31" s="15"/>
      <c r="Y31" s="210"/>
    </row>
    <row r="32" spans="1:25" s="13" customFormat="1" x14ac:dyDescent="0.35">
      <c r="A32" s="18">
        <v>413</v>
      </c>
      <c r="B32" s="19" t="s">
        <v>82</v>
      </c>
      <c r="C32" s="182">
        <v>10109492</v>
      </c>
      <c r="D32" s="182">
        <v>14302990</v>
      </c>
      <c r="E32" s="10">
        <v>15257801</v>
      </c>
      <c r="F32" s="10">
        <v>21360921</v>
      </c>
      <c r="G32" s="185">
        <v>0</v>
      </c>
      <c r="H32" s="15">
        <v>0</v>
      </c>
      <c r="I32" s="15">
        <v>0</v>
      </c>
      <c r="J32" s="182">
        <v>0</v>
      </c>
      <c r="K32" s="182">
        <v>910249</v>
      </c>
      <c r="L32" s="182">
        <v>890003</v>
      </c>
      <c r="M32" s="10">
        <v>900125.8</v>
      </c>
      <c r="N32" s="154">
        <v>4368154</v>
      </c>
      <c r="O32" s="182">
        <v>36110</v>
      </c>
      <c r="P32" s="15"/>
      <c r="Q32" s="15"/>
      <c r="R32" s="182">
        <v>630933</v>
      </c>
      <c r="S32" s="182">
        <v>630932</v>
      </c>
      <c r="T32" s="182">
        <v>630933</v>
      </c>
      <c r="U32" s="182">
        <v>630933</v>
      </c>
      <c r="V32" s="10">
        <v>630933</v>
      </c>
      <c r="W32" s="10"/>
      <c r="X32" s="15"/>
      <c r="Y32" s="210"/>
    </row>
    <row r="33" spans="1:25" x14ac:dyDescent="0.35">
      <c r="A33" s="18">
        <v>422</v>
      </c>
      <c r="B33" s="19" t="s">
        <v>83</v>
      </c>
      <c r="C33" s="182">
        <v>1427360</v>
      </c>
      <c r="D33" s="182">
        <v>2760183</v>
      </c>
      <c r="E33" s="10">
        <v>2617215</v>
      </c>
      <c r="F33" s="10">
        <v>3664100</v>
      </c>
      <c r="G33" s="185">
        <v>0</v>
      </c>
      <c r="H33" s="15">
        <v>0</v>
      </c>
      <c r="I33" s="15">
        <v>0</v>
      </c>
      <c r="J33" s="182">
        <v>0</v>
      </c>
      <c r="K33" s="182">
        <v>0</v>
      </c>
      <c r="L33" s="182">
        <v>0</v>
      </c>
      <c r="M33" s="10">
        <v>0</v>
      </c>
      <c r="N33" s="154">
        <v>886690</v>
      </c>
      <c r="O33" s="182">
        <v>22290</v>
      </c>
      <c r="P33" s="15"/>
      <c r="Q33" s="15"/>
      <c r="R33" s="182">
        <v>118725</v>
      </c>
      <c r="S33" s="182">
        <v>118726</v>
      </c>
      <c r="T33" s="182">
        <v>117098</v>
      </c>
      <c r="U33" s="182">
        <v>118183</v>
      </c>
      <c r="V33" s="10">
        <v>118183</v>
      </c>
      <c r="W33" s="10"/>
      <c r="X33" s="15"/>
      <c r="Y33" s="210"/>
    </row>
    <row r="34" spans="1:25" x14ac:dyDescent="0.35">
      <c r="A34" s="18">
        <v>427</v>
      </c>
      <c r="B34" s="19" t="s">
        <v>84</v>
      </c>
      <c r="C34" s="182">
        <v>317835</v>
      </c>
      <c r="D34" s="182">
        <v>607566</v>
      </c>
      <c r="E34" s="10">
        <v>578376</v>
      </c>
      <c r="F34" s="10">
        <v>809725</v>
      </c>
      <c r="G34" s="185">
        <v>0</v>
      </c>
      <c r="H34" s="15">
        <v>0</v>
      </c>
      <c r="I34" s="15">
        <v>0</v>
      </c>
      <c r="J34" s="182">
        <v>0</v>
      </c>
      <c r="K34" s="182">
        <v>27954</v>
      </c>
      <c r="L34" s="182">
        <v>27332</v>
      </c>
      <c r="M34" s="10">
        <v>27643.07</v>
      </c>
      <c r="N34" s="154">
        <v>183274</v>
      </c>
      <c r="O34" s="182">
        <v>3920</v>
      </c>
      <c r="P34" s="15"/>
      <c r="Q34" s="15"/>
      <c r="R34" s="182">
        <v>12697</v>
      </c>
      <c r="S34" s="182">
        <v>12697</v>
      </c>
      <c r="T34" s="182">
        <v>12697</v>
      </c>
      <c r="U34" s="182">
        <v>12697</v>
      </c>
      <c r="V34" s="10">
        <v>12697</v>
      </c>
      <c r="W34" s="10"/>
      <c r="X34" s="15"/>
      <c r="Y34" s="210"/>
    </row>
    <row r="35" spans="1:25" x14ac:dyDescent="0.35">
      <c r="A35" s="18">
        <v>434</v>
      </c>
      <c r="B35" s="19" t="s">
        <v>85</v>
      </c>
      <c r="C35" s="182">
        <v>1750407</v>
      </c>
      <c r="D35" s="182">
        <v>3087178</v>
      </c>
      <c r="E35" s="10">
        <v>3023491</v>
      </c>
      <c r="F35" s="10">
        <v>4232886</v>
      </c>
      <c r="G35" s="185">
        <v>0</v>
      </c>
      <c r="H35" s="15">
        <v>0</v>
      </c>
      <c r="I35" s="15">
        <v>0</v>
      </c>
      <c r="J35" s="182">
        <v>0</v>
      </c>
      <c r="K35" s="182">
        <v>0</v>
      </c>
      <c r="L35" s="182">
        <v>0</v>
      </c>
      <c r="M35" s="10">
        <v>0</v>
      </c>
      <c r="N35" s="154">
        <v>1061802</v>
      </c>
      <c r="O35" s="182">
        <v>41895</v>
      </c>
      <c r="P35" s="15"/>
      <c r="Q35" s="15"/>
      <c r="R35" s="182">
        <v>106709</v>
      </c>
      <c r="S35" s="182">
        <v>106709</v>
      </c>
      <c r="T35" s="182">
        <v>106709</v>
      </c>
      <c r="U35" s="182">
        <v>106709</v>
      </c>
      <c r="V35" s="10">
        <v>106709</v>
      </c>
      <c r="W35" s="10"/>
      <c r="X35" s="15"/>
      <c r="Y35" s="210"/>
    </row>
    <row r="36" spans="1:25" x14ac:dyDescent="0.35">
      <c r="A36" s="18">
        <v>6013</v>
      </c>
      <c r="B36" s="19" t="s">
        <v>41</v>
      </c>
      <c r="C36" s="182">
        <v>0</v>
      </c>
      <c r="D36" s="182">
        <v>0</v>
      </c>
      <c r="E36" s="10">
        <v>0</v>
      </c>
      <c r="F36" s="10">
        <v>0</v>
      </c>
      <c r="G36" s="185">
        <v>15796</v>
      </c>
      <c r="H36" s="15">
        <v>9873</v>
      </c>
      <c r="I36" s="15">
        <v>13821</v>
      </c>
      <c r="J36" s="182">
        <v>0</v>
      </c>
      <c r="K36" s="182">
        <v>0</v>
      </c>
      <c r="L36" s="182">
        <v>0</v>
      </c>
      <c r="M36" s="10">
        <v>0</v>
      </c>
      <c r="N36" s="154">
        <v>354676</v>
      </c>
      <c r="O36" s="182">
        <v>14475</v>
      </c>
      <c r="P36" s="15"/>
      <c r="Q36" s="15"/>
      <c r="R36" s="182">
        <v>23677</v>
      </c>
      <c r="S36" s="182">
        <v>23677</v>
      </c>
      <c r="T36" s="182">
        <v>23677</v>
      </c>
      <c r="U36" s="182">
        <v>23677</v>
      </c>
      <c r="V36" s="10">
        <v>23677</v>
      </c>
      <c r="W36" s="10"/>
      <c r="X36" s="15"/>
      <c r="Y36" s="210"/>
    </row>
    <row r="37" spans="1:25" x14ac:dyDescent="0.35">
      <c r="A37" s="18">
        <v>441</v>
      </c>
      <c r="B37" s="19" t="s">
        <v>86</v>
      </c>
      <c r="C37" s="182">
        <v>0</v>
      </c>
      <c r="D37" s="182">
        <v>0</v>
      </c>
      <c r="E37" s="10">
        <v>0</v>
      </c>
      <c r="F37" s="10">
        <v>0</v>
      </c>
      <c r="G37" s="185">
        <v>1638</v>
      </c>
      <c r="H37" s="15">
        <v>1024</v>
      </c>
      <c r="I37" s="15">
        <v>1432</v>
      </c>
      <c r="J37" s="182">
        <v>0</v>
      </c>
      <c r="K37" s="182">
        <v>36689</v>
      </c>
      <c r="L37" s="182">
        <v>35873</v>
      </c>
      <c r="M37" s="10">
        <v>36282.400000000001</v>
      </c>
      <c r="N37" s="154">
        <v>143948</v>
      </c>
      <c r="O37" s="182">
        <v>31790</v>
      </c>
      <c r="P37" s="15"/>
      <c r="Q37" s="15"/>
      <c r="R37" s="182">
        <v>29469</v>
      </c>
      <c r="S37" s="182">
        <v>29470</v>
      </c>
      <c r="T37" s="182">
        <v>29469</v>
      </c>
      <c r="U37" s="182">
        <v>29470</v>
      </c>
      <c r="V37" s="10">
        <v>29469</v>
      </c>
      <c r="W37" s="10"/>
      <c r="X37" s="15"/>
      <c r="Y37" s="210"/>
    </row>
    <row r="38" spans="1:25" x14ac:dyDescent="0.35">
      <c r="A38" s="18">
        <v>2240</v>
      </c>
      <c r="B38" s="19" t="s">
        <v>87</v>
      </c>
      <c r="C38" s="182">
        <v>433833</v>
      </c>
      <c r="D38" s="182">
        <v>709329</v>
      </c>
      <c r="E38" s="10">
        <v>714476</v>
      </c>
      <c r="F38" s="10">
        <v>1000267</v>
      </c>
      <c r="G38" s="185">
        <v>0</v>
      </c>
      <c r="H38" s="15">
        <v>0</v>
      </c>
      <c r="I38" s="15">
        <v>0</v>
      </c>
      <c r="J38" s="182">
        <v>0</v>
      </c>
      <c r="K38" s="182">
        <v>41931</v>
      </c>
      <c r="L38" s="182">
        <v>40999</v>
      </c>
      <c r="M38" s="10">
        <v>41463.599999999999</v>
      </c>
      <c r="N38" s="154">
        <v>276024</v>
      </c>
      <c r="O38" s="182">
        <v>12655</v>
      </c>
      <c r="P38" s="15"/>
      <c r="Q38" s="15"/>
      <c r="R38" s="182">
        <v>29226</v>
      </c>
      <c r="S38" s="182">
        <v>29226</v>
      </c>
      <c r="T38" s="182">
        <v>29226</v>
      </c>
      <c r="U38" s="182">
        <v>29225</v>
      </c>
      <c r="V38" s="10">
        <v>29226</v>
      </c>
      <c r="W38" s="10"/>
      <c r="X38" s="15"/>
      <c r="Y38" s="210"/>
    </row>
    <row r="39" spans="1:25" x14ac:dyDescent="0.35">
      <c r="A39" s="18">
        <v>476</v>
      </c>
      <c r="B39" s="19" t="s">
        <v>88</v>
      </c>
      <c r="C39" s="182">
        <v>1839964</v>
      </c>
      <c r="D39" s="182">
        <v>3294304</v>
      </c>
      <c r="E39" s="10">
        <v>3208918</v>
      </c>
      <c r="F39" s="10">
        <v>4492484</v>
      </c>
      <c r="G39" s="185">
        <v>0</v>
      </c>
      <c r="H39" s="15">
        <v>0</v>
      </c>
      <c r="I39" s="15">
        <v>0</v>
      </c>
      <c r="J39" s="182">
        <v>0</v>
      </c>
      <c r="K39" s="182">
        <v>245470</v>
      </c>
      <c r="L39" s="182">
        <v>240010</v>
      </c>
      <c r="M39" s="10">
        <v>242740.88</v>
      </c>
      <c r="N39" s="154">
        <v>1243592</v>
      </c>
      <c r="O39" s="182">
        <v>70270</v>
      </c>
      <c r="P39" s="15"/>
      <c r="Q39" s="15"/>
      <c r="R39" s="182">
        <v>191825</v>
      </c>
      <c r="S39" s="182">
        <v>191824</v>
      </c>
      <c r="T39" s="182">
        <v>191825</v>
      </c>
      <c r="U39" s="182">
        <v>191825</v>
      </c>
      <c r="V39" s="10">
        <v>191824</v>
      </c>
      <c r="W39" s="10"/>
      <c r="X39" s="15"/>
      <c r="Y39" s="210"/>
    </row>
    <row r="40" spans="1:25" x14ac:dyDescent="0.35">
      <c r="A40" s="18">
        <v>485</v>
      </c>
      <c r="B40" s="19" t="s">
        <v>89</v>
      </c>
      <c r="C40" s="182">
        <v>644257</v>
      </c>
      <c r="D40" s="182">
        <v>1301940</v>
      </c>
      <c r="E40" s="10">
        <v>1216373</v>
      </c>
      <c r="F40" s="10">
        <v>1702923</v>
      </c>
      <c r="G40" s="185">
        <v>0</v>
      </c>
      <c r="H40" s="15">
        <v>0</v>
      </c>
      <c r="I40" s="15">
        <v>0</v>
      </c>
      <c r="J40" s="182">
        <v>0</v>
      </c>
      <c r="K40" s="182">
        <v>86482</v>
      </c>
      <c r="L40" s="182">
        <v>84560</v>
      </c>
      <c r="M40" s="10">
        <v>85519.81</v>
      </c>
      <c r="N40" s="154">
        <v>474138</v>
      </c>
      <c r="O40" s="182">
        <v>30480</v>
      </c>
      <c r="P40" s="15"/>
      <c r="Q40" s="15"/>
      <c r="R40" s="182">
        <v>41522</v>
      </c>
      <c r="S40" s="182">
        <v>41523</v>
      </c>
      <c r="T40" s="182">
        <v>41522</v>
      </c>
      <c r="U40" s="182">
        <v>41523</v>
      </c>
      <c r="V40" s="10">
        <v>41522</v>
      </c>
      <c r="W40" s="10"/>
      <c r="X40" s="15"/>
      <c r="Y40" s="210"/>
    </row>
    <row r="41" spans="1:25" x14ac:dyDescent="0.35">
      <c r="A41" s="18">
        <v>497</v>
      </c>
      <c r="B41" s="19" t="s">
        <v>90</v>
      </c>
      <c r="C41" s="182">
        <v>1390792</v>
      </c>
      <c r="D41" s="182">
        <v>2433644</v>
      </c>
      <c r="E41" s="10">
        <v>2390273</v>
      </c>
      <c r="F41" s="10">
        <v>3346382</v>
      </c>
      <c r="G41" s="185">
        <v>0</v>
      </c>
      <c r="H41" s="15">
        <v>0</v>
      </c>
      <c r="I41" s="15">
        <v>0</v>
      </c>
      <c r="J41" s="182">
        <v>0</v>
      </c>
      <c r="K41" s="182">
        <v>106574</v>
      </c>
      <c r="L41" s="182">
        <v>104204</v>
      </c>
      <c r="M41" s="10">
        <v>105389.07</v>
      </c>
      <c r="N41" s="154">
        <v>891142</v>
      </c>
      <c r="O41" s="182">
        <v>44890</v>
      </c>
      <c r="P41" s="15"/>
      <c r="Q41" s="15"/>
      <c r="R41" s="182">
        <v>96852</v>
      </c>
      <c r="S41" s="182">
        <v>96852</v>
      </c>
      <c r="T41" s="182">
        <v>96852</v>
      </c>
      <c r="U41" s="182">
        <v>96852</v>
      </c>
      <c r="V41" s="10">
        <v>96852</v>
      </c>
      <c r="W41" s="10"/>
      <c r="X41" s="15"/>
      <c r="Y41" s="210"/>
    </row>
    <row r="42" spans="1:25" x14ac:dyDescent="0.35">
      <c r="A42" s="18">
        <v>602</v>
      </c>
      <c r="B42" s="19" t="s">
        <v>91</v>
      </c>
      <c r="C42" s="182">
        <v>664481</v>
      </c>
      <c r="D42" s="182">
        <v>1219679</v>
      </c>
      <c r="E42" s="10">
        <v>1177600</v>
      </c>
      <c r="F42" s="10">
        <v>1648641</v>
      </c>
      <c r="G42" s="185">
        <v>0</v>
      </c>
      <c r="H42" s="15">
        <v>0</v>
      </c>
      <c r="I42" s="15">
        <v>0</v>
      </c>
      <c r="J42" s="182">
        <v>0</v>
      </c>
      <c r="K42" s="182">
        <v>55034</v>
      </c>
      <c r="L42" s="182">
        <v>53810</v>
      </c>
      <c r="M42" s="10">
        <v>54422.6</v>
      </c>
      <c r="N42" s="154">
        <v>523852</v>
      </c>
      <c r="O42" s="182">
        <v>46715</v>
      </c>
      <c r="P42" s="15"/>
      <c r="Q42" s="15"/>
      <c r="R42" s="182">
        <v>57904</v>
      </c>
      <c r="S42" s="182">
        <v>57904</v>
      </c>
      <c r="T42" s="182">
        <v>57903</v>
      </c>
      <c r="U42" s="182">
        <v>57904</v>
      </c>
      <c r="V42" s="10">
        <v>64623</v>
      </c>
      <c r="W42" s="10"/>
      <c r="X42" s="15"/>
      <c r="Y42" s="210"/>
    </row>
    <row r="43" spans="1:25" x14ac:dyDescent="0.35">
      <c r="A43" s="18">
        <v>609</v>
      </c>
      <c r="B43" s="19" t="s">
        <v>92</v>
      </c>
      <c r="C43" s="182">
        <v>948992</v>
      </c>
      <c r="D43" s="182">
        <v>1547238</v>
      </c>
      <c r="E43" s="10">
        <v>1560144</v>
      </c>
      <c r="F43" s="10">
        <v>2184200</v>
      </c>
      <c r="G43" s="185">
        <v>0</v>
      </c>
      <c r="H43" s="15">
        <v>0</v>
      </c>
      <c r="I43" s="15">
        <v>0</v>
      </c>
      <c r="J43" s="182">
        <v>0</v>
      </c>
      <c r="K43" s="182">
        <v>96092</v>
      </c>
      <c r="L43" s="182">
        <v>93954</v>
      </c>
      <c r="M43" s="10">
        <v>95022.67</v>
      </c>
      <c r="N43" s="154">
        <v>551306</v>
      </c>
      <c r="O43" s="182">
        <v>15155</v>
      </c>
      <c r="P43" s="15"/>
      <c r="Q43" s="15"/>
      <c r="R43" s="182">
        <v>93228</v>
      </c>
      <c r="S43" s="182">
        <v>93229</v>
      </c>
      <c r="T43" s="182">
        <v>93228</v>
      </c>
      <c r="U43" s="182">
        <v>93229</v>
      </c>
      <c r="V43" s="10">
        <v>93228</v>
      </c>
      <c r="W43" s="10"/>
      <c r="X43" s="15"/>
      <c r="Y43" s="210"/>
    </row>
    <row r="44" spans="1:25" x14ac:dyDescent="0.35">
      <c r="A44" s="18">
        <v>623</v>
      </c>
      <c r="B44" s="19" t="s">
        <v>93</v>
      </c>
      <c r="C44" s="182">
        <v>451747</v>
      </c>
      <c r="D44" s="182">
        <v>921311</v>
      </c>
      <c r="E44" s="10">
        <v>858161</v>
      </c>
      <c r="F44" s="10">
        <v>1201425</v>
      </c>
      <c r="G44" s="185">
        <v>0</v>
      </c>
      <c r="H44" s="15">
        <v>0</v>
      </c>
      <c r="I44" s="15">
        <v>0</v>
      </c>
      <c r="J44" s="182">
        <v>0</v>
      </c>
      <c r="K44" s="182">
        <v>51540</v>
      </c>
      <c r="L44" s="182">
        <v>50394</v>
      </c>
      <c r="M44" s="10">
        <v>50966.47</v>
      </c>
      <c r="N44" s="154">
        <v>289380</v>
      </c>
      <c r="O44" s="182">
        <v>13745</v>
      </c>
      <c r="P44" s="15"/>
      <c r="Q44" s="15"/>
      <c r="R44" s="182">
        <v>34032</v>
      </c>
      <c r="S44" s="182">
        <v>34032</v>
      </c>
      <c r="T44" s="182">
        <v>34032</v>
      </c>
      <c r="U44" s="182">
        <v>34032</v>
      </c>
      <c r="V44" s="10">
        <v>34032</v>
      </c>
      <c r="W44" s="10"/>
      <c r="X44" s="15"/>
      <c r="Y44" s="210"/>
    </row>
    <row r="45" spans="1:25" x14ac:dyDescent="0.35">
      <c r="A45" s="18">
        <v>637</v>
      </c>
      <c r="B45" s="19" t="s">
        <v>94</v>
      </c>
      <c r="C45" s="182">
        <v>844011</v>
      </c>
      <c r="D45" s="182">
        <v>1599252</v>
      </c>
      <c r="E45" s="10">
        <v>1527039</v>
      </c>
      <c r="F45" s="10">
        <v>2137855</v>
      </c>
      <c r="G45" s="185">
        <v>0</v>
      </c>
      <c r="H45" s="15">
        <v>0</v>
      </c>
      <c r="I45" s="15">
        <v>0</v>
      </c>
      <c r="J45" s="182">
        <v>0</v>
      </c>
      <c r="K45" s="182">
        <v>59402</v>
      </c>
      <c r="L45" s="182">
        <v>58080</v>
      </c>
      <c r="M45" s="10">
        <v>58742.27</v>
      </c>
      <c r="N45" s="154">
        <v>531272</v>
      </c>
      <c r="O45" s="182">
        <v>34680</v>
      </c>
      <c r="P45" s="15"/>
      <c r="Q45" s="15"/>
      <c r="R45" s="182">
        <v>68243</v>
      </c>
      <c r="S45" s="182">
        <v>68242</v>
      </c>
      <c r="T45" s="182">
        <v>68243</v>
      </c>
      <c r="U45" s="182">
        <v>68243</v>
      </c>
      <c r="V45" s="10">
        <v>68242</v>
      </c>
      <c r="W45" s="10"/>
      <c r="X45" s="15"/>
      <c r="Y45" s="210"/>
    </row>
    <row r="46" spans="1:25" x14ac:dyDescent="0.35">
      <c r="A46" s="18">
        <v>657</v>
      </c>
      <c r="B46" s="19" t="s">
        <v>95</v>
      </c>
      <c r="C46" s="182">
        <v>40273</v>
      </c>
      <c r="D46" s="182">
        <v>162039</v>
      </c>
      <c r="E46" s="10">
        <v>126445</v>
      </c>
      <c r="F46" s="10">
        <v>177022</v>
      </c>
      <c r="G46" s="185">
        <v>0</v>
      </c>
      <c r="H46" s="15">
        <v>0</v>
      </c>
      <c r="I46" s="15">
        <v>0</v>
      </c>
      <c r="J46" s="182">
        <v>0</v>
      </c>
      <c r="K46" s="182">
        <v>0</v>
      </c>
      <c r="L46" s="182">
        <v>0</v>
      </c>
      <c r="M46" s="10">
        <v>0</v>
      </c>
      <c r="N46" s="154">
        <v>101654</v>
      </c>
      <c r="O46" s="182">
        <v>5235</v>
      </c>
      <c r="P46" s="15"/>
      <c r="Q46" s="15"/>
      <c r="R46" s="182">
        <v>4498</v>
      </c>
      <c r="S46" s="182">
        <v>4498</v>
      </c>
      <c r="T46" s="182">
        <v>4497</v>
      </c>
      <c r="U46" s="182">
        <v>4128</v>
      </c>
      <c r="V46" s="10">
        <v>4406</v>
      </c>
      <c r="W46" s="10"/>
      <c r="X46" s="15"/>
      <c r="Y46" s="210"/>
    </row>
    <row r="47" spans="1:25" x14ac:dyDescent="0.35">
      <c r="A47" s="18">
        <v>658</v>
      </c>
      <c r="B47" s="19" t="s">
        <v>96</v>
      </c>
      <c r="C47" s="182">
        <v>997392</v>
      </c>
      <c r="D47" s="182">
        <v>2036986</v>
      </c>
      <c r="E47" s="10">
        <v>1896486</v>
      </c>
      <c r="F47" s="10">
        <v>2655081</v>
      </c>
      <c r="G47" s="185">
        <v>0</v>
      </c>
      <c r="H47" s="15">
        <v>0</v>
      </c>
      <c r="I47" s="15">
        <v>0</v>
      </c>
      <c r="J47" s="182">
        <v>0</v>
      </c>
      <c r="K47" s="182">
        <v>0</v>
      </c>
      <c r="L47" s="182">
        <v>0</v>
      </c>
      <c r="M47" s="10">
        <v>0</v>
      </c>
      <c r="N47" s="154">
        <v>645540</v>
      </c>
      <c r="O47" s="182">
        <v>24035</v>
      </c>
      <c r="P47" s="15"/>
      <c r="Q47" s="15"/>
      <c r="R47" s="182">
        <v>58349</v>
      </c>
      <c r="S47" s="182">
        <v>58348</v>
      </c>
      <c r="T47" s="182">
        <v>58349</v>
      </c>
      <c r="U47" s="182">
        <v>58348</v>
      </c>
      <c r="V47" s="10">
        <v>58349</v>
      </c>
      <c r="W47" s="10"/>
      <c r="X47" s="15"/>
      <c r="Y47" s="210"/>
    </row>
    <row r="48" spans="1:25" x14ac:dyDescent="0.35">
      <c r="A48" s="18">
        <v>665</v>
      </c>
      <c r="B48" s="19" t="s">
        <v>97</v>
      </c>
      <c r="C48" s="182">
        <v>540625</v>
      </c>
      <c r="D48" s="182">
        <v>459211</v>
      </c>
      <c r="E48" s="10">
        <v>624898</v>
      </c>
      <c r="F48" s="10">
        <v>874856</v>
      </c>
      <c r="G48" s="185">
        <v>357726</v>
      </c>
      <c r="H48" s="15">
        <v>223579</v>
      </c>
      <c r="I48" s="15">
        <v>313010</v>
      </c>
      <c r="J48" s="182">
        <v>0</v>
      </c>
      <c r="K48" s="182">
        <v>0</v>
      </c>
      <c r="L48" s="182">
        <v>0</v>
      </c>
      <c r="M48" s="10">
        <v>0</v>
      </c>
      <c r="N48" s="154">
        <v>543144</v>
      </c>
      <c r="O48" s="182">
        <v>17235</v>
      </c>
      <c r="P48" s="15"/>
      <c r="Q48" s="15"/>
      <c r="R48" s="182">
        <v>74503</v>
      </c>
      <c r="S48" s="182">
        <v>74503</v>
      </c>
      <c r="T48" s="182">
        <v>74502</v>
      </c>
      <c r="U48" s="182">
        <v>74503</v>
      </c>
      <c r="V48" s="10">
        <v>74503</v>
      </c>
      <c r="W48" s="10"/>
      <c r="X48" s="15"/>
      <c r="Y48" s="210"/>
    </row>
    <row r="49" spans="1:25" x14ac:dyDescent="0.35">
      <c r="A49" s="18">
        <v>700</v>
      </c>
      <c r="B49" s="19" t="s">
        <v>98</v>
      </c>
      <c r="C49" s="182">
        <v>1031873</v>
      </c>
      <c r="D49" s="182">
        <v>2085699</v>
      </c>
      <c r="E49" s="10">
        <v>1948483</v>
      </c>
      <c r="F49" s="10">
        <v>2727875</v>
      </c>
      <c r="G49" s="185">
        <v>0</v>
      </c>
      <c r="H49" s="15">
        <v>0</v>
      </c>
      <c r="I49" s="15">
        <v>0</v>
      </c>
      <c r="J49" s="182">
        <v>0</v>
      </c>
      <c r="K49" s="182">
        <v>0</v>
      </c>
      <c r="L49" s="182">
        <v>0</v>
      </c>
      <c r="M49" s="10">
        <v>0</v>
      </c>
      <c r="N49" s="154">
        <v>757582</v>
      </c>
      <c r="O49" s="182">
        <v>17020</v>
      </c>
      <c r="P49" s="15"/>
      <c r="Q49" s="15"/>
      <c r="R49" s="182">
        <v>90827</v>
      </c>
      <c r="S49" s="182">
        <v>90828</v>
      </c>
      <c r="T49" s="182">
        <v>90827</v>
      </c>
      <c r="U49" s="182">
        <v>90827</v>
      </c>
      <c r="V49" s="10">
        <v>90827</v>
      </c>
      <c r="W49" s="10"/>
      <c r="X49" s="15"/>
      <c r="Y49" s="210"/>
    </row>
    <row r="50" spans="1:25" x14ac:dyDescent="0.35">
      <c r="A50" s="18">
        <v>721</v>
      </c>
      <c r="B50" s="19" t="s">
        <v>99</v>
      </c>
      <c r="C50" s="182">
        <v>1981647</v>
      </c>
      <c r="D50" s="182">
        <v>3712233</v>
      </c>
      <c r="E50" s="10">
        <v>3558675</v>
      </c>
      <c r="F50" s="10">
        <v>4982145</v>
      </c>
      <c r="G50" s="185">
        <v>0</v>
      </c>
      <c r="H50" s="15">
        <v>0</v>
      </c>
      <c r="I50" s="15">
        <v>0</v>
      </c>
      <c r="J50" s="182">
        <v>0</v>
      </c>
      <c r="K50" s="182">
        <v>0</v>
      </c>
      <c r="L50" s="182">
        <v>0</v>
      </c>
      <c r="M50" s="10">
        <v>0</v>
      </c>
      <c r="N50" s="154">
        <v>1295532</v>
      </c>
      <c r="O50" s="182">
        <v>16265</v>
      </c>
      <c r="P50" s="15"/>
      <c r="Q50" s="15"/>
      <c r="R50" s="182">
        <v>148264</v>
      </c>
      <c r="S50" s="182">
        <v>148264</v>
      </c>
      <c r="T50" s="182">
        <v>148265</v>
      </c>
      <c r="U50" s="182">
        <v>148264</v>
      </c>
      <c r="V50" s="10">
        <v>148264</v>
      </c>
      <c r="W50" s="10"/>
      <c r="X50" s="15"/>
      <c r="Y50" s="210"/>
    </row>
    <row r="51" spans="1:25" x14ac:dyDescent="0.35">
      <c r="A51" s="18">
        <v>735</v>
      </c>
      <c r="B51" s="19" t="s">
        <v>100</v>
      </c>
      <c r="C51" s="182">
        <v>410587</v>
      </c>
      <c r="D51" s="182">
        <v>746731</v>
      </c>
      <c r="E51" s="10">
        <v>723324</v>
      </c>
      <c r="F51" s="10">
        <v>1012653</v>
      </c>
      <c r="G51" s="185">
        <v>0</v>
      </c>
      <c r="H51" s="15">
        <v>0</v>
      </c>
      <c r="I51" s="15">
        <v>0</v>
      </c>
      <c r="J51" s="182">
        <v>0</v>
      </c>
      <c r="K51" s="182">
        <v>69885</v>
      </c>
      <c r="L51" s="182">
        <v>68331</v>
      </c>
      <c r="M51" s="10">
        <v>69106.67</v>
      </c>
      <c r="N51" s="154">
        <v>350966</v>
      </c>
      <c r="O51" s="182">
        <v>36230</v>
      </c>
      <c r="P51" s="15"/>
      <c r="Q51" s="15"/>
      <c r="R51" s="182">
        <v>38937</v>
      </c>
      <c r="S51" s="182">
        <v>38938</v>
      </c>
      <c r="T51" s="182">
        <v>38937</v>
      </c>
      <c r="U51" s="182">
        <v>38937</v>
      </c>
      <c r="V51" s="10">
        <v>38938</v>
      </c>
      <c r="W51" s="10"/>
      <c r="X51" s="15"/>
      <c r="Y51" s="210"/>
    </row>
    <row r="52" spans="1:25" x14ac:dyDescent="0.35">
      <c r="A52" s="18">
        <v>777</v>
      </c>
      <c r="B52" s="19" t="s">
        <v>101</v>
      </c>
      <c r="C52" s="182">
        <v>2686501</v>
      </c>
      <c r="D52" s="182">
        <v>4968866</v>
      </c>
      <c r="E52" s="10">
        <v>4784605</v>
      </c>
      <c r="F52" s="10">
        <v>6698446</v>
      </c>
      <c r="G52" s="185">
        <v>0</v>
      </c>
      <c r="H52" s="15">
        <v>0</v>
      </c>
      <c r="I52" s="15">
        <v>0</v>
      </c>
      <c r="J52" s="182">
        <v>0</v>
      </c>
      <c r="K52" s="182">
        <v>0</v>
      </c>
      <c r="L52" s="182">
        <v>0</v>
      </c>
      <c r="M52" s="10">
        <v>0</v>
      </c>
      <c r="N52" s="154">
        <v>2338784</v>
      </c>
      <c r="O52" s="182">
        <v>90430</v>
      </c>
      <c r="P52" s="15"/>
      <c r="Q52" s="15"/>
      <c r="R52" s="182">
        <v>320357</v>
      </c>
      <c r="S52" s="182">
        <v>320358</v>
      </c>
      <c r="T52" s="182">
        <v>320357</v>
      </c>
      <c r="U52" s="182">
        <v>320358</v>
      </c>
      <c r="V52" s="10">
        <v>320357</v>
      </c>
      <c r="W52" s="10"/>
      <c r="X52" s="15"/>
      <c r="Y52" s="210"/>
    </row>
    <row r="53" spans="1:25" x14ac:dyDescent="0.35">
      <c r="A53" s="18">
        <v>840</v>
      </c>
      <c r="B53" s="19" t="s">
        <v>102</v>
      </c>
      <c r="C53" s="182">
        <v>116052</v>
      </c>
      <c r="D53" s="182">
        <v>194758</v>
      </c>
      <c r="E53" s="10">
        <v>194256</v>
      </c>
      <c r="F53" s="10">
        <v>271958</v>
      </c>
      <c r="G53" s="185">
        <v>0</v>
      </c>
      <c r="H53" s="15">
        <v>0</v>
      </c>
      <c r="I53" s="15">
        <v>0</v>
      </c>
      <c r="J53" s="182">
        <v>0</v>
      </c>
      <c r="K53" s="182">
        <v>26207</v>
      </c>
      <c r="L53" s="182">
        <v>25623</v>
      </c>
      <c r="M53" s="10">
        <v>25916</v>
      </c>
      <c r="N53" s="154">
        <v>102396</v>
      </c>
      <c r="O53" s="182">
        <v>1970</v>
      </c>
      <c r="P53" s="15"/>
      <c r="Q53" s="15"/>
      <c r="R53" s="182">
        <v>22535</v>
      </c>
      <c r="S53" s="182">
        <v>22534</v>
      </c>
      <c r="T53" s="182">
        <v>21087</v>
      </c>
      <c r="U53" s="182">
        <v>22052</v>
      </c>
      <c r="V53" s="10">
        <v>22053</v>
      </c>
      <c r="W53" s="10"/>
      <c r="X53" s="15"/>
      <c r="Y53" s="210"/>
    </row>
    <row r="54" spans="1:25" x14ac:dyDescent="0.35">
      <c r="A54" s="18">
        <v>870</v>
      </c>
      <c r="B54" s="19" t="s">
        <v>103</v>
      </c>
      <c r="C54" s="182">
        <v>1055073</v>
      </c>
      <c r="D54" s="182">
        <v>1795778</v>
      </c>
      <c r="E54" s="10">
        <v>1781782</v>
      </c>
      <c r="F54" s="10">
        <v>2494494</v>
      </c>
      <c r="G54" s="185">
        <v>0</v>
      </c>
      <c r="H54" s="15">
        <v>0</v>
      </c>
      <c r="I54" s="15">
        <v>0</v>
      </c>
      <c r="J54" s="182">
        <v>0</v>
      </c>
      <c r="K54" s="182">
        <v>93471</v>
      </c>
      <c r="L54" s="182">
        <v>91391</v>
      </c>
      <c r="M54" s="10">
        <v>92432.07</v>
      </c>
      <c r="N54" s="154">
        <v>604730</v>
      </c>
      <c r="O54" s="182">
        <v>29030</v>
      </c>
      <c r="P54" s="15"/>
      <c r="Q54" s="15"/>
      <c r="R54" s="182">
        <v>81545</v>
      </c>
      <c r="S54" s="182">
        <v>81544</v>
      </c>
      <c r="T54" s="182">
        <v>81545</v>
      </c>
      <c r="U54" s="182">
        <v>81544</v>
      </c>
      <c r="V54" s="10">
        <v>81545</v>
      </c>
      <c r="W54" s="10"/>
      <c r="X54" s="15"/>
      <c r="Y54" s="210"/>
    </row>
    <row r="55" spans="1:25" x14ac:dyDescent="0.35">
      <c r="A55" s="18">
        <v>882</v>
      </c>
      <c r="B55" s="19" t="s">
        <v>104</v>
      </c>
      <c r="C55" s="182">
        <v>359534</v>
      </c>
      <c r="D55" s="182">
        <v>614482</v>
      </c>
      <c r="E55" s="10">
        <v>608760</v>
      </c>
      <c r="F55" s="10">
        <v>852264</v>
      </c>
      <c r="G55" s="185">
        <v>0</v>
      </c>
      <c r="H55" s="15">
        <v>0</v>
      </c>
      <c r="I55" s="15">
        <v>0</v>
      </c>
      <c r="J55" s="182">
        <v>0</v>
      </c>
      <c r="K55" s="182">
        <v>34069</v>
      </c>
      <c r="L55" s="182">
        <v>33311</v>
      </c>
      <c r="M55" s="10">
        <v>33689.800000000003</v>
      </c>
      <c r="N55" s="154">
        <v>257474</v>
      </c>
      <c r="O55" s="182">
        <v>6280</v>
      </c>
      <c r="P55" s="15"/>
      <c r="Q55" s="15"/>
      <c r="R55" s="182">
        <v>28051</v>
      </c>
      <c r="S55" s="182">
        <v>28051</v>
      </c>
      <c r="T55" s="182">
        <v>28051</v>
      </c>
      <c r="U55" s="182">
        <v>28051</v>
      </c>
      <c r="V55" s="10">
        <v>28051</v>
      </c>
      <c r="W55" s="10"/>
      <c r="X55" s="15"/>
      <c r="Y55" s="210"/>
    </row>
    <row r="56" spans="1:25" x14ac:dyDescent="0.35">
      <c r="A56" s="18">
        <v>896</v>
      </c>
      <c r="B56" s="19" t="s">
        <v>105</v>
      </c>
      <c r="C56" s="182">
        <v>635833</v>
      </c>
      <c r="D56" s="182">
        <v>1166322</v>
      </c>
      <c r="E56" s="10">
        <v>1126347</v>
      </c>
      <c r="F56" s="10">
        <v>1576886</v>
      </c>
      <c r="G56" s="185">
        <v>0</v>
      </c>
      <c r="H56" s="15">
        <v>0</v>
      </c>
      <c r="I56" s="15">
        <v>0</v>
      </c>
      <c r="J56" s="182">
        <v>0</v>
      </c>
      <c r="K56" s="182">
        <v>0</v>
      </c>
      <c r="L56" s="182">
        <v>0</v>
      </c>
      <c r="M56" s="10">
        <v>0</v>
      </c>
      <c r="N56" s="154">
        <v>644798</v>
      </c>
      <c r="O56" s="182">
        <v>11865</v>
      </c>
      <c r="P56" s="15"/>
      <c r="Q56" s="15"/>
      <c r="R56" s="182">
        <v>97428</v>
      </c>
      <c r="S56" s="182">
        <v>97428</v>
      </c>
      <c r="T56" s="182">
        <v>97428</v>
      </c>
      <c r="U56" s="182">
        <v>97428</v>
      </c>
      <c r="V56" s="10">
        <v>97428</v>
      </c>
      <c r="W56" s="10"/>
      <c r="X56" s="15"/>
      <c r="Y56" s="210"/>
    </row>
    <row r="57" spans="1:25" x14ac:dyDescent="0.35">
      <c r="A57" s="18">
        <v>903</v>
      </c>
      <c r="B57" s="19" t="s">
        <v>106</v>
      </c>
      <c r="C57" s="182">
        <v>1062897</v>
      </c>
      <c r="D57" s="182">
        <v>1895196</v>
      </c>
      <c r="E57" s="10">
        <v>1848808</v>
      </c>
      <c r="F57" s="10">
        <v>2588331</v>
      </c>
      <c r="G57" s="185">
        <v>0</v>
      </c>
      <c r="H57" s="15">
        <v>0</v>
      </c>
      <c r="I57" s="15">
        <v>0</v>
      </c>
      <c r="J57" s="182">
        <v>0</v>
      </c>
      <c r="K57" s="182">
        <v>104827</v>
      </c>
      <c r="L57" s="182">
        <v>102495</v>
      </c>
      <c r="M57" s="10">
        <v>103662.01</v>
      </c>
      <c r="N57" s="154">
        <v>658896</v>
      </c>
      <c r="O57" s="182">
        <v>23205</v>
      </c>
      <c r="P57" s="15"/>
      <c r="Q57" s="15"/>
      <c r="R57" s="182">
        <v>85998</v>
      </c>
      <c r="S57" s="182">
        <v>85998</v>
      </c>
      <c r="T57" s="182">
        <v>85998</v>
      </c>
      <c r="U57" s="182">
        <v>85998</v>
      </c>
      <c r="V57" s="10">
        <v>85998</v>
      </c>
      <c r="W57" s="10"/>
      <c r="X57" s="15"/>
      <c r="Y57" s="210"/>
    </row>
    <row r="58" spans="1:25" x14ac:dyDescent="0.35">
      <c r="A58" s="18">
        <v>910</v>
      </c>
      <c r="B58" s="19" t="s">
        <v>107</v>
      </c>
      <c r="C58" s="182">
        <v>1075596</v>
      </c>
      <c r="D58" s="182">
        <v>2261494</v>
      </c>
      <c r="E58" s="10">
        <v>2085682</v>
      </c>
      <c r="F58" s="10">
        <v>2919954</v>
      </c>
      <c r="G58" s="185">
        <v>0</v>
      </c>
      <c r="H58" s="15">
        <v>0</v>
      </c>
      <c r="I58" s="15">
        <v>0</v>
      </c>
      <c r="J58" s="182">
        <v>0</v>
      </c>
      <c r="K58" s="182">
        <v>0</v>
      </c>
      <c r="L58" s="182">
        <v>0</v>
      </c>
      <c r="M58" s="10">
        <v>0</v>
      </c>
      <c r="N58" s="154">
        <v>989086</v>
      </c>
      <c r="O58" s="182">
        <v>73295</v>
      </c>
      <c r="P58" s="15"/>
      <c r="Q58" s="15"/>
      <c r="R58" s="182">
        <v>95382</v>
      </c>
      <c r="S58" s="182">
        <v>95383</v>
      </c>
      <c r="T58" s="182">
        <v>95382</v>
      </c>
      <c r="U58" s="182">
        <v>95383</v>
      </c>
      <c r="V58" s="10">
        <v>95382</v>
      </c>
      <c r="W58" s="10"/>
      <c r="X58" s="15"/>
      <c r="Y58" s="210"/>
    </row>
    <row r="59" spans="1:25" x14ac:dyDescent="0.35">
      <c r="A59" s="18">
        <v>980</v>
      </c>
      <c r="B59" s="19" t="s">
        <v>108</v>
      </c>
      <c r="C59" s="182">
        <v>684036</v>
      </c>
      <c r="D59" s="182">
        <v>1299852</v>
      </c>
      <c r="E59" s="10">
        <v>1239930</v>
      </c>
      <c r="F59" s="10">
        <v>1735901</v>
      </c>
      <c r="G59" s="185">
        <v>0</v>
      </c>
      <c r="H59" s="15">
        <v>0</v>
      </c>
      <c r="I59" s="15">
        <v>0</v>
      </c>
      <c r="J59" s="182">
        <v>0</v>
      </c>
      <c r="K59" s="182">
        <v>58528</v>
      </c>
      <c r="L59" s="182">
        <v>57228</v>
      </c>
      <c r="M59" s="10">
        <v>57876.74</v>
      </c>
      <c r="N59" s="154">
        <v>402164</v>
      </c>
      <c r="O59" s="182">
        <v>20750</v>
      </c>
      <c r="P59" s="15"/>
      <c r="Q59" s="15"/>
      <c r="R59" s="182">
        <v>37562</v>
      </c>
      <c r="S59" s="182">
        <v>37562</v>
      </c>
      <c r="T59" s="182">
        <v>37561</v>
      </c>
      <c r="U59" s="182">
        <v>37562</v>
      </c>
      <c r="V59" s="10">
        <v>37562</v>
      </c>
      <c r="W59" s="10"/>
      <c r="X59" s="15"/>
      <c r="Y59" s="210"/>
    </row>
    <row r="60" spans="1:25" x14ac:dyDescent="0.35">
      <c r="A60" s="18">
        <v>994</v>
      </c>
      <c r="B60" s="19" t="s">
        <v>109</v>
      </c>
      <c r="C60" s="182">
        <v>217775</v>
      </c>
      <c r="D60" s="182">
        <v>430401</v>
      </c>
      <c r="E60" s="10">
        <v>405110</v>
      </c>
      <c r="F60" s="10">
        <v>567155</v>
      </c>
      <c r="G60" s="185">
        <v>0</v>
      </c>
      <c r="H60" s="15">
        <v>0</v>
      </c>
      <c r="I60" s="15">
        <v>0</v>
      </c>
      <c r="J60" s="182">
        <v>0</v>
      </c>
      <c r="K60" s="182">
        <v>0</v>
      </c>
      <c r="L60" s="182">
        <v>0</v>
      </c>
      <c r="M60" s="10">
        <v>0</v>
      </c>
      <c r="N60" s="154">
        <v>168434</v>
      </c>
      <c r="O60" s="182">
        <v>7745</v>
      </c>
      <c r="P60" s="15"/>
      <c r="Q60" s="15"/>
      <c r="R60" s="182">
        <v>8217</v>
      </c>
      <c r="S60" s="182">
        <v>8217</v>
      </c>
      <c r="T60" s="182">
        <v>8217</v>
      </c>
      <c r="U60" s="182">
        <v>8218</v>
      </c>
      <c r="V60" s="10">
        <v>8217</v>
      </c>
      <c r="W60" s="10"/>
      <c r="X60" s="15"/>
      <c r="Y60" s="210"/>
    </row>
    <row r="61" spans="1:25" x14ac:dyDescent="0.35">
      <c r="A61" s="18">
        <v>1029</v>
      </c>
      <c r="B61" s="19" t="s">
        <v>110</v>
      </c>
      <c r="C61" s="182">
        <v>948468</v>
      </c>
      <c r="D61" s="182">
        <v>1751922</v>
      </c>
      <c r="E61" s="10">
        <v>1687744</v>
      </c>
      <c r="F61" s="10">
        <v>2362842</v>
      </c>
      <c r="G61" s="185">
        <v>0</v>
      </c>
      <c r="H61" s="15">
        <v>0</v>
      </c>
      <c r="I61" s="15">
        <v>0</v>
      </c>
      <c r="J61" s="182">
        <v>0</v>
      </c>
      <c r="K61" s="182">
        <v>0</v>
      </c>
      <c r="L61" s="182">
        <v>0</v>
      </c>
      <c r="M61" s="10">
        <v>0</v>
      </c>
      <c r="N61" s="154">
        <v>691544</v>
      </c>
      <c r="O61" s="182">
        <v>26570</v>
      </c>
      <c r="P61" s="15"/>
      <c r="Q61" s="15"/>
      <c r="R61" s="182">
        <v>54316</v>
      </c>
      <c r="S61" s="182">
        <v>54317</v>
      </c>
      <c r="T61" s="182">
        <v>55618</v>
      </c>
      <c r="U61" s="182">
        <v>54751</v>
      </c>
      <c r="V61" s="10">
        <v>54750</v>
      </c>
      <c r="W61" s="10"/>
      <c r="X61" s="15"/>
      <c r="Y61" s="210"/>
    </row>
    <row r="62" spans="1:25" x14ac:dyDescent="0.35">
      <c r="A62" s="18">
        <v>1015</v>
      </c>
      <c r="B62" s="19" t="s">
        <v>111</v>
      </c>
      <c r="C62" s="182">
        <v>1987795</v>
      </c>
      <c r="D62" s="182">
        <v>3816735</v>
      </c>
      <c r="E62" s="10">
        <v>3627831</v>
      </c>
      <c r="F62" s="10">
        <v>5078963</v>
      </c>
      <c r="G62" s="185">
        <v>0</v>
      </c>
      <c r="H62" s="15">
        <v>0</v>
      </c>
      <c r="I62" s="15">
        <v>0</v>
      </c>
      <c r="J62" s="182">
        <v>0</v>
      </c>
      <c r="K62" s="182">
        <v>0</v>
      </c>
      <c r="L62" s="182">
        <v>0</v>
      </c>
      <c r="M62" s="10">
        <v>0</v>
      </c>
      <c r="N62" s="154">
        <v>2202256</v>
      </c>
      <c r="O62" s="182">
        <v>31190</v>
      </c>
      <c r="P62" s="15"/>
      <c r="Q62" s="15"/>
      <c r="R62" s="182">
        <v>241127</v>
      </c>
      <c r="S62" s="182">
        <v>241126</v>
      </c>
      <c r="T62" s="182">
        <v>241127</v>
      </c>
      <c r="U62" s="182">
        <v>241126</v>
      </c>
      <c r="V62" s="10">
        <v>241127</v>
      </c>
      <c r="W62" s="10"/>
      <c r="X62" s="15"/>
      <c r="Y62" s="210"/>
    </row>
    <row r="63" spans="1:25" x14ac:dyDescent="0.35">
      <c r="A63" s="18">
        <v>5054</v>
      </c>
      <c r="B63" s="19" t="s">
        <v>112</v>
      </c>
      <c r="C63" s="182">
        <v>730692</v>
      </c>
      <c r="D63" s="182">
        <v>1013951</v>
      </c>
      <c r="E63" s="10">
        <v>1090402</v>
      </c>
      <c r="F63" s="10">
        <v>1526563</v>
      </c>
      <c r="G63" s="185">
        <v>0</v>
      </c>
      <c r="H63" s="15">
        <v>0</v>
      </c>
      <c r="I63" s="15">
        <v>0</v>
      </c>
      <c r="J63" s="182">
        <v>0</v>
      </c>
      <c r="K63" s="182">
        <v>0</v>
      </c>
      <c r="L63" s="182">
        <v>0</v>
      </c>
      <c r="M63" s="10">
        <v>0</v>
      </c>
      <c r="N63" s="154">
        <v>831040</v>
      </c>
      <c r="O63" s="182">
        <v>31330</v>
      </c>
      <c r="P63" s="15"/>
      <c r="Q63" s="15"/>
      <c r="R63" s="182">
        <v>72015</v>
      </c>
      <c r="S63" s="182">
        <v>72016</v>
      </c>
      <c r="T63" s="182">
        <v>72015</v>
      </c>
      <c r="U63" s="182">
        <v>72016</v>
      </c>
      <c r="V63" s="10">
        <v>72015</v>
      </c>
      <c r="W63" s="10"/>
      <c r="X63" s="15"/>
      <c r="Y63" s="210"/>
    </row>
    <row r="64" spans="1:25" x14ac:dyDescent="0.35">
      <c r="A64" s="18">
        <v>1071</v>
      </c>
      <c r="B64" s="19" t="s">
        <v>113</v>
      </c>
      <c r="C64" s="182">
        <v>346892</v>
      </c>
      <c r="D64" s="182">
        <v>648016</v>
      </c>
      <c r="E64" s="10">
        <v>621818</v>
      </c>
      <c r="F64" s="10">
        <v>870545</v>
      </c>
      <c r="G64" s="185">
        <v>0</v>
      </c>
      <c r="H64" s="15">
        <v>0</v>
      </c>
      <c r="I64" s="15">
        <v>0</v>
      </c>
      <c r="J64" s="182">
        <v>0</v>
      </c>
      <c r="K64" s="182">
        <v>90850</v>
      </c>
      <c r="L64" s="182">
        <v>88830</v>
      </c>
      <c r="M64" s="10">
        <v>89839.48</v>
      </c>
      <c r="N64" s="154">
        <v>544628</v>
      </c>
      <c r="O64" s="182">
        <v>88235</v>
      </c>
      <c r="P64" s="15"/>
      <c r="Q64" s="15"/>
      <c r="R64" s="182">
        <v>62743</v>
      </c>
      <c r="S64" s="182">
        <v>62742</v>
      </c>
      <c r="T64" s="182">
        <v>62743</v>
      </c>
      <c r="U64" s="182">
        <v>62742</v>
      </c>
      <c r="V64" s="10">
        <v>62743</v>
      </c>
      <c r="W64" s="10"/>
      <c r="X64" s="15"/>
      <c r="Y64" s="210"/>
    </row>
    <row r="65" spans="1:25" x14ac:dyDescent="0.35">
      <c r="A65" s="18">
        <v>1080</v>
      </c>
      <c r="B65" s="19" t="s">
        <v>114</v>
      </c>
      <c r="C65" s="182">
        <v>465015</v>
      </c>
      <c r="D65" s="182">
        <v>320153</v>
      </c>
      <c r="E65" s="10">
        <v>490730</v>
      </c>
      <c r="F65" s="10">
        <v>687022</v>
      </c>
      <c r="G65" s="185">
        <v>273977</v>
      </c>
      <c r="H65" s="15">
        <v>171236</v>
      </c>
      <c r="I65" s="15">
        <v>239729</v>
      </c>
      <c r="J65" s="182">
        <v>0</v>
      </c>
      <c r="K65" s="182">
        <v>103954</v>
      </c>
      <c r="L65" s="182">
        <v>101640</v>
      </c>
      <c r="M65" s="10">
        <v>102798.47</v>
      </c>
      <c r="N65" s="154">
        <v>767228</v>
      </c>
      <c r="O65" s="182">
        <v>73030</v>
      </c>
      <c r="P65" s="15"/>
      <c r="Q65" s="15"/>
      <c r="R65" s="182">
        <v>82025</v>
      </c>
      <c r="S65" s="182">
        <v>82025</v>
      </c>
      <c r="T65" s="182">
        <v>82025</v>
      </c>
      <c r="U65" s="182">
        <v>81867</v>
      </c>
      <c r="V65" s="10">
        <v>81986</v>
      </c>
      <c r="W65" s="10"/>
      <c r="X65" s="15"/>
      <c r="Y65" s="210"/>
    </row>
    <row r="66" spans="1:25" x14ac:dyDescent="0.35">
      <c r="A66" s="18">
        <v>1085</v>
      </c>
      <c r="B66" s="19" t="s">
        <v>115</v>
      </c>
      <c r="C66" s="182">
        <v>1154557</v>
      </c>
      <c r="D66" s="182">
        <v>2187157</v>
      </c>
      <c r="E66" s="10">
        <v>2088571</v>
      </c>
      <c r="F66" s="10">
        <v>2923999</v>
      </c>
      <c r="G66" s="185">
        <v>0</v>
      </c>
      <c r="H66" s="15">
        <v>0</v>
      </c>
      <c r="I66" s="15">
        <v>0</v>
      </c>
      <c r="J66" s="182">
        <v>0</v>
      </c>
      <c r="K66" s="182">
        <v>0</v>
      </c>
      <c r="L66" s="182">
        <v>0</v>
      </c>
      <c r="M66" s="10">
        <v>0</v>
      </c>
      <c r="N66" s="154">
        <v>782068</v>
      </c>
      <c r="O66" s="182">
        <v>25290</v>
      </c>
      <c r="P66" s="15"/>
      <c r="Q66" s="15"/>
      <c r="R66" s="182">
        <v>50253</v>
      </c>
      <c r="S66" s="182">
        <v>50254</v>
      </c>
      <c r="T66" s="182">
        <v>50253</v>
      </c>
      <c r="U66" s="182">
        <v>50253</v>
      </c>
      <c r="V66" s="10">
        <v>50254</v>
      </c>
      <c r="W66" s="10"/>
      <c r="X66" s="15"/>
      <c r="Y66" s="210"/>
    </row>
    <row r="67" spans="1:25" x14ac:dyDescent="0.35">
      <c r="A67" s="18">
        <v>1092</v>
      </c>
      <c r="B67" s="19" t="s">
        <v>116</v>
      </c>
      <c r="C67" s="182">
        <v>4639916</v>
      </c>
      <c r="D67" s="182">
        <v>8063357</v>
      </c>
      <c r="E67" s="10">
        <v>7939546</v>
      </c>
      <c r="F67" s="10">
        <v>11115364</v>
      </c>
      <c r="G67" s="185">
        <v>0</v>
      </c>
      <c r="H67" s="15">
        <v>0</v>
      </c>
      <c r="I67" s="15">
        <v>0</v>
      </c>
      <c r="J67" s="182">
        <v>0</v>
      </c>
      <c r="K67" s="182">
        <v>0</v>
      </c>
      <c r="L67" s="182">
        <v>0</v>
      </c>
      <c r="M67" s="10">
        <v>0</v>
      </c>
      <c r="N67" s="154">
        <v>3585344</v>
      </c>
      <c r="O67" s="182">
        <v>194940</v>
      </c>
      <c r="P67" s="15"/>
      <c r="Q67" s="15"/>
      <c r="R67" s="182">
        <v>429569</v>
      </c>
      <c r="S67" s="182">
        <v>429570</v>
      </c>
      <c r="T67" s="182">
        <v>429569</v>
      </c>
      <c r="U67" s="182">
        <v>429570</v>
      </c>
      <c r="V67" s="10">
        <v>429569</v>
      </c>
      <c r="W67" s="10"/>
      <c r="X67" s="15"/>
      <c r="Y67" s="210"/>
    </row>
    <row r="68" spans="1:25" x14ac:dyDescent="0.35">
      <c r="A68" s="18">
        <v>1120</v>
      </c>
      <c r="B68" s="19" t="s">
        <v>117</v>
      </c>
      <c r="C68" s="182">
        <v>381747</v>
      </c>
      <c r="D68" s="182">
        <v>645931</v>
      </c>
      <c r="E68" s="10">
        <v>642299</v>
      </c>
      <c r="F68" s="10">
        <v>899218</v>
      </c>
      <c r="G68" s="185">
        <v>0</v>
      </c>
      <c r="H68" s="15">
        <v>0</v>
      </c>
      <c r="I68" s="15">
        <v>0</v>
      </c>
      <c r="J68" s="182">
        <v>0</v>
      </c>
      <c r="K68" s="182">
        <v>34942</v>
      </c>
      <c r="L68" s="182">
        <v>34166</v>
      </c>
      <c r="M68" s="10">
        <v>34553.339999999997</v>
      </c>
      <c r="N68" s="154">
        <v>207018</v>
      </c>
      <c r="O68" s="182">
        <v>6875</v>
      </c>
      <c r="P68" s="15"/>
      <c r="Q68" s="15"/>
      <c r="R68" s="182">
        <v>8627</v>
      </c>
      <c r="S68" s="182">
        <v>8628</v>
      </c>
      <c r="T68" s="182">
        <v>18322</v>
      </c>
      <c r="U68" s="182">
        <v>11858</v>
      </c>
      <c r="V68" s="10">
        <v>11859</v>
      </c>
      <c r="W68" s="10"/>
      <c r="X68" s="15"/>
      <c r="Y68" s="210"/>
    </row>
    <row r="69" spans="1:25" x14ac:dyDescent="0.35">
      <c r="A69" s="18">
        <v>1127</v>
      </c>
      <c r="B69" s="19" t="s">
        <v>118</v>
      </c>
      <c r="C69" s="182">
        <v>777639</v>
      </c>
      <c r="D69" s="182">
        <v>1336861</v>
      </c>
      <c r="E69" s="10">
        <v>1321562</v>
      </c>
      <c r="F69" s="10">
        <v>1850187</v>
      </c>
      <c r="G69" s="185">
        <v>0</v>
      </c>
      <c r="H69" s="15">
        <v>0</v>
      </c>
      <c r="I69" s="15">
        <v>0</v>
      </c>
      <c r="J69" s="182">
        <v>0</v>
      </c>
      <c r="K69" s="182">
        <v>60276</v>
      </c>
      <c r="L69" s="182">
        <v>58934</v>
      </c>
      <c r="M69" s="10">
        <v>59605.8</v>
      </c>
      <c r="N69" s="154">
        <v>431102</v>
      </c>
      <c r="O69" s="182">
        <v>19560</v>
      </c>
      <c r="P69" s="15"/>
      <c r="Q69" s="15"/>
      <c r="R69" s="182">
        <v>39864</v>
      </c>
      <c r="S69" s="182">
        <v>39864</v>
      </c>
      <c r="T69" s="182">
        <v>39864</v>
      </c>
      <c r="U69" s="182">
        <v>39864</v>
      </c>
      <c r="V69" s="10">
        <v>39864</v>
      </c>
      <c r="W69" s="10"/>
      <c r="X69" s="15"/>
      <c r="Y69" s="210"/>
    </row>
    <row r="70" spans="1:25" x14ac:dyDescent="0.35">
      <c r="A70" s="18">
        <v>1134</v>
      </c>
      <c r="B70" s="19" t="s">
        <v>119</v>
      </c>
      <c r="C70" s="182">
        <v>1078811</v>
      </c>
      <c r="D70" s="182">
        <v>841814</v>
      </c>
      <c r="E70" s="10">
        <v>1200391</v>
      </c>
      <c r="F70" s="10">
        <v>1680546</v>
      </c>
      <c r="G70" s="185">
        <v>715768</v>
      </c>
      <c r="H70" s="15">
        <v>447355</v>
      </c>
      <c r="I70" s="15">
        <v>626296</v>
      </c>
      <c r="J70" s="182">
        <v>0</v>
      </c>
      <c r="K70" s="182">
        <v>0</v>
      </c>
      <c r="L70" s="182">
        <v>0</v>
      </c>
      <c r="M70" s="10">
        <v>0</v>
      </c>
      <c r="N70" s="154">
        <v>691544</v>
      </c>
      <c r="O70" s="182">
        <v>17880</v>
      </c>
      <c r="P70" s="15"/>
      <c r="Q70" s="15"/>
      <c r="R70" s="182">
        <v>99437</v>
      </c>
      <c r="S70" s="182">
        <v>99437</v>
      </c>
      <c r="T70" s="182">
        <v>99437</v>
      </c>
      <c r="U70" s="182">
        <v>99437</v>
      </c>
      <c r="V70" s="10">
        <v>92958</v>
      </c>
      <c r="W70" s="10"/>
      <c r="X70" s="15"/>
      <c r="Y70" s="210"/>
    </row>
    <row r="71" spans="1:25" x14ac:dyDescent="0.35">
      <c r="A71" s="18">
        <v>1141</v>
      </c>
      <c r="B71" s="19" t="s">
        <v>120</v>
      </c>
      <c r="C71" s="182">
        <v>1408928</v>
      </c>
      <c r="D71" s="182">
        <v>2676383</v>
      </c>
      <c r="E71" s="10">
        <v>2553319</v>
      </c>
      <c r="F71" s="10">
        <v>3574647</v>
      </c>
      <c r="G71" s="185">
        <v>0</v>
      </c>
      <c r="H71" s="15">
        <v>0</v>
      </c>
      <c r="I71" s="15">
        <v>0</v>
      </c>
      <c r="J71" s="182">
        <v>0</v>
      </c>
      <c r="K71" s="182">
        <v>148505</v>
      </c>
      <c r="L71" s="182">
        <v>145203</v>
      </c>
      <c r="M71" s="10">
        <v>146852.68</v>
      </c>
      <c r="N71" s="154">
        <v>903014</v>
      </c>
      <c r="O71" s="182">
        <v>49500</v>
      </c>
      <c r="P71" s="15"/>
      <c r="Q71" s="15"/>
      <c r="R71" s="182">
        <v>147768</v>
      </c>
      <c r="S71" s="182">
        <v>147767</v>
      </c>
      <c r="T71" s="182">
        <v>147768</v>
      </c>
      <c r="U71" s="182">
        <v>147767</v>
      </c>
      <c r="V71" s="10">
        <v>147768</v>
      </c>
      <c r="W71" s="10"/>
      <c r="X71" s="15"/>
      <c r="Y71" s="210"/>
    </row>
    <row r="72" spans="1:25" x14ac:dyDescent="0.35">
      <c r="A72" s="18">
        <v>1155</v>
      </c>
      <c r="B72" s="19" t="s">
        <v>121</v>
      </c>
      <c r="C72" s="182">
        <v>452454</v>
      </c>
      <c r="D72" s="182">
        <v>826247</v>
      </c>
      <c r="E72" s="10">
        <v>799188</v>
      </c>
      <c r="F72" s="10">
        <v>1118863</v>
      </c>
      <c r="G72" s="185">
        <v>0</v>
      </c>
      <c r="H72" s="15">
        <v>0</v>
      </c>
      <c r="I72" s="15">
        <v>0</v>
      </c>
      <c r="J72" s="182">
        <v>0</v>
      </c>
      <c r="K72" s="182">
        <v>47172</v>
      </c>
      <c r="L72" s="182">
        <v>46124</v>
      </c>
      <c r="M72" s="10">
        <v>46646.8</v>
      </c>
      <c r="N72" s="154">
        <v>402164</v>
      </c>
      <c r="O72" s="182">
        <v>59340</v>
      </c>
      <c r="P72" s="15"/>
      <c r="Q72" s="15"/>
      <c r="R72" s="182">
        <v>25191</v>
      </c>
      <c r="S72" s="182">
        <v>25191</v>
      </c>
      <c r="T72" s="182">
        <v>25191</v>
      </c>
      <c r="U72" s="182">
        <v>25190</v>
      </c>
      <c r="V72" s="10">
        <v>25191</v>
      </c>
      <c r="W72" s="10"/>
      <c r="X72" s="15"/>
      <c r="Y72" s="210"/>
    </row>
    <row r="73" spans="1:25" x14ac:dyDescent="0.35">
      <c r="A73" s="18">
        <v>1162</v>
      </c>
      <c r="B73" s="19" t="s">
        <v>122</v>
      </c>
      <c r="C73" s="182">
        <v>1268082</v>
      </c>
      <c r="D73" s="182">
        <v>2162784</v>
      </c>
      <c r="E73" s="10">
        <v>2144291</v>
      </c>
      <c r="F73" s="10">
        <v>3002007</v>
      </c>
      <c r="G73" s="185">
        <v>0</v>
      </c>
      <c r="H73" s="15">
        <v>0</v>
      </c>
      <c r="I73" s="15">
        <v>0</v>
      </c>
      <c r="J73" s="182">
        <v>0</v>
      </c>
      <c r="K73" s="182">
        <v>116183</v>
      </c>
      <c r="L73" s="182">
        <v>113599</v>
      </c>
      <c r="M73" s="10">
        <v>114891.94</v>
      </c>
      <c r="N73" s="154">
        <v>730128</v>
      </c>
      <c r="O73" s="182">
        <v>39370</v>
      </c>
      <c r="P73" s="15"/>
      <c r="Q73" s="15"/>
      <c r="R73" s="182">
        <v>73409</v>
      </c>
      <c r="S73" s="182">
        <v>73409</v>
      </c>
      <c r="T73" s="182">
        <v>73409</v>
      </c>
      <c r="U73" s="182">
        <v>73409</v>
      </c>
      <c r="V73" s="10">
        <v>73409</v>
      </c>
      <c r="W73" s="10"/>
      <c r="X73" s="15"/>
      <c r="Y73" s="210"/>
    </row>
    <row r="74" spans="1:25" x14ac:dyDescent="0.35">
      <c r="A74" s="18">
        <v>1169</v>
      </c>
      <c r="B74" s="19" t="s">
        <v>123</v>
      </c>
      <c r="C74" s="182">
        <v>527460</v>
      </c>
      <c r="D74" s="182">
        <v>1340274</v>
      </c>
      <c r="E74" s="10">
        <v>1167334</v>
      </c>
      <c r="F74" s="10">
        <v>1634266</v>
      </c>
      <c r="G74" s="185">
        <v>0</v>
      </c>
      <c r="H74" s="15">
        <v>0</v>
      </c>
      <c r="I74" s="15">
        <v>0</v>
      </c>
      <c r="J74" s="182">
        <v>0</v>
      </c>
      <c r="K74" s="182">
        <v>88229</v>
      </c>
      <c r="L74" s="182">
        <v>86267</v>
      </c>
      <c r="M74" s="10">
        <v>87248.87</v>
      </c>
      <c r="N74" s="154">
        <v>516432</v>
      </c>
      <c r="O74" s="182">
        <v>56595</v>
      </c>
      <c r="P74" s="15"/>
      <c r="Q74" s="15"/>
      <c r="R74" s="182">
        <v>37844</v>
      </c>
      <c r="S74" s="182">
        <v>37844</v>
      </c>
      <c r="T74" s="182">
        <v>37844</v>
      </c>
      <c r="U74" s="182">
        <v>37844</v>
      </c>
      <c r="V74" s="10">
        <v>37844</v>
      </c>
      <c r="W74" s="10"/>
      <c r="X74" s="15"/>
      <c r="Y74" s="210"/>
    </row>
    <row r="75" spans="1:25" x14ac:dyDescent="0.35">
      <c r="A75" s="18">
        <v>1176</v>
      </c>
      <c r="B75" s="19" t="s">
        <v>124</v>
      </c>
      <c r="C75" s="182">
        <v>882818</v>
      </c>
      <c r="D75" s="182">
        <v>1395591</v>
      </c>
      <c r="E75" s="10">
        <v>1424006</v>
      </c>
      <c r="F75" s="10">
        <v>1993607</v>
      </c>
      <c r="G75" s="185">
        <v>0</v>
      </c>
      <c r="H75" s="15">
        <v>0</v>
      </c>
      <c r="I75" s="15">
        <v>0</v>
      </c>
      <c r="J75" s="182">
        <v>0</v>
      </c>
      <c r="K75" s="182">
        <v>0</v>
      </c>
      <c r="L75" s="182">
        <v>0</v>
      </c>
      <c r="M75" s="10">
        <v>0</v>
      </c>
      <c r="N75" s="154">
        <v>555016</v>
      </c>
      <c r="O75" s="182">
        <v>52985</v>
      </c>
      <c r="P75" s="15"/>
      <c r="Q75" s="15"/>
      <c r="R75" s="182">
        <v>44502</v>
      </c>
      <c r="S75" s="182">
        <v>44501</v>
      </c>
      <c r="T75" s="182">
        <v>44502</v>
      </c>
      <c r="U75" s="182">
        <v>44502</v>
      </c>
      <c r="V75" s="10">
        <v>44502</v>
      </c>
      <c r="W75" s="10"/>
      <c r="X75" s="15"/>
      <c r="Y75" s="210"/>
    </row>
    <row r="76" spans="1:25" x14ac:dyDescent="0.35">
      <c r="A76" s="18">
        <v>1183</v>
      </c>
      <c r="B76" s="19" t="s">
        <v>125</v>
      </c>
      <c r="C76" s="182">
        <v>1164095</v>
      </c>
      <c r="D76" s="182">
        <v>2049602</v>
      </c>
      <c r="E76" s="10">
        <v>2008561</v>
      </c>
      <c r="F76" s="10">
        <v>2811985</v>
      </c>
      <c r="G76" s="185">
        <v>0</v>
      </c>
      <c r="H76" s="15">
        <v>0</v>
      </c>
      <c r="I76" s="15">
        <v>0</v>
      </c>
      <c r="J76" s="182">
        <v>0</v>
      </c>
      <c r="K76" s="182">
        <v>0</v>
      </c>
      <c r="L76" s="182">
        <v>0</v>
      </c>
      <c r="M76" s="10">
        <v>0</v>
      </c>
      <c r="N76" s="154">
        <v>865914</v>
      </c>
      <c r="O76" s="182">
        <v>18675</v>
      </c>
      <c r="P76" s="15"/>
      <c r="Q76" s="15"/>
      <c r="R76" s="182">
        <v>135091</v>
      </c>
      <c r="S76" s="182">
        <v>138565</v>
      </c>
      <c r="T76" s="182">
        <v>136827</v>
      </c>
      <c r="U76" s="182">
        <v>128654</v>
      </c>
      <c r="V76" s="10">
        <v>134784</v>
      </c>
      <c r="W76" s="10"/>
      <c r="X76" s="15"/>
      <c r="Y76" s="210"/>
    </row>
    <row r="77" spans="1:25" x14ac:dyDescent="0.35">
      <c r="A77" s="18">
        <v>1204</v>
      </c>
      <c r="B77" s="19" t="s">
        <v>126</v>
      </c>
      <c r="C77" s="182">
        <v>390020</v>
      </c>
      <c r="D77" s="182">
        <v>668194</v>
      </c>
      <c r="E77" s="10">
        <v>661384</v>
      </c>
      <c r="F77" s="10">
        <v>925937</v>
      </c>
      <c r="G77" s="185">
        <v>0</v>
      </c>
      <c r="H77" s="15">
        <v>0</v>
      </c>
      <c r="I77" s="15">
        <v>0</v>
      </c>
      <c r="J77" s="182">
        <v>0</v>
      </c>
      <c r="K77" s="182">
        <v>68138</v>
      </c>
      <c r="L77" s="182">
        <v>66622</v>
      </c>
      <c r="M77" s="10">
        <v>67379.61</v>
      </c>
      <c r="N77" s="154">
        <v>313866</v>
      </c>
      <c r="O77" s="182">
        <v>10545</v>
      </c>
      <c r="P77" s="15"/>
      <c r="Q77" s="15"/>
      <c r="R77" s="182">
        <v>45167</v>
      </c>
      <c r="S77" s="182">
        <v>45166</v>
      </c>
      <c r="T77" s="182">
        <v>45167</v>
      </c>
      <c r="U77" s="182">
        <v>45219</v>
      </c>
      <c r="V77" s="10">
        <v>45180</v>
      </c>
      <c r="W77" s="10"/>
      <c r="X77" s="15"/>
      <c r="Y77" s="210"/>
    </row>
    <row r="78" spans="1:25" x14ac:dyDescent="0.35">
      <c r="A78" s="18">
        <v>1218</v>
      </c>
      <c r="B78" s="19" t="s">
        <v>127</v>
      </c>
      <c r="C78" s="182">
        <v>611858</v>
      </c>
      <c r="D78" s="182">
        <v>1060913</v>
      </c>
      <c r="E78" s="10">
        <v>1045482</v>
      </c>
      <c r="F78" s="10">
        <v>1463675</v>
      </c>
      <c r="G78" s="185">
        <v>0</v>
      </c>
      <c r="H78" s="15">
        <v>0</v>
      </c>
      <c r="I78" s="15">
        <v>0</v>
      </c>
      <c r="J78" s="182">
        <v>0</v>
      </c>
      <c r="K78" s="182">
        <v>0</v>
      </c>
      <c r="L78" s="182">
        <v>0</v>
      </c>
      <c r="M78" s="10">
        <v>0</v>
      </c>
      <c r="N78" s="154">
        <v>644798</v>
      </c>
      <c r="O78" s="182">
        <v>28515</v>
      </c>
      <c r="P78" s="15"/>
      <c r="Q78" s="15"/>
      <c r="R78" s="182">
        <v>84458</v>
      </c>
      <c r="S78" s="182">
        <v>84457</v>
      </c>
      <c r="T78" s="182">
        <v>84458</v>
      </c>
      <c r="U78" s="182">
        <v>84458</v>
      </c>
      <c r="V78" s="10">
        <v>39470</v>
      </c>
      <c r="W78" s="10"/>
      <c r="X78" s="15"/>
      <c r="Y78" s="210"/>
    </row>
    <row r="79" spans="1:25" x14ac:dyDescent="0.35">
      <c r="A79" s="18">
        <v>1232</v>
      </c>
      <c r="B79" s="19" t="s">
        <v>128</v>
      </c>
      <c r="C79" s="182">
        <v>160454</v>
      </c>
      <c r="D79" s="182">
        <v>438803</v>
      </c>
      <c r="E79" s="10">
        <v>374536</v>
      </c>
      <c r="F79" s="10">
        <v>524349</v>
      </c>
      <c r="G79" s="185">
        <v>0</v>
      </c>
      <c r="H79" s="15">
        <v>0</v>
      </c>
      <c r="I79" s="15">
        <v>0</v>
      </c>
      <c r="J79" s="182">
        <v>0</v>
      </c>
      <c r="K79" s="182">
        <v>0</v>
      </c>
      <c r="L79" s="182">
        <v>0</v>
      </c>
      <c r="M79" s="10">
        <v>0</v>
      </c>
      <c r="N79" s="154">
        <v>584696</v>
      </c>
      <c r="O79" s="182">
        <v>54150</v>
      </c>
      <c r="P79" s="15"/>
      <c r="Q79" s="15"/>
      <c r="R79" s="182">
        <v>52044</v>
      </c>
      <c r="S79" s="182">
        <v>52044</v>
      </c>
      <c r="T79" s="182">
        <v>52044</v>
      </c>
      <c r="U79" s="182">
        <v>52043</v>
      </c>
      <c r="V79" s="10">
        <v>52044</v>
      </c>
      <c r="W79" s="10"/>
      <c r="X79" s="15"/>
      <c r="Y79" s="210"/>
    </row>
    <row r="80" spans="1:25" x14ac:dyDescent="0.35">
      <c r="A80" s="18">
        <v>1246</v>
      </c>
      <c r="B80" s="19" t="s">
        <v>129</v>
      </c>
      <c r="C80" s="182">
        <v>699042</v>
      </c>
      <c r="D80" s="182">
        <v>1295752</v>
      </c>
      <c r="E80" s="10">
        <v>1246746</v>
      </c>
      <c r="F80" s="10">
        <v>1745445</v>
      </c>
      <c r="G80" s="185">
        <v>0</v>
      </c>
      <c r="H80" s="15">
        <v>0</v>
      </c>
      <c r="I80" s="15">
        <v>0</v>
      </c>
      <c r="J80" s="182">
        <v>0</v>
      </c>
      <c r="K80" s="182">
        <v>0</v>
      </c>
      <c r="L80" s="182">
        <v>0</v>
      </c>
      <c r="M80" s="10">
        <v>0</v>
      </c>
      <c r="N80" s="154">
        <v>458556</v>
      </c>
      <c r="O80" s="182">
        <v>32730</v>
      </c>
      <c r="P80" s="15"/>
      <c r="Q80" s="15"/>
      <c r="R80" s="182">
        <v>0</v>
      </c>
      <c r="S80" s="182">
        <v>153750</v>
      </c>
      <c r="T80" s="182">
        <v>76875</v>
      </c>
      <c r="U80" s="182">
        <v>76876</v>
      </c>
      <c r="V80" s="10">
        <v>76875</v>
      </c>
      <c r="W80" s="10"/>
      <c r="X80" s="15"/>
      <c r="Y80" s="210"/>
    </row>
    <row r="81" spans="1:25" x14ac:dyDescent="0.35">
      <c r="A81" s="18">
        <v>1253</v>
      </c>
      <c r="B81" s="19" t="s">
        <v>130</v>
      </c>
      <c r="C81" s="182">
        <v>2585217</v>
      </c>
      <c r="D81" s="182">
        <v>4580366</v>
      </c>
      <c r="E81" s="10">
        <v>4478490</v>
      </c>
      <c r="F81" s="10">
        <v>6269885</v>
      </c>
      <c r="G81" s="185">
        <v>0</v>
      </c>
      <c r="H81" s="15">
        <v>0</v>
      </c>
      <c r="I81" s="15">
        <v>0</v>
      </c>
      <c r="J81" s="182">
        <v>0</v>
      </c>
      <c r="K81" s="182">
        <v>232367</v>
      </c>
      <c r="L81" s="182">
        <v>227199</v>
      </c>
      <c r="M81" s="10">
        <v>229781.89</v>
      </c>
      <c r="N81" s="154">
        <v>1636110</v>
      </c>
      <c r="O81" s="182">
        <v>0</v>
      </c>
      <c r="P81" s="15"/>
      <c r="Q81" s="15"/>
      <c r="R81" s="182">
        <v>237816</v>
      </c>
      <c r="S81" s="182">
        <v>237816</v>
      </c>
      <c r="T81" s="182">
        <v>237816</v>
      </c>
      <c r="U81" s="182">
        <v>237817</v>
      </c>
      <c r="V81" s="10">
        <v>237816</v>
      </c>
      <c r="W81" s="10"/>
      <c r="X81" s="15"/>
      <c r="Y81" s="210"/>
    </row>
    <row r="82" spans="1:25" x14ac:dyDescent="0.35">
      <c r="A82" s="18">
        <v>1260</v>
      </c>
      <c r="B82" s="19" t="s">
        <v>131</v>
      </c>
      <c r="C82" s="182">
        <v>673274</v>
      </c>
      <c r="D82" s="182">
        <v>1129664</v>
      </c>
      <c r="E82" s="10">
        <v>1126837</v>
      </c>
      <c r="F82" s="10">
        <v>1577571</v>
      </c>
      <c r="G82" s="185">
        <v>0</v>
      </c>
      <c r="H82" s="15">
        <v>0</v>
      </c>
      <c r="I82" s="15">
        <v>0</v>
      </c>
      <c r="J82" s="182">
        <v>0</v>
      </c>
      <c r="K82" s="182">
        <v>101333</v>
      </c>
      <c r="L82" s="182">
        <v>99079</v>
      </c>
      <c r="M82" s="10">
        <v>100205.87</v>
      </c>
      <c r="N82" s="154">
        <v>667058</v>
      </c>
      <c r="O82" s="182">
        <v>36345</v>
      </c>
      <c r="P82" s="15"/>
      <c r="Q82" s="15"/>
      <c r="R82" s="182">
        <v>99203</v>
      </c>
      <c r="S82" s="182">
        <v>99203</v>
      </c>
      <c r="T82" s="182">
        <v>99203</v>
      </c>
      <c r="U82" s="182">
        <v>99203</v>
      </c>
      <c r="V82" s="10">
        <v>99204</v>
      </c>
      <c r="W82" s="10"/>
      <c r="X82" s="15"/>
      <c r="Y82" s="210"/>
    </row>
    <row r="83" spans="1:25" x14ac:dyDescent="0.35">
      <c r="A83" s="18">
        <v>4970</v>
      </c>
      <c r="B83" s="19" t="s">
        <v>132</v>
      </c>
      <c r="C83" s="182">
        <v>6635172</v>
      </c>
      <c r="D83" s="182">
        <v>14008431</v>
      </c>
      <c r="E83" s="10">
        <v>12902252</v>
      </c>
      <c r="F83" s="10">
        <v>18063152</v>
      </c>
      <c r="G83" s="185">
        <v>0</v>
      </c>
      <c r="H83" s="15">
        <v>0</v>
      </c>
      <c r="I83" s="15">
        <v>0</v>
      </c>
      <c r="J83" s="182">
        <v>0</v>
      </c>
      <c r="K83" s="182">
        <v>0</v>
      </c>
      <c r="L83" s="182">
        <v>0</v>
      </c>
      <c r="M83" s="10">
        <v>0</v>
      </c>
      <c r="N83" s="154">
        <v>4299148</v>
      </c>
      <c r="O83" s="182">
        <v>211090</v>
      </c>
      <c r="P83" s="15"/>
      <c r="Q83" s="15"/>
      <c r="R83" s="182">
        <v>332504</v>
      </c>
      <c r="S83" s="182">
        <v>633450</v>
      </c>
      <c r="T83" s="182">
        <v>482978</v>
      </c>
      <c r="U83" s="182">
        <v>482977</v>
      </c>
      <c r="V83" s="10">
        <v>482977</v>
      </c>
      <c r="W83" s="10"/>
      <c r="X83" s="15"/>
      <c r="Y83" s="210"/>
    </row>
    <row r="84" spans="1:25" x14ac:dyDescent="0.35">
      <c r="A84" s="18">
        <v>1295</v>
      </c>
      <c r="B84" s="19" t="s">
        <v>133</v>
      </c>
      <c r="C84" s="182">
        <v>1106811</v>
      </c>
      <c r="D84" s="182">
        <v>2203119</v>
      </c>
      <c r="E84" s="10">
        <v>2068707</v>
      </c>
      <c r="F84" s="10">
        <v>2896189</v>
      </c>
      <c r="G84" s="185">
        <v>0</v>
      </c>
      <c r="H84" s="15">
        <v>0</v>
      </c>
      <c r="I84" s="15">
        <v>0</v>
      </c>
      <c r="J84" s="182">
        <v>0</v>
      </c>
      <c r="K84" s="182">
        <v>0</v>
      </c>
      <c r="L84" s="182">
        <v>0</v>
      </c>
      <c r="M84" s="10">
        <v>0</v>
      </c>
      <c r="N84" s="154">
        <v>665574</v>
      </c>
      <c r="O84" s="182">
        <v>19055</v>
      </c>
      <c r="P84" s="15"/>
      <c r="Q84" s="15"/>
      <c r="R84" s="182">
        <v>56280</v>
      </c>
      <c r="S84" s="182">
        <v>56281</v>
      </c>
      <c r="T84" s="182">
        <v>56280</v>
      </c>
      <c r="U84" s="182">
        <v>56280</v>
      </c>
      <c r="V84" s="10">
        <v>56281</v>
      </c>
      <c r="W84" s="10"/>
      <c r="X84" s="15"/>
      <c r="Y84" s="210"/>
    </row>
    <row r="85" spans="1:25" x14ac:dyDescent="0.35">
      <c r="A85" s="18">
        <v>1309</v>
      </c>
      <c r="B85" s="19" t="s">
        <v>134</v>
      </c>
      <c r="C85" s="182">
        <v>734918</v>
      </c>
      <c r="D85" s="182">
        <v>1439734</v>
      </c>
      <c r="E85" s="10">
        <v>1359157</v>
      </c>
      <c r="F85" s="10">
        <v>1902820</v>
      </c>
      <c r="G85" s="185">
        <v>0</v>
      </c>
      <c r="H85" s="15">
        <v>0</v>
      </c>
      <c r="I85" s="15">
        <v>0</v>
      </c>
      <c r="J85" s="182">
        <v>0</v>
      </c>
      <c r="K85" s="182">
        <v>0</v>
      </c>
      <c r="L85" s="182">
        <v>0</v>
      </c>
      <c r="M85" s="10">
        <v>0</v>
      </c>
      <c r="N85" s="154">
        <v>553532</v>
      </c>
      <c r="O85" s="182">
        <v>8470</v>
      </c>
      <c r="P85" s="15"/>
      <c r="Q85" s="15"/>
      <c r="R85" s="182">
        <v>83079</v>
      </c>
      <c r="S85" s="182">
        <v>83079</v>
      </c>
      <c r="T85" s="182">
        <v>83079</v>
      </c>
      <c r="U85" s="182">
        <v>83079</v>
      </c>
      <c r="V85" s="10">
        <v>83079</v>
      </c>
      <c r="W85" s="10"/>
      <c r="X85" s="15"/>
      <c r="Y85" s="210"/>
    </row>
    <row r="86" spans="1:25" x14ac:dyDescent="0.35">
      <c r="A86" s="18">
        <v>1316</v>
      </c>
      <c r="B86" s="19" t="s">
        <v>135</v>
      </c>
      <c r="C86" s="182">
        <v>2926177</v>
      </c>
      <c r="D86" s="182">
        <v>6249623</v>
      </c>
      <c r="E86" s="10">
        <v>5734875</v>
      </c>
      <c r="F86" s="10">
        <v>8028824</v>
      </c>
      <c r="G86" s="185">
        <v>0</v>
      </c>
      <c r="H86" s="15">
        <v>0</v>
      </c>
      <c r="I86" s="15">
        <v>0</v>
      </c>
      <c r="J86" s="182">
        <v>0</v>
      </c>
      <c r="K86" s="182">
        <v>0</v>
      </c>
      <c r="L86" s="182">
        <v>0</v>
      </c>
      <c r="M86" s="10">
        <v>0</v>
      </c>
      <c r="N86" s="154">
        <v>2948708</v>
      </c>
      <c r="O86" s="182">
        <v>82500</v>
      </c>
      <c r="P86" s="15"/>
      <c r="Q86" s="15"/>
      <c r="R86" s="182">
        <v>450867</v>
      </c>
      <c r="S86" s="182">
        <v>450867</v>
      </c>
      <c r="T86" s="182">
        <v>450867</v>
      </c>
      <c r="U86" s="182">
        <v>450867</v>
      </c>
      <c r="V86" s="10">
        <v>450867</v>
      </c>
      <c r="W86" s="10"/>
      <c r="X86" s="15"/>
      <c r="Y86" s="210"/>
    </row>
    <row r="87" spans="1:25" x14ac:dyDescent="0.35">
      <c r="A87" s="18">
        <v>1380</v>
      </c>
      <c r="B87" s="19" t="s">
        <v>136</v>
      </c>
      <c r="C87" s="182">
        <v>1842822</v>
      </c>
      <c r="D87" s="182">
        <v>3455938</v>
      </c>
      <c r="E87" s="10">
        <v>3311725</v>
      </c>
      <c r="F87" s="10">
        <v>4636414</v>
      </c>
      <c r="G87" s="185">
        <v>0</v>
      </c>
      <c r="H87" s="15">
        <v>0</v>
      </c>
      <c r="I87" s="15">
        <v>0</v>
      </c>
      <c r="J87" s="182">
        <v>0</v>
      </c>
      <c r="K87" s="182">
        <v>0</v>
      </c>
      <c r="L87" s="182">
        <v>0</v>
      </c>
      <c r="M87" s="10">
        <v>0</v>
      </c>
      <c r="N87" s="154">
        <v>1764476</v>
      </c>
      <c r="O87" s="182">
        <v>43250</v>
      </c>
      <c r="P87" s="15"/>
      <c r="Q87" s="15"/>
      <c r="R87" s="182">
        <v>132902</v>
      </c>
      <c r="S87" s="182">
        <v>132901</v>
      </c>
      <c r="T87" s="182">
        <v>132902</v>
      </c>
      <c r="U87" s="182">
        <v>132901</v>
      </c>
      <c r="V87" s="10">
        <v>132902</v>
      </c>
      <c r="W87" s="10"/>
      <c r="X87" s="15"/>
      <c r="Y87" s="210"/>
    </row>
    <row r="88" spans="1:25" x14ac:dyDescent="0.35">
      <c r="A88" s="18">
        <v>1407</v>
      </c>
      <c r="B88" s="19" t="s">
        <v>137</v>
      </c>
      <c r="C88" s="182">
        <v>1580447</v>
      </c>
      <c r="D88" s="182">
        <v>2878924</v>
      </c>
      <c r="E88" s="10">
        <v>2787107</v>
      </c>
      <c r="F88" s="10">
        <v>3901950</v>
      </c>
      <c r="G88" s="185">
        <v>0</v>
      </c>
      <c r="H88" s="15">
        <v>0</v>
      </c>
      <c r="I88" s="15">
        <v>0</v>
      </c>
      <c r="J88" s="182">
        <v>0</v>
      </c>
      <c r="K88" s="182">
        <v>0</v>
      </c>
      <c r="L88" s="182">
        <v>0</v>
      </c>
      <c r="M88" s="10">
        <v>0</v>
      </c>
      <c r="N88" s="154">
        <v>1084804</v>
      </c>
      <c r="O88" s="182">
        <v>42870</v>
      </c>
      <c r="P88" s="15"/>
      <c r="Q88" s="15"/>
      <c r="R88" s="182">
        <v>118855</v>
      </c>
      <c r="S88" s="182">
        <v>118854</v>
      </c>
      <c r="T88" s="182">
        <v>118855</v>
      </c>
      <c r="U88" s="182">
        <v>118854</v>
      </c>
      <c r="V88" s="10">
        <v>118855</v>
      </c>
      <c r="W88" s="10"/>
      <c r="X88" s="15"/>
      <c r="Y88" s="210"/>
    </row>
    <row r="89" spans="1:25" x14ac:dyDescent="0.35">
      <c r="A89" s="18">
        <v>1414</v>
      </c>
      <c r="B89" s="19" t="s">
        <v>138</v>
      </c>
      <c r="C89" s="182">
        <v>3648726</v>
      </c>
      <c r="D89" s="182">
        <v>7297310</v>
      </c>
      <c r="E89" s="10">
        <v>6841273</v>
      </c>
      <c r="F89" s="10">
        <v>9577781</v>
      </c>
      <c r="G89" s="185">
        <v>0</v>
      </c>
      <c r="H89" s="15">
        <v>0</v>
      </c>
      <c r="I89" s="15">
        <v>0</v>
      </c>
      <c r="J89" s="182">
        <v>0</v>
      </c>
      <c r="K89" s="182">
        <v>0</v>
      </c>
      <c r="L89" s="182">
        <v>0</v>
      </c>
      <c r="M89" s="10">
        <v>0</v>
      </c>
      <c r="N89" s="154">
        <v>3074848</v>
      </c>
      <c r="O89" s="182">
        <v>51255</v>
      </c>
      <c r="P89" s="15"/>
      <c r="Q89" s="15"/>
      <c r="R89" s="182">
        <v>239331</v>
      </c>
      <c r="S89" s="182">
        <v>239330</v>
      </c>
      <c r="T89" s="182">
        <v>239331</v>
      </c>
      <c r="U89" s="182">
        <v>239331</v>
      </c>
      <c r="V89" s="10">
        <v>239331</v>
      </c>
      <c r="W89" s="10"/>
      <c r="X89" s="15"/>
      <c r="Y89" s="210"/>
    </row>
    <row r="90" spans="1:25" x14ac:dyDescent="0.35">
      <c r="A90" s="18">
        <v>1421</v>
      </c>
      <c r="B90" s="19" t="s">
        <v>139</v>
      </c>
      <c r="C90" s="182">
        <v>398139</v>
      </c>
      <c r="D90" s="182">
        <v>819219</v>
      </c>
      <c r="E90" s="10">
        <v>760849</v>
      </c>
      <c r="F90" s="10">
        <v>1065188</v>
      </c>
      <c r="G90" s="185">
        <v>0</v>
      </c>
      <c r="H90" s="15">
        <v>0</v>
      </c>
      <c r="I90" s="15">
        <v>0</v>
      </c>
      <c r="J90" s="182">
        <v>0</v>
      </c>
      <c r="K90" s="182">
        <v>0</v>
      </c>
      <c r="L90" s="182">
        <v>0</v>
      </c>
      <c r="M90" s="10">
        <v>0</v>
      </c>
      <c r="N90" s="154">
        <v>371742</v>
      </c>
      <c r="O90" s="182">
        <v>49445</v>
      </c>
      <c r="P90" s="15"/>
      <c r="Q90" s="15"/>
      <c r="R90" s="182">
        <v>33105</v>
      </c>
      <c r="S90" s="182">
        <v>33209</v>
      </c>
      <c r="T90" s="182">
        <v>33157</v>
      </c>
      <c r="U90" s="182">
        <v>33157</v>
      </c>
      <c r="V90" s="10">
        <v>33157</v>
      </c>
      <c r="W90" s="10"/>
      <c r="X90" s="15"/>
      <c r="Y90" s="210"/>
    </row>
    <row r="91" spans="1:25" x14ac:dyDescent="0.35">
      <c r="A91" s="18">
        <v>2744</v>
      </c>
      <c r="B91" s="19" t="s">
        <v>140</v>
      </c>
      <c r="C91" s="182">
        <v>790346</v>
      </c>
      <c r="D91" s="182">
        <v>1384186</v>
      </c>
      <c r="E91" s="10">
        <v>1359083</v>
      </c>
      <c r="F91" s="10">
        <v>1902715</v>
      </c>
      <c r="G91" s="185">
        <v>0</v>
      </c>
      <c r="H91" s="15">
        <v>0</v>
      </c>
      <c r="I91" s="15">
        <v>0</v>
      </c>
      <c r="J91" s="182">
        <v>0</v>
      </c>
      <c r="K91" s="182">
        <v>80367</v>
      </c>
      <c r="L91" s="182">
        <v>78581</v>
      </c>
      <c r="M91" s="10">
        <v>79473.070000000007</v>
      </c>
      <c r="N91" s="154">
        <v>503076</v>
      </c>
      <c r="O91" s="182">
        <v>31685</v>
      </c>
      <c r="P91" s="15"/>
      <c r="Q91" s="15"/>
      <c r="R91" s="182">
        <v>75678</v>
      </c>
      <c r="S91" s="182">
        <v>75678</v>
      </c>
      <c r="T91" s="182">
        <v>75678</v>
      </c>
      <c r="U91" s="182">
        <v>75678</v>
      </c>
      <c r="V91" s="10">
        <v>75678</v>
      </c>
      <c r="W91" s="10"/>
      <c r="X91" s="15"/>
      <c r="Y91" s="210"/>
    </row>
    <row r="92" spans="1:25" x14ac:dyDescent="0.35">
      <c r="A92" s="18">
        <v>1428</v>
      </c>
      <c r="B92" s="19" t="s">
        <v>141</v>
      </c>
      <c r="C92" s="182">
        <v>1055592</v>
      </c>
      <c r="D92" s="182">
        <v>1761913</v>
      </c>
      <c r="E92" s="10">
        <v>1760941</v>
      </c>
      <c r="F92" s="10">
        <v>2465316</v>
      </c>
      <c r="G92" s="185">
        <v>0</v>
      </c>
      <c r="H92" s="15">
        <v>0</v>
      </c>
      <c r="I92" s="15">
        <v>0</v>
      </c>
      <c r="J92" s="182">
        <v>0</v>
      </c>
      <c r="K92" s="182">
        <v>68138</v>
      </c>
      <c r="L92" s="182">
        <v>66622</v>
      </c>
      <c r="M92" s="10">
        <v>67379.61</v>
      </c>
      <c r="N92" s="154">
        <v>859236</v>
      </c>
      <c r="O92" s="182">
        <v>20825</v>
      </c>
      <c r="P92" s="15"/>
      <c r="Q92" s="15"/>
      <c r="R92" s="182">
        <v>84331</v>
      </c>
      <c r="S92" s="182">
        <v>84331</v>
      </c>
      <c r="T92" s="182">
        <v>84331</v>
      </c>
      <c r="U92" s="182">
        <v>84331</v>
      </c>
      <c r="V92" s="10">
        <v>84331</v>
      </c>
      <c r="W92" s="10"/>
      <c r="X92" s="15"/>
      <c r="Y92" s="210"/>
    </row>
    <row r="93" spans="1:25" x14ac:dyDescent="0.35">
      <c r="A93" s="18">
        <v>1449</v>
      </c>
      <c r="B93" s="19" t="s">
        <v>142</v>
      </c>
      <c r="C93" s="182">
        <v>61886</v>
      </c>
      <c r="D93" s="182">
        <v>139453</v>
      </c>
      <c r="E93" s="10">
        <v>125837</v>
      </c>
      <c r="F93" s="10">
        <v>176171</v>
      </c>
      <c r="G93" s="185">
        <v>0</v>
      </c>
      <c r="H93" s="15">
        <v>0</v>
      </c>
      <c r="I93" s="15">
        <v>0</v>
      </c>
      <c r="J93" s="182">
        <v>0</v>
      </c>
      <c r="K93" s="182">
        <v>16598</v>
      </c>
      <c r="L93" s="182">
        <v>16228</v>
      </c>
      <c r="M93" s="10">
        <v>16413.13</v>
      </c>
      <c r="N93" s="154">
        <v>60102</v>
      </c>
      <c r="O93" s="182">
        <v>960</v>
      </c>
      <c r="P93" s="15"/>
      <c r="Q93" s="15"/>
      <c r="R93" s="182">
        <v>6174</v>
      </c>
      <c r="S93" s="182">
        <v>6173</v>
      </c>
      <c r="T93" s="182">
        <v>6174</v>
      </c>
      <c r="U93" s="182">
        <v>6174</v>
      </c>
      <c r="V93" s="10">
        <v>6174</v>
      </c>
      <c r="W93" s="10"/>
      <c r="X93" s="15"/>
      <c r="Y93" s="210"/>
    </row>
    <row r="94" spans="1:25" x14ac:dyDescent="0.35">
      <c r="A94" s="18">
        <v>1491</v>
      </c>
      <c r="B94" s="19" t="s">
        <v>6</v>
      </c>
      <c r="C94" s="182">
        <v>0</v>
      </c>
      <c r="D94" s="182">
        <v>0</v>
      </c>
      <c r="E94" s="10">
        <v>0</v>
      </c>
      <c r="F94" s="10">
        <v>0</v>
      </c>
      <c r="G94" s="185">
        <v>3171</v>
      </c>
      <c r="H94" s="15">
        <v>1982</v>
      </c>
      <c r="I94" s="15">
        <v>2774</v>
      </c>
      <c r="J94" s="182">
        <v>0</v>
      </c>
      <c r="K94" s="182">
        <v>45425</v>
      </c>
      <c r="L94" s="182">
        <v>44415</v>
      </c>
      <c r="M94" s="10">
        <v>44919.74</v>
      </c>
      <c r="N94" s="154">
        <v>274540</v>
      </c>
      <c r="O94" s="182">
        <v>67715</v>
      </c>
      <c r="P94" s="15"/>
      <c r="Q94" s="15"/>
      <c r="R94" s="182">
        <v>24247</v>
      </c>
      <c r="S94" s="182">
        <v>24248</v>
      </c>
      <c r="T94" s="182">
        <v>24247</v>
      </c>
      <c r="U94" s="182">
        <v>24247</v>
      </c>
      <c r="V94" s="10">
        <v>24248</v>
      </c>
      <c r="W94" s="10"/>
      <c r="X94" s="15"/>
      <c r="Y94" s="210"/>
    </row>
    <row r="95" spans="1:25" x14ac:dyDescent="0.35">
      <c r="A95" s="18">
        <v>1499</v>
      </c>
      <c r="B95" s="19" t="s">
        <v>143</v>
      </c>
      <c r="C95" s="182">
        <v>1065604</v>
      </c>
      <c r="D95" s="182">
        <v>1781818</v>
      </c>
      <c r="E95" s="10">
        <v>1779639</v>
      </c>
      <c r="F95" s="10">
        <v>2491495</v>
      </c>
      <c r="G95" s="185">
        <v>0</v>
      </c>
      <c r="H95" s="15">
        <v>0</v>
      </c>
      <c r="I95" s="15">
        <v>0</v>
      </c>
      <c r="J95" s="182">
        <v>0</v>
      </c>
      <c r="K95" s="182">
        <v>102206</v>
      </c>
      <c r="L95" s="182">
        <v>99934</v>
      </c>
      <c r="M95" s="10">
        <v>101069.41</v>
      </c>
      <c r="N95" s="154">
        <v>749420</v>
      </c>
      <c r="O95" s="182">
        <v>79365</v>
      </c>
      <c r="P95" s="15"/>
      <c r="Q95" s="15"/>
      <c r="R95" s="182">
        <v>81617</v>
      </c>
      <c r="S95" s="182">
        <v>81617</v>
      </c>
      <c r="T95" s="182">
        <v>81617</v>
      </c>
      <c r="U95" s="182">
        <v>81617</v>
      </c>
      <c r="V95" s="10">
        <v>81617</v>
      </c>
      <c r="W95" s="10"/>
      <c r="X95" s="15"/>
      <c r="Y95" s="210"/>
    </row>
    <row r="96" spans="1:25" x14ac:dyDescent="0.35">
      <c r="A96" s="18">
        <v>1540</v>
      </c>
      <c r="B96" s="19" t="s">
        <v>144</v>
      </c>
      <c r="C96" s="182">
        <v>666391</v>
      </c>
      <c r="D96" s="182">
        <v>1639782</v>
      </c>
      <c r="E96" s="10">
        <v>1441358</v>
      </c>
      <c r="F96" s="10">
        <v>2017902</v>
      </c>
      <c r="G96" s="185">
        <v>0</v>
      </c>
      <c r="H96" s="15">
        <v>0</v>
      </c>
      <c r="I96" s="15">
        <v>0</v>
      </c>
      <c r="J96" s="182">
        <v>0</v>
      </c>
      <c r="K96" s="182">
        <v>0</v>
      </c>
      <c r="L96" s="182">
        <v>0</v>
      </c>
      <c r="M96" s="10">
        <v>0</v>
      </c>
      <c r="N96" s="154">
        <v>1179038</v>
      </c>
      <c r="O96" s="182">
        <v>43560</v>
      </c>
      <c r="P96" s="15"/>
      <c r="Q96" s="15"/>
      <c r="R96" s="182">
        <v>135552</v>
      </c>
      <c r="S96" s="182">
        <v>135551</v>
      </c>
      <c r="T96" s="182">
        <v>135552</v>
      </c>
      <c r="U96" s="182">
        <v>135552</v>
      </c>
      <c r="V96" s="10">
        <v>135552</v>
      </c>
      <c r="W96" s="10"/>
      <c r="X96" s="15"/>
      <c r="Y96" s="210"/>
    </row>
    <row r="97" spans="1:25" x14ac:dyDescent="0.35">
      <c r="A97" s="18">
        <v>1554</v>
      </c>
      <c r="B97" s="19" t="s">
        <v>145</v>
      </c>
      <c r="C97" s="182">
        <v>9875591</v>
      </c>
      <c r="D97" s="182">
        <v>19035303</v>
      </c>
      <c r="E97" s="10">
        <v>18069309</v>
      </c>
      <c r="F97" s="10">
        <v>25297031</v>
      </c>
      <c r="G97" s="185">
        <v>0</v>
      </c>
      <c r="H97" s="15">
        <v>0</v>
      </c>
      <c r="I97" s="15">
        <v>0</v>
      </c>
      <c r="J97" s="182">
        <v>0</v>
      </c>
      <c r="K97" s="182">
        <v>451630</v>
      </c>
      <c r="L97" s="182">
        <v>441586</v>
      </c>
      <c r="M97" s="10">
        <v>446606.77</v>
      </c>
      <c r="N97" s="154">
        <v>8205036</v>
      </c>
      <c r="O97" s="182">
        <v>244220</v>
      </c>
      <c r="P97" s="15"/>
      <c r="Q97" s="15"/>
      <c r="R97" s="182">
        <v>1222584</v>
      </c>
      <c r="S97" s="182">
        <v>1222584</v>
      </c>
      <c r="T97" s="182">
        <v>1222584</v>
      </c>
      <c r="U97" s="182">
        <v>1222585</v>
      </c>
      <c r="V97" s="10">
        <v>1209519</v>
      </c>
      <c r="W97" s="10"/>
      <c r="X97" s="15"/>
      <c r="Y97" s="210"/>
    </row>
    <row r="98" spans="1:25" x14ac:dyDescent="0.35">
      <c r="A98" s="18">
        <v>1561</v>
      </c>
      <c r="B98" s="19" t="s">
        <v>146</v>
      </c>
      <c r="C98" s="182">
        <v>795613</v>
      </c>
      <c r="D98" s="182">
        <v>1639985</v>
      </c>
      <c r="E98" s="10">
        <v>1522249</v>
      </c>
      <c r="F98" s="10">
        <v>2131149</v>
      </c>
      <c r="G98" s="185">
        <v>0</v>
      </c>
      <c r="H98" s="15">
        <v>0</v>
      </c>
      <c r="I98" s="15">
        <v>0</v>
      </c>
      <c r="J98" s="182">
        <v>0</v>
      </c>
      <c r="K98" s="182">
        <v>45425</v>
      </c>
      <c r="L98" s="182">
        <v>44415</v>
      </c>
      <c r="M98" s="10">
        <v>44919.74</v>
      </c>
      <c r="N98" s="154">
        <v>435554</v>
      </c>
      <c r="O98" s="182">
        <v>12995</v>
      </c>
      <c r="P98" s="15"/>
      <c r="Q98" s="15"/>
      <c r="R98" s="182">
        <v>2204</v>
      </c>
      <c r="S98" s="182">
        <v>2205</v>
      </c>
      <c r="T98" s="182">
        <v>2204</v>
      </c>
      <c r="U98" s="182">
        <v>2205</v>
      </c>
      <c r="V98" s="10">
        <v>2204</v>
      </c>
      <c r="W98" s="10"/>
      <c r="X98" s="15"/>
      <c r="Y98" s="210"/>
    </row>
    <row r="99" spans="1:25" x14ac:dyDescent="0.35">
      <c r="A99" s="18">
        <v>1568</v>
      </c>
      <c r="B99" s="19" t="s">
        <v>147</v>
      </c>
      <c r="C99" s="182">
        <v>1782119</v>
      </c>
      <c r="D99" s="182">
        <v>3463965</v>
      </c>
      <c r="E99" s="10">
        <v>3278802</v>
      </c>
      <c r="F99" s="10">
        <v>4590323</v>
      </c>
      <c r="G99" s="185">
        <v>0</v>
      </c>
      <c r="H99" s="15">
        <v>0</v>
      </c>
      <c r="I99" s="15">
        <v>0</v>
      </c>
      <c r="J99" s="182">
        <v>0</v>
      </c>
      <c r="K99" s="182">
        <v>0</v>
      </c>
      <c r="L99" s="182">
        <v>0</v>
      </c>
      <c r="M99" s="10">
        <v>0</v>
      </c>
      <c r="N99" s="154">
        <v>1432802</v>
      </c>
      <c r="O99" s="182">
        <v>24555</v>
      </c>
      <c r="P99" s="15"/>
      <c r="Q99" s="15"/>
      <c r="R99" s="182">
        <v>241273</v>
      </c>
      <c r="S99" s="182">
        <v>241273</v>
      </c>
      <c r="T99" s="182">
        <v>241274</v>
      </c>
      <c r="U99" s="182">
        <v>241273</v>
      </c>
      <c r="V99" s="10">
        <v>241273</v>
      </c>
      <c r="W99" s="10"/>
      <c r="X99" s="15"/>
      <c r="Y99" s="210"/>
    </row>
    <row r="100" spans="1:25" x14ac:dyDescent="0.35">
      <c r="A100" s="18">
        <v>1582</v>
      </c>
      <c r="B100" s="19" t="s">
        <v>148</v>
      </c>
      <c r="C100" s="182">
        <v>0</v>
      </c>
      <c r="D100" s="182">
        <v>0</v>
      </c>
      <c r="E100" s="10">
        <v>0</v>
      </c>
      <c r="F100" s="10">
        <v>0</v>
      </c>
      <c r="G100" s="185">
        <v>2921</v>
      </c>
      <c r="H100" s="15">
        <v>1826</v>
      </c>
      <c r="I100" s="15">
        <v>2555</v>
      </c>
      <c r="J100" s="182">
        <v>0</v>
      </c>
      <c r="K100" s="182">
        <v>22713</v>
      </c>
      <c r="L100" s="182">
        <v>22207</v>
      </c>
      <c r="M100" s="10">
        <v>22459.87</v>
      </c>
      <c r="N100" s="154">
        <v>193662</v>
      </c>
      <c r="O100" s="182">
        <v>28770</v>
      </c>
      <c r="P100" s="15"/>
      <c r="Q100" s="15"/>
      <c r="R100" s="182">
        <v>0</v>
      </c>
      <c r="S100" s="182">
        <v>0</v>
      </c>
      <c r="T100" s="182">
        <v>11740</v>
      </c>
      <c r="U100" s="182">
        <v>3913</v>
      </c>
      <c r="V100" s="10">
        <v>84162</v>
      </c>
      <c r="W100" s="10"/>
      <c r="X100" s="15"/>
      <c r="Y100" s="210"/>
    </row>
    <row r="101" spans="1:25" x14ac:dyDescent="0.35">
      <c r="A101" s="18">
        <v>1600</v>
      </c>
      <c r="B101" s="19" t="s">
        <v>149</v>
      </c>
      <c r="C101" s="182">
        <v>829118</v>
      </c>
      <c r="D101" s="182">
        <v>1525177</v>
      </c>
      <c r="E101" s="10">
        <v>1471434</v>
      </c>
      <c r="F101" s="10">
        <v>2060008</v>
      </c>
      <c r="G101" s="185">
        <v>0</v>
      </c>
      <c r="H101" s="15">
        <v>0</v>
      </c>
      <c r="I101" s="15">
        <v>0</v>
      </c>
      <c r="J101" s="182">
        <v>0</v>
      </c>
      <c r="K101" s="182">
        <v>62896</v>
      </c>
      <c r="L101" s="182">
        <v>61498</v>
      </c>
      <c r="M101" s="10">
        <v>62196.4</v>
      </c>
      <c r="N101" s="154">
        <v>471912</v>
      </c>
      <c r="O101" s="182">
        <v>26880</v>
      </c>
      <c r="P101" s="15"/>
      <c r="Q101" s="15"/>
      <c r="R101" s="182">
        <v>0</v>
      </c>
      <c r="S101" s="182">
        <v>82654</v>
      </c>
      <c r="T101" s="182">
        <v>41327</v>
      </c>
      <c r="U101" s="182">
        <v>41327</v>
      </c>
      <c r="V101" s="10">
        <v>41328</v>
      </c>
      <c r="W101" s="10"/>
      <c r="X101" s="15"/>
      <c r="Y101" s="210"/>
    </row>
    <row r="102" spans="1:25" x14ac:dyDescent="0.35">
      <c r="A102" s="18">
        <v>1645</v>
      </c>
      <c r="B102" s="19" t="s">
        <v>150</v>
      </c>
      <c r="C102" s="182">
        <v>1335981</v>
      </c>
      <c r="D102" s="182">
        <v>2283304</v>
      </c>
      <c r="E102" s="10">
        <v>2262053</v>
      </c>
      <c r="F102" s="10">
        <v>3166874</v>
      </c>
      <c r="G102" s="185">
        <v>0</v>
      </c>
      <c r="H102" s="15">
        <v>0</v>
      </c>
      <c r="I102" s="15">
        <v>0</v>
      </c>
      <c r="J102" s="182">
        <v>0</v>
      </c>
      <c r="K102" s="182">
        <v>0</v>
      </c>
      <c r="L102" s="182">
        <v>0</v>
      </c>
      <c r="M102" s="10">
        <v>0</v>
      </c>
      <c r="N102" s="154">
        <v>763518</v>
      </c>
      <c r="O102" s="182">
        <v>52195</v>
      </c>
      <c r="P102" s="15"/>
      <c r="Q102" s="15"/>
      <c r="R102" s="182">
        <v>75000</v>
      </c>
      <c r="S102" s="182">
        <v>74999</v>
      </c>
      <c r="T102" s="182">
        <v>75000</v>
      </c>
      <c r="U102" s="182">
        <v>74999</v>
      </c>
      <c r="V102" s="10">
        <v>75000</v>
      </c>
      <c r="W102" s="10"/>
      <c r="X102" s="15"/>
      <c r="Y102" s="210"/>
    </row>
    <row r="103" spans="1:25" x14ac:dyDescent="0.35">
      <c r="A103" s="18">
        <v>1631</v>
      </c>
      <c r="B103" s="19" t="s">
        <v>32</v>
      </c>
      <c r="C103" s="182">
        <v>0</v>
      </c>
      <c r="D103" s="182">
        <v>0</v>
      </c>
      <c r="E103" s="10">
        <v>0</v>
      </c>
      <c r="F103" s="10">
        <v>0</v>
      </c>
      <c r="G103" s="185">
        <v>45232</v>
      </c>
      <c r="H103" s="15">
        <v>28270</v>
      </c>
      <c r="I103" s="15">
        <v>39578</v>
      </c>
      <c r="J103" s="182">
        <v>0</v>
      </c>
      <c r="K103" s="182">
        <v>0</v>
      </c>
      <c r="L103" s="182">
        <v>0</v>
      </c>
      <c r="M103" s="10">
        <v>0</v>
      </c>
      <c r="N103" s="154">
        <v>308672</v>
      </c>
      <c r="O103" s="182">
        <v>9890</v>
      </c>
      <c r="P103" s="15"/>
      <c r="Q103" s="15"/>
      <c r="R103" s="182">
        <v>28112</v>
      </c>
      <c r="S103" s="182">
        <v>28112</v>
      </c>
      <c r="T103" s="182">
        <v>28111</v>
      </c>
      <c r="U103" s="182">
        <v>28112</v>
      </c>
      <c r="V103" s="10">
        <v>28112</v>
      </c>
      <c r="W103" s="10"/>
      <c r="X103" s="15"/>
      <c r="Y103" s="210"/>
    </row>
    <row r="104" spans="1:25" x14ac:dyDescent="0.35">
      <c r="A104" s="18">
        <v>1638</v>
      </c>
      <c r="B104" s="19" t="s">
        <v>151</v>
      </c>
      <c r="C104" s="182">
        <v>2358736</v>
      </c>
      <c r="D104" s="182">
        <v>4550488</v>
      </c>
      <c r="E104" s="10">
        <v>4318265</v>
      </c>
      <c r="F104" s="10">
        <v>6045572</v>
      </c>
      <c r="G104" s="185">
        <v>0</v>
      </c>
      <c r="H104" s="15">
        <v>0</v>
      </c>
      <c r="I104" s="15">
        <v>0</v>
      </c>
      <c r="J104" s="182">
        <v>0</v>
      </c>
      <c r="K104" s="182">
        <v>0</v>
      </c>
      <c r="L104" s="182">
        <v>0</v>
      </c>
      <c r="M104" s="10">
        <v>0</v>
      </c>
      <c r="N104" s="154">
        <v>2151058</v>
      </c>
      <c r="O104" s="182">
        <v>63305</v>
      </c>
      <c r="P104" s="15"/>
      <c r="Q104" s="15"/>
      <c r="R104" s="182">
        <v>301239</v>
      </c>
      <c r="S104" s="182">
        <v>301239</v>
      </c>
      <c r="T104" s="182">
        <v>301239</v>
      </c>
      <c r="U104" s="182">
        <v>301238</v>
      </c>
      <c r="V104" s="10">
        <v>301239</v>
      </c>
      <c r="W104" s="10"/>
      <c r="X104" s="15"/>
      <c r="Y104" s="210"/>
    </row>
    <row r="105" spans="1:25" x14ac:dyDescent="0.35">
      <c r="A105" s="18">
        <v>1659</v>
      </c>
      <c r="B105" s="19" t="s">
        <v>152</v>
      </c>
      <c r="C105" s="182">
        <v>1626574</v>
      </c>
      <c r="D105" s="182">
        <v>3133388</v>
      </c>
      <c r="E105" s="10">
        <v>2974976</v>
      </c>
      <c r="F105" s="10">
        <v>4164967</v>
      </c>
      <c r="G105" s="185">
        <v>0</v>
      </c>
      <c r="H105" s="15">
        <v>0</v>
      </c>
      <c r="I105" s="15">
        <v>0</v>
      </c>
      <c r="J105" s="182">
        <v>0</v>
      </c>
      <c r="K105" s="182">
        <v>0</v>
      </c>
      <c r="L105" s="182">
        <v>0</v>
      </c>
      <c r="M105" s="10">
        <v>0</v>
      </c>
      <c r="N105" s="154">
        <v>1219848</v>
      </c>
      <c r="O105" s="182">
        <v>112485</v>
      </c>
      <c r="P105" s="15"/>
      <c r="Q105" s="15"/>
      <c r="R105" s="182">
        <v>155174</v>
      </c>
      <c r="S105" s="182">
        <v>155174</v>
      </c>
      <c r="T105" s="182">
        <v>155173</v>
      </c>
      <c r="U105" s="182">
        <v>155174</v>
      </c>
      <c r="V105" s="10">
        <v>155174</v>
      </c>
      <c r="W105" s="10"/>
      <c r="X105" s="15"/>
      <c r="Y105" s="210"/>
    </row>
    <row r="106" spans="1:25" x14ac:dyDescent="0.35">
      <c r="A106" s="18">
        <v>714</v>
      </c>
      <c r="B106" s="19" t="s">
        <v>153</v>
      </c>
      <c r="C106" s="182">
        <v>2250555</v>
      </c>
      <c r="D106" s="182">
        <v>8436665</v>
      </c>
      <c r="E106" s="10">
        <v>6679512</v>
      </c>
      <c r="F106" s="10">
        <v>9351317</v>
      </c>
      <c r="G106" s="185">
        <v>0</v>
      </c>
      <c r="H106" s="15">
        <v>0</v>
      </c>
      <c r="I106" s="15">
        <v>0</v>
      </c>
      <c r="J106" s="182">
        <v>0</v>
      </c>
      <c r="K106" s="182">
        <v>0</v>
      </c>
      <c r="L106" s="182">
        <v>0</v>
      </c>
      <c r="M106" s="10">
        <v>0</v>
      </c>
      <c r="N106" s="154">
        <v>5710432</v>
      </c>
      <c r="O106" s="182">
        <v>157060</v>
      </c>
      <c r="P106" s="15"/>
      <c r="Q106" s="15"/>
      <c r="R106" s="182">
        <v>746226</v>
      </c>
      <c r="S106" s="182">
        <v>746226</v>
      </c>
      <c r="T106" s="182">
        <v>746226</v>
      </c>
      <c r="U106" s="182">
        <v>746226</v>
      </c>
      <c r="V106" s="10">
        <v>746226</v>
      </c>
      <c r="W106" s="10"/>
      <c r="X106" s="15"/>
      <c r="Y106" s="210"/>
    </row>
    <row r="107" spans="1:25" x14ac:dyDescent="0.35">
      <c r="A107" s="18">
        <v>1666</v>
      </c>
      <c r="B107" s="19" t="s">
        <v>154</v>
      </c>
      <c r="C107" s="182">
        <v>371374</v>
      </c>
      <c r="D107" s="182">
        <v>636772</v>
      </c>
      <c r="E107" s="10">
        <v>630092</v>
      </c>
      <c r="F107" s="10">
        <v>882128</v>
      </c>
      <c r="G107" s="185">
        <v>0</v>
      </c>
      <c r="H107" s="15">
        <v>0</v>
      </c>
      <c r="I107" s="15">
        <v>0</v>
      </c>
      <c r="J107" s="182">
        <v>0</v>
      </c>
      <c r="K107" s="182">
        <v>29701</v>
      </c>
      <c r="L107" s="182">
        <v>29041</v>
      </c>
      <c r="M107" s="10">
        <v>29370.14</v>
      </c>
      <c r="N107" s="154">
        <v>215922</v>
      </c>
      <c r="O107" s="182">
        <v>8705</v>
      </c>
      <c r="P107" s="15"/>
      <c r="Q107" s="15"/>
      <c r="R107" s="182">
        <v>20551</v>
      </c>
      <c r="S107" s="182">
        <v>20552</v>
      </c>
      <c r="T107" s="182">
        <v>20551</v>
      </c>
      <c r="U107" s="182">
        <v>20551</v>
      </c>
      <c r="V107" s="10">
        <v>20552</v>
      </c>
      <c r="W107" s="10"/>
      <c r="X107" s="15"/>
      <c r="Y107" s="210"/>
    </row>
    <row r="108" spans="1:25" x14ac:dyDescent="0.35">
      <c r="A108" s="18">
        <v>1687</v>
      </c>
      <c r="B108" s="19" t="s">
        <v>155</v>
      </c>
      <c r="C108" s="182">
        <v>40060</v>
      </c>
      <c r="D108" s="182">
        <v>233909</v>
      </c>
      <c r="E108" s="10">
        <v>171231</v>
      </c>
      <c r="F108" s="10">
        <v>239723</v>
      </c>
      <c r="G108" s="185">
        <v>0</v>
      </c>
      <c r="H108" s="15">
        <v>0</v>
      </c>
      <c r="I108" s="15">
        <v>0</v>
      </c>
      <c r="J108" s="182">
        <v>0</v>
      </c>
      <c r="K108" s="182">
        <v>0</v>
      </c>
      <c r="L108" s="182">
        <v>0</v>
      </c>
      <c r="M108" s="10">
        <v>0</v>
      </c>
      <c r="N108" s="154">
        <v>182532</v>
      </c>
      <c r="O108" s="182">
        <v>5380</v>
      </c>
      <c r="P108" s="15"/>
      <c r="Q108" s="15"/>
      <c r="R108" s="182">
        <v>23066</v>
      </c>
      <c r="S108" s="182">
        <v>23066</v>
      </c>
      <c r="T108" s="182">
        <v>23066</v>
      </c>
      <c r="U108" s="182">
        <v>23066</v>
      </c>
      <c r="V108" s="10">
        <v>23066</v>
      </c>
      <c r="W108" s="10"/>
      <c r="X108" s="15"/>
      <c r="Y108" s="210"/>
    </row>
    <row r="109" spans="1:25" x14ac:dyDescent="0.35">
      <c r="A109" s="18">
        <v>1694</v>
      </c>
      <c r="B109" s="19" t="s">
        <v>156</v>
      </c>
      <c r="C109" s="182">
        <v>1974554</v>
      </c>
      <c r="D109" s="182">
        <v>3123815</v>
      </c>
      <c r="E109" s="10">
        <v>3186481</v>
      </c>
      <c r="F109" s="10">
        <v>4461073</v>
      </c>
      <c r="G109" s="185">
        <v>0</v>
      </c>
      <c r="H109" s="15">
        <v>0</v>
      </c>
      <c r="I109" s="15">
        <v>0</v>
      </c>
      <c r="J109" s="182">
        <v>0</v>
      </c>
      <c r="K109" s="182">
        <v>78620</v>
      </c>
      <c r="L109" s="182">
        <v>76872</v>
      </c>
      <c r="M109" s="10">
        <v>77746.009999999995</v>
      </c>
      <c r="N109" s="154">
        <v>1233946</v>
      </c>
      <c r="O109" s="182">
        <v>22720</v>
      </c>
      <c r="P109" s="15"/>
      <c r="Q109" s="15"/>
      <c r="R109" s="182">
        <v>179661</v>
      </c>
      <c r="S109" s="182">
        <v>179662</v>
      </c>
      <c r="T109" s="182">
        <v>179661</v>
      </c>
      <c r="U109" s="182">
        <v>179661</v>
      </c>
      <c r="V109" s="10">
        <v>179662</v>
      </c>
      <c r="W109" s="10"/>
      <c r="X109" s="15"/>
      <c r="Y109" s="210"/>
    </row>
    <row r="110" spans="1:25" x14ac:dyDescent="0.35">
      <c r="A110" s="18">
        <v>1729</v>
      </c>
      <c r="B110" s="19" t="s">
        <v>157</v>
      </c>
      <c r="C110" s="182">
        <v>866864</v>
      </c>
      <c r="D110" s="182">
        <v>1670964</v>
      </c>
      <c r="E110" s="10">
        <v>1586142</v>
      </c>
      <c r="F110" s="10">
        <v>2220599</v>
      </c>
      <c r="G110" s="185">
        <v>0</v>
      </c>
      <c r="H110" s="15">
        <v>0</v>
      </c>
      <c r="I110" s="15">
        <v>0</v>
      </c>
      <c r="J110" s="182">
        <v>0</v>
      </c>
      <c r="K110" s="182">
        <v>0</v>
      </c>
      <c r="L110" s="182">
        <v>0</v>
      </c>
      <c r="M110" s="10">
        <v>0</v>
      </c>
      <c r="N110" s="154">
        <v>544628</v>
      </c>
      <c r="O110" s="182">
        <v>32915</v>
      </c>
      <c r="P110" s="15"/>
      <c r="Q110" s="15"/>
      <c r="R110" s="182">
        <v>34368</v>
      </c>
      <c r="S110" s="182">
        <v>34369</v>
      </c>
      <c r="T110" s="182">
        <v>34368</v>
      </c>
      <c r="U110" s="182">
        <v>34369</v>
      </c>
      <c r="V110" s="10">
        <v>34368</v>
      </c>
      <c r="W110" s="10"/>
      <c r="X110" s="15"/>
      <c r="Y110" s="210"/>
    </row>
    <row r="111" spans="1:25" x14ac:dyDescent="0.35">
      <c r="A111" s="18">
        <v>1736</v>
      </c>
      <c r="B111" s="19" t="s">
        <v>158</v>
      </c>
      <c r="C111" s="182">
        <v>517104</v>
      </c>
      <c r="D111" s="182">
        <v>981303</v>
      </c>
      <c r="E111" s="10">
        <v>936504</v>
      </c>
      <c r="F111" s="10">
        <v>1311106</v>
      </c>
      <c r="G111" s="185">
        <v>0</v>
      </c>
      <c r="H111" s="15">
        <v>0</v>
      </c>
      <c r="I111" s="15">
        <v>0</v>
      </c>
      <c r="J111" s="182">
        <v>0</v>
      </c>
      <c r="K111" s="182">
        <v>0</v>
      </c>
      <c r="L111" s="182">
        <v>0</v>
      </c>
      <c r="M111" s="10">
        <v>0</v>
      </c>
      <c r="N111" s="154">
        <v>368032</v>
      </c>
      <c r="O111" s="182">
        <v>4180</v>
      </c>
      <c r="P111" s="15"/>
      <c r="Q111" s="15"/>
      <c r="R111" s="182">
        <v>35796</v>
      </c>
      <c r="S111" s="182">
        <v>35796</v>
      </c>
      <c r="T111" s="182">
        <v>35796</v>
      </c>
      <c r="U111" s="182">
        <v>35796</v>
      </c>
      <c r="V111" s="10">
        <v>35796</v>
      </c>
      <c r="W111" s="10"/>
      <c r="X111" s="15"/>
      <c r="Y111" s="210"/>
    </row>
    <row r="112" spans="1:25" x14ac:dyDescent="0.35">
      <c r="A112" s="18">
        <v>1813</v>
      </c>
      <c r="B112" s="19" t="s">
        <v>159</v>
      </c>
      <c r="C112" s="182">
        <v>915584</v>
      </c>
      <c r="D112" s="182">
        <v>1758644</v>
      </c>
      <c r="E112" s="10">
        <v>1671392</v>
      </c>
      <c r="F112" s="10">
        <v>2339949</v>
      </c>
      <c r="G112" s="185">
        <v>0</v>
      </c>
      <c r="H112" s="15">
        <v>0</v>
      </c>
      <c r="I112" s="15">
        <v>0</v>
      </c>
      <c r="J112" s="182">
        <v>0</v>
      </c>
      <c r="K112" s="182">
        <v>69885</v>
      </c>
      <c r="L112" s="182">
        <v>68331</v>
      </c>
      <c r="M112" s="10">
        <v>69106.67</v>
      </c>
      <c r="N112" s="154">
        <v>540918</v>
      </c>
      <c r="O112" s="182">
        <v>9970</v>
      </c>
      <c r="P112" s="15"/>
      <c r="Q112" s="15"/>
      <c r="R112" s="182">
        <v>89397</v>
      </c>
      <c r="S112" s="182">
        <v>89398</v>
      </c>
      <c r="T112" s="182">
        <v>89397</v>
      </c>
      <c r="U112" s="182">
        <v>89397</v>
      </c>
      <c r="V112" s="10">
        <v>89398</v>
      </c>
      <c r="W112" s="10"/>
      <c r="X112" s="15"/>
      <c r="Y112" s="210"/>
    </row>
    <row r="113" spans="1:25" x14ac:dyDescent="0.35">
      <c r="A113" s="18">
        <v>5757</v>
      </c>
      <c r="B113" s="19" t="s">
        <v>160</v>
      </c>
      <c r="C113" s="182">
        <v>626352</v>
      </c>
      <c r="D113" s="182">
        <v>982762</v>
      </c>
      <c r="E113" s="10">
        <v>1005696</v>
      </c>
      <c r="F113" s="10">
        <v>1407975</v>
      </c>
      <c r="G113" s="185">
        <v>0</v>
      </c>
      <c r="H113" s="15">
        <v>0</v>
      </c>
      <c r="I113" s="15">
        <v>0</v>
      </c>
      <c r="J113" s="182">
        <v>0</v>
      </c>
      <c r="K113" s="182">
        <v>0</v>
      </c>
      <c r="L113" s="182">
        <v>0</v>
      </c>
      <c r="M113" s="10">
        <v>0</v>
      </c>
      <c r="N113" s="154">
        <v>390292</v>
      </c>
      <c r="O113" s="182">
        <v>78210</v>
      </c>
      <c r="P113" s="15"/>
      <c r="Q113" s="15"/>
      <c r="R113" s="182">
        <v>40249</v>
      </c>
      <c r="S113" s="182">
        <v>40249</v>
      </c>
      <c r="T113" s="182">
        <v>40249</v>
      </c>
      <c r="U113" s="182">
        <v>40249</v>
      </c>
      <c r="V113" s="10">
        <v>40249</v>
      </c>
      <c r="W113" s="10"/>
      <c r="X113" s="15"/>
      <c r="Y113" s="210"/>
    </row>
    <row r="114" spans="1:25" x14ac:dyDescent="0.35">
      <c r="A114" s="18">
        <v>1855</v>
      </c>
      <c r="B114" s="19" t="s">
        <v>33</v>
      </c>
      <c r="C114" s="182">
        <v>12915</v>
      </c>
      <c r="D114" s="182">
        <v>0</v>
      </c>
      <c r="E114" s="10">
        <v>5709</v>
      </c>
      <c r="F114" s="10">
        <v>11483</v>
      </c>
      <c r="G114" s="185">
        <v>47041</v>
      </c>
      <c r="H114" s="15">
        <v>29401</v>
      </c>
      <c r="I114" s="15">
        <v>41161</v>
      </c>
      <c r="J114" s="182">
        <v>0</v>
      </c>
      <c r="K114" s="182">
        <v>42804</v>
      </c>
      <c r="L114" s="182">
        <v>41852</v>
      </c>
      <c r="M114" s="10">
        <v>42329.14</v>
      </c>
      <c r="N114" s="154">
        <v>336126</v>
      </c>
      <c r="O114" s="182">
        <v>46010</v>
      </c>
      <c r="P114" s="110"/>
      <c r="Q114" s="15"/>
      <c r="R114" s="182">
        <v>33021</v>
      </c>
      <c r="S114" s="182">
        <v>33021</v>
      </c>
      <c r="T114" s="182">
        <v>33021</v>
      </c>
      <c r="U114" s="182">
        <v>33020</v>
      </c>
      <c r="V114" s="10">
        <v>33021</v>
      </c>
      <c r="W114" s="10"/>
      <c r="X114" s="15"/>
      <c r="Y114" s="210"/>
    </row>
    <row r="115" spans="1:25" x14ac:dyDescent="0.35">
      <c r="A115" s="18">
        <v>1862</v>
      </c>
      <c r="B115" s="19" t="s">
        <v>161</v>
      </c>
      <c r="C115" s="182">
        <v>7063797</v>
      </c>
      <c r="D115" s="182">
        <v>14076873</v>
      </c>
      <c r="E115" s="10">
        <v>13212919</v>
      </c>
      <c r="F115" s="10">
        <v>18498085</v>
      </c>
      <c r="G115" s="185">
        <v>0</v>
      </c>
      <c r="H115" s="15">
        <v>0</v>
      </c>
      <c r="I115" s="15">
        <v>0</v>
      </c>
      <c r="J115" s="182">
        <v>0</v>
      </c>
      <c r="K115" s="182">
        <v>498802</v>
      </c>
      <c r="L115" s="182">
        <v>487708</v>
      </c>
      <c r="M115" s="10">
        <v>493255.57</v>
      </c>
      <c r="N115" s="154">
        <v>5099766</v>
      </c>
      <c r="O115" s="182">
        <v>30540</v>
      </c>
      <c r="P115" s="15"/>
      <c r="Q115" s="15"/>
      <c r="R115" s="182">
        <v>651421</v>
      </c>
      <c r="S115" s="182">
        <v>651422</v>
      </c>
      <c r="T115" s="182">
        <v>651421</v>
      </c>
      <c r="U115" s="182">
        <v>651421</v>
      </c>
      <c r="V115" s="10">
        <v>651422</v>
      </c>
      <c r="W115" s="10"/>
      <c r="X115" s="15"/>
      <c r="Y115" s="210"/>
    </row>
    <row r="116" spans="1:25" x14ac:dyDescent="0.35">
      <c r="A116" s="18">
        <v>1870</v>
      </c>
      <c r="B116" s="19" t="s">
        <v>162</v>
      </c>
      <c r="C116" s="182">
        <v>0</v>
      </c>
      <c r="D116" s="182">
        <v>0</v>
      </c>
      <c r="E116" s="10">
        <v>0</v>
      </c>
      <c r="F116" s="10">
        <v>0</v>
      </c>
      <c r="G116" s="185">
        <v>0</v>
      </c>
      <c r="H116" s="15">
        <v>0</v>
      </c>
      <c r="I116" s="15">
        <v>0</v>
      </c>
      <c r="J116" s="182">
        <v>0</v>
      </c>
      <c r="K116" s="182">
        <v>16598</v>
      </c>
      <c r="L116" s="182">
        <v>16228</v>
      </c>
      <c r="M116" s="10">
        <v>16413.13</v>
      </c>
      <c r="N116" s="154">
        <v>107590</v>
      </c>
      <c r="O116" s="182">
        <v>2540</v>
      </c>
      <c r="P116" s="15"/>
      <c r="Q116" s="15"/>
      <c r="R116" s="182">
        <v>17382</v>
      </c>
      <c r="S116" s="182">
        <v>17383</v>
      </c>
      <c r="T116" s="182">
        <v>17382</v>
      </c>
      <c r="U116" s="182">
        <v>17383</v>
      </c>
      <c r="V116" s="10">
        <v>17382</v>
      </c>
      <c r="W116" s="10"/>
      <c r="X116" s="15"/>
      <c r="Y116" s="210"/>
    </row>
    <row r="117" spans="1:25" x14ac:dyDescent="0.35">
      <c r="A117" s="18">
        <v>1883</v>
      </c>
      <c r="B117" s="19" t="s">
        <v>163</v>
      </c>
      <c r="C117" s="182">
        <v>2730267</v>
      </c>
      <c r="D117" s="182">
        <v>4987401</v>
      </c>
      <c r="E117" s="10">
        <v>4823542</v>
      </c>
      <c r="F117" s="10">
        <v>6752959</v>
      </c>
      <c r="G117" s="185">
        <v>0</v>
      </c>
      <c r="H117" s="15">
        <v>0</v>
      </c>
      <c r="I117" s="15">
        <v>0</v>
      </c>
      <c r="J117" s="182">
        <v>0</v>
      </c>
      <c r="K117" s="182">
        <v>0</v>
      </c>
      <c r="L117" s="182">
        <v>0</v>
      </c>
      <c r="M117" s="10">
        <v>0</v>
      </c>
      <c r="N117" s="154">
        <v>1812706</v>
      </c>
      <c r="O117" s="182">
        <v>22955</v>
      </c>
      <c r="P117" s="15"/>
      <c r="Q117" s="15"/>
      <c r="R117" s="182">
        <v>343586</v>
      </c>
      <c r="S117" s="182">
        <v>343690</v>
      </c>
      <c r="T117" s="182">
        <v>343638</v>
      </c>
      <c r="U117" s="182">
        <v>343225</v>
      </c>
      <c r="V117" s="10">
        <v>343534</v>
      </c>
      <c r="W117" s="10"/>
      <c r="X117" s="15"/>
      <c r="Y117" s="210"/>
    </row>
    <row r="118" spans="1:25" x14ac:dyDescent="0.35">
      <c r="A118" s="18">
        <v>1890</v>
      </c>
      <c r="B118" s="19" t="s">
        <v>164</v>
      </c>
      <c r="C118" s="182">
        <v>252355</v>
      </c>
      <c r="D118" s="182">
        <v>0</v>
      </c>
      <c r="E118" s="10">
        <v>0</v>
      </c>
      <c r="F118" s="10">
        <v>0</v>
      </c>
      <c r="G118" s="185">
        <v>495683</v>
      </c>
      <c r="H118" s="15">
        <v>391948</v>
      </c>
      <c r="I118" s="15">
        <v>548726</v>
      </c>
      <c r="J118" s="182">
        <v>0</v>
      </c>
      <c r="K118" s="182">
        <v>0</v>
      </c>
      <c r="L118" s="182">
        <v>0</v>
      </c>
      <c r="M118" s="10">
        <v>0</v>
      </c>
      <c r="N118" s="154">
        <v>563178</v>
      </c>
      <c r="O118" s="182">
        <v>13000</v>
      </c>
      <c r="P118" s="15"/>
      <c r="Q118" s="15"/>
      <c r="R118" s="182">
        <v>85920</v>
      </c>
      <c r="S118" s="182">
        <v>85919</v>
      </c>
      <c r="T118" s="182">
        <v>85920</v>
      </c>
      <c r="U118" s="182">
        <v>85920</v>
      </c>
      <c r="V118" s="10">
        <v>85920</v>
      </c>
      <c r="W118" s="10"/>
      <c r="X118" s="15"/>
      <c r="Y118" s="210"/>
    </row>
    <row r="119" spans="1:25" x14ac:dyDescent="0.35">
      <c r="A119" s="18">
        <v>1900</v>
      </c>
      <c r="B119" s="19" t="s">
        <v>165</v>
      </c>
      <c r="C119" s="182">
        <v>3559408</v>
      </c>
      <c r="D119" s="182">
        <v>7158264</v>
      </c>
      <c r="E119" s="10">
        <v>6698545</v>
      </c>
      <c r="F119" s="10">
        <v>9377964</v>
      </c>
      <c r="G119" s="185">
        <v>0</v>
      </c>
      <c r="H119" s="15">
        <v>0</v>
      </c>
      <c r="I119" s="15">
        <v>0</v>
      </c>
      <c r="J119" s="182">
        <v>0</v>
      </c>
      <c r="K119" s="182">
        <v>0</v>
      </c>
      <c r="L119" s="182">
        <v>0</v>
      </c>
      <c r="M119" s="10">
        <v>0</v>
      </c>
      <c r="N119" s="154">
        <v>3242540</v>
      </c>
      <c r="O119" s="182">
        <v>84350</v>
      </c>
      <c r="P119" s="15"/>
      <c r="Q119" s="15"/>
      <c r="R119" s="182">
        <v>340407</v>
      </c>
      <c r="S119" s="182">
        <v>340408</v>
      </c>
      <c r="T119" s="182">
        <v>340407</v>
      </c>
      <c r="U119" s="182">
        <v>340408</v>
      </c>
      <c r="V119" s="10">
        <v>340407</v>
      </c>
      <c r="W119" s="10"/>
      <c r="X119" s="15"/>
      <c r="Y119" s="210"/>
    </row>
    <row r="120" spans="1:25" x14ac:dyDescent="0.35">
      <c r="A120" s="18">
        <v>1939</v>
      </c>
      <c r="B120" s="19" t="s">
        <v>166</v>
      </c>
      <c r="C120" s="182">
        <v>481009</v>
      </c>
      <c r="D120" s="182">
        <v>792376</v>
      </c>
      <c r="E120" s="10">
        <v>795866</v>
      </c>
      <c r="F120" s="10">
        <v>1114211</v>
      </c>
      <c r="G120" s="185">
        <v>0</v>
      </c>
      <c r="H120" s="15">
        <v>0</v>
      </c>
      <c r="I120" s="15">
        <v>0</v>
      </c>
      <c r="J120" s="182">
        <v>0</v>
      </c>
      <c r="K120" s="182">
        <v>55908</v>
      </c>
      <c r="L120" s="182">
        <v>54664</v>
      </c>
      <c r="M120" s="10">
        <v>55286.14</v>
      </c>
      <c r="N120" s="154">
        <v>359870</v>
      </c>
      <c r="O120" s="182">
        <v>21560</v>
      </c>
      <c r="P120" s="15"/>
      <c r="Q120" s="15"/>
      <c r="R120" s="182">
        <v>29518</v>
      </c>
      <c r="S120" s="182">
        <v>29518</v>
      </c>
      <c r="T120" s="182">
        <v>29518</v>
      </c>
      <c r="U120" s="182">
        <v>29518</v>
      </c>
      <c r="V120" s="10">
        <v>29518</v>
      </c>
      <c r="W120" s="10"/>
      <c r="X120" s="15"/>
      <c r="Y120" s="210"/>
    </row>
    <row r="121" spans="1:25" x14ac:dyDescent="0.35">
      <c r="A121" s="18">
        <v>1953</v>
      </c>
      <c r="B121" s="19" t="s">
        <v>167</v>
      </c>
      <c r="C121" s="182">
        <v>1400280</v>
      </c>
      <c r="D121" s="182">
        <v>2688404</v>
      </c>
      <c r="E121" s="10">
        <v>2555428</v>
      </c>
      <c r="F121" s="10">
        <v>3577598</v>
      </c>
      <c r="G121" s="185">
        <v>0</v>
      </c>
      <c r="H121" s="15">
        <v>0</v>
      </c>
      <c r="I121" s="15">
        <v>0</v>
      </c>
      <c r="J121" s="182">
        <v>0</v>
      </c>
      <c r="K121" s="182">
        <v>0</v>
      </c>
      <c r="L121" s="182">
        <v>0</v>
      </c>
      <c r="M121" s="10">
        <v>0</v>
      </c>
      <c r="N121" s="154">
        <v>1133776</v>
      </c>
      <c r="O121" s="182">
        <v>34085</v>
      </c>
      <c r="P121" s="15"/>
      <c r="Q121" s="15"/>
      <c r="R121" s="182">
        <v>142832</v>
      </c>
      <c r="S121" s="182">
        <v>142832</v>
      </c>
      <c r="T121" s="182">
        <v>142832</v>
      </c>
      <c r="U121" s="182">
        <v>142832</v>
      </c>
      <c r="V121" s="10">
        <v>142833</v>
      </c>
      <c r="W121" s="10"/>
      <c r="X121" s="15"/>
      <c r="Y121" s="210"/>
    </row>
    <row r="122" spans="1:25" x14ac:dyDescent="0.35">
      <c r="A122" s="18">
        <v>2009</v>
      </c>
      <c r="B122" s="19" t="s">
        <v>168</v>
      </c>
      <c r="C122" s="182">
        <v>1507323</v>
      </c>
      <c r="D122" s="182">
        <v>2883190</v>
      </c>
      <c r="E122" s="10">
        <v>2744071</v>
      </c>
      <c r="F122" s="10">
        <v>3841698</v>
      </c>
      <c r="G122" s="185">
        <v>0</v>
      </c>
      <c r="H122" s="15">
        <v>0</v>
      </c>
      <c r="I122" s="15">
        <v>0</v>
      </c>
      <c r="J122" s="182">
        <v>0</v>
      </c>
      <c r="K122" s="182">
        <v>109195</v>
      </c>
      <c r="L122" s="182">
        <v>106767</v>
      </c>
      <c r="M122" s="10">
        <v>107979.67</v>
      </c>
      <c r="N122" s="154">
        <v>1034348</v>
      </c>
      <c r="O122" s="182">
        <v>55170</v>
      </c>
      <c r="P122" s="15"/>
      <c r="Q122" s="15"/>
      <c r="R122" s="182">
        <v>95828</v>
      </c>
      <c r="S122" s="182">
        <v>95827</v>
      </c>
      <c r="T122" s="182">
        <v>95828</v>
      </c>
      <c r="U122" s="182">
        <v>95828</v>
      </c>
      <c r="V122" s="10">
        <v>95827</v>
      </c>
      <c r="W122" s="10"/>
      <c r="X122" s="15"/>
      <c r="Y122" s="210"/>
    </row>
    <row r="123" spans="1:25" x14ac:dyDescent="0.35">
      <c r="A123" s="18">
        <v>2044</v>
      </c>
      <c r="B123" s="19" t="s">
        <v>169</v>
      </c>
      <c r="C123" s="182">
        <v>0</v>
      </c>
      <c r="D123" s="182">
        <v>0</v>
      </c>
      <c r="E123" s="10">
        <v>0</v>
      </c>
      <c r="F123" s="10">
        <v>0</v>
      </c>
      <c r="G123" s="185">
        <v>0</v>
      </c>
      <c r="H123" s="15">
        <v>0</v>
      </c>
      <c r="I123" s="15">
        <v>0</v>
      </c>
      <c r="J123" s="182">
        <v>0</v>
      </c>
      <c r="K123" s="182">
        <v>0</v>
      </c>
      <c r="L123" s="182">
        <v>0</v>
      </c>
      <c r="M123" s="10">
        <v>0</v>
      </c>
      <c r="N123" s="154">
        <v>69748</v>
      </c>
      <c r="O123" s="182">
        <v>860</v>
      </c>
      <c r="P123" s="15"/>
      <c r="Q123" s="15"/>
      <c r="R123" s="182">
        <v>2871</v>
      </c>
      <c r="S123" s="182">
        <v>2871</v>
      </c>
      <c r="T123" s="182">
        <v>2871</v>
      </c>
      <c r="U123" s="182">
        <v>2872</v>
      </c>
      <c r="V123" s="10">
        <v>2871</v>
      </c>
      <c r="W123" s="10"/>
      <c r="X123" s="15"/>
      <c r="Y123" s="210"/>
    </row>
    <row r="124" spans="1:25" x14ac:dyDescent="0.35">
      <c r="A124" s="18">
        <v>2051</v>
      </c>
      <c r="B124" s="19" t="s">
        <v>170</v>
      </c>
      <c r="C124" s="182">
        <v>724439</v>
      </c>
      <c r="D124" s="182">
        <v>1048476</v>
      </c>
      <c r="E124" s="10">
        <v>1108072</v>
      </c>
      <c r="F124" s="10">
        <v>1551300</v>
      </c>
      <c r="G124" s="185">
        <v>0</v>
      </c>
      <c r="H124" s="15">
        <v>0</v>
      </c>
      <c r="I124" s="15">
        <v>0</v>
      </c>
      <c r="J124" s="182">
        <v>0</v>
      </c>
      <c r="K124" s="182">
        <v>0</v>
      </c>
      <c r="L124" s="182">
        <v>0</v>
      </c>
      <c r="M124" s="10">
        <v>0</v>
      </c>
      <c r="N124" s="154">
        <v>415520</v>
      </c>
      <c r="O124" s="182">
        <v>6635</v>
      </c>
      <c r="P124" s="15"/>
      <c r="Q124" s="15"/>
      <c r="R124" s="182">
        <v>44042</v>
      </c>
      <c r="S124" s="182">
        <v>44043</v>
      </c>
      <c r="T124" s="182">
        <v>44042</v>
      </c>
      <c r="U124" s="182">
        <v>44043</v>
      </c>
      <c r="V124" s="10">
        <v>44042</v>
      </c>
      <c r="W124" s="10"/>
      <c r="X124" s="15"/>
      <c r="Y124" s="210"/>
    </row>
    <row r="125" spans="1:25" x14ac:dyDescent="0.35">
      <c r="A125" s="18">
        <v>2058</v>
      </c>
      <c r="B125" s="19" t="s">
        <v>171</v>
      </c>
      <c r="C125" s="182">
        <v>1959887</v>
      </c>
      <c r="D125" s="182">
        <v>4888619</v>
      </c>
      <c r="E125" s="10">
        <v>4280316</v>
      </c>
      <c r="F125" s="10">
        <v>5992443</v>
      </c>
      <c r="G125" s="185">
        <v>0</v>
      </c>
      <c r="H125" s="15">
        <v>0</v>
      </c>
      <c r="I125" s="15">
        <v>0</v>
      </c>
      <c r="J125" s="182">
        <v>0</v>
      </c>
      <c r="K125" s="182">
        <v>0</v>
      </c>
      <c r="L125" s="182">
        <v>0</v>
      </c>
      <c r="M125" s="10">
        <v>0</v>
      </c>
      <c r="N125" s="154">
        <v>2867088</v>
      </c>
      <c r="O125" s="182">
        <v>96450</v>
      </c>
      <c r="P125" s="15"/>
      <c r="Q125" s="15"/>
      <c r="R125" s="182">
        <v>330487</v>
      </c>
      <c r="S125" s="182">
        <v>330486</v>
      </c>
      <c r="T125" s="182">
        <v>330487</v>
      </c>
      <c r="U125" s="182">
        <v>330486</v>
      </c>
      <c r="V125" s="10">
        <v>330487</v>
      </c>
      <c r="W125" s="10"/>
      <c r="X125" s="15"/>
      <c r="Y125" s="210"/>
    </row>
    <row r="126" spans="1:25" x14ac:dyDescent="0.35">
      <c r="A126" s="18">
        <v>2114</v>
      </c>
      <c r="B126" s="19" t="s">
        <v>172</v>
      </c>
      <c r="C126" s="182">
        <v>0</v>
      </c>
      <c r="D126" s="182">
        <v>0</v>
      </c>
      <c r="E126" s="10">
        <v>0</v>
      </c>
      <c r="F126" s="10">
        <v>0</v>
      </c>
      <c r="G126" s="185">
        <v>540</v>
      </c>
      <c r="H126" s="15">
        <v>338</v>
      </c>
      <c r="I126" s="15">
        <v>472</v>
      </c>
      <c r="J126" s="182">
        <v>0</v>
      </c>
      <c r="K126" s="182">
        <v>0</v>
      </c>
      <c r="L126" s="182">
        <v>0</v>
      </c>
      <c r="M126" s="10">
        <v>0</v>
      </c>
      <c r="N126" s="154">
        <v>384356</v>
      </c>
      <c r="O126" s="182">
        <v>33875</v>
      </c>
      <c r="P126" s="15"/>
      <c r="Q126" s="15"/>
      <c r="R126" s="182">
        <v>77778</v>
      </c>
      <c r="S126" s="182">
        <v>77777</v>
      </c>
      <c r="T126" s="182">
        <v>77778</v>
      </c>
      <c r="U126" s="182">
        <v>77778</v>
      </c>
      <c r="V126" s="10">
        <v>77778</v>
      </c>
      <c r="W126" s="10"/>
      <c r="X126" s="15"/>
      <c r="Y126" s="210"/>
    </row>
    <row r="127" spans="1:25" x14ac:dyDescent="0.35">
      <c r="A127" s="18">
        <v>2128</v>
      </c>
      <c r="B127" s="19" t="s">
        <v>173</v>
      </c>
      <c r="C127" s="182">
        <v>613652</v>
      </c>
      <c r="D127" s="182">
        <v>1068285</v>
      </c>
      <c r="E127" s="10">
        <v>1051211</v>
      </c>
      <c r="F127" s="10">
        <v>1471695</v>
      </c>
      <c r="G127" s="185">
        <v>0</v>
      </c>
      <c r="H127" s="15">
        <v>0</v>
      </c>
      <c r="I127" s="15">
        <v>0</v>
      </c>
      <c r="J127" s="182">
        <v>0</v>
      </c>
      <c r="K127" s="182">
        <v>75126</v>
      </c>
      <c r="L127" s="182">
        <v>73456</v>
      </c>
      <c r="M127" s="10">
        <v>74289.87</v>
      </c>
      <c r="N127" s="154">
        <v>421456</v>
      </c>
      <c r="O127" s="182">
        <v>20910</v>
      </c>
      <c r="P127" s="15"/>
      <c r="Q127" s="15"/>
      <c r="R127" s="182">
        <v>58875</v>
      </c>
      <c r="S127" s="182">
        <v>58875</v>
      </c>
      <c r="T127" s="182">
        <v>58875</v>
      </c>
      <c r="U127" s="182">
        <v>58876</v>
      </c>
      <c r="V127" s="10">
        <v>58875</v>
      </c>
      <c r="W127" s="10"/>
      <c r="X127" s="15"/>
      <c r="Y127" s="210"/>
    </row>
    <row r="128" spans="1:25" x14ac:dyDescent="0.35">
      <c r="A128" s="18">
        <v>2135</v>
      </c>
      <c r="B128" s="19" t="s">
        <v>174</v>
      </c>
      <c r="C128" s="182">
        <v>291868</v>
      </c>
      <c r="D128" s="182">
        <v>600218</v>
      </c>
      <c r="E128" s="10">
        <v>557554</v>
      </c>
      <c r="F128" s="10">
        <v>780576</v>
      </c>
      <c r="G128" s="185">
        <v>0</v>
      </c>
      <c r="H128" s="15">
        <v>0</v>
      </c>
      <c r="I128" s="15">
        <v>0</v>
      </c>
      <c r="J128" s="182">
        <v>0</v>
      </c>
      <c r="K128" s="182">
        <v>37563</v>
      </c>
      <c r="L128" s="182">
        <v>36727</v>
      </c>
      <c r="M128" s="10">
        <v>37145.94</v>
      </c>
      <c r="N128" s="154">
        <v>246344</v>
      </c>
      <c r="O128" s="182">
        <v>33665</v>
      </c>
      <c r="P128" s="15"/>
      <c r="Q128" s="15"/>
      <c r="R128" s="182">
        <v>19532</v>
      </c>
      <c r="S128" s="182">
        <v>19531</v>
      </c>
      <c r="T128" s="182">
        <v>19532</v>
      </c>
      <c r="U128" s="182">
        <v>19531</v>
      </c>
      <c r="V128" s="10">
        <v>19532</v>
      </c>
      <c r="W128" s="10"/>
      <c r="X128" s="15"/>
      <c r="Y128" s="210"/>
    </row>
    <row r="129" spans="1:25" x14ac:dyDescent="0.35">
      <c r="A129" s="18">
        <v>2142</v>
      </c>
      <c r="B129" s="19" t="s">
        <v>175</v>
      </c>
      <c r="C129" s="182">
        <v>164862</v>
      </c>
      <c r="D129" s="182">
        <v>242188</v>
      </c>
      <c r="E129" s="10">
        <v>254406</v>
      </c>
      <c r="F129" s="10">
        <v>356168</v>
      </c>
      <c r="G129" s="185">
        <v>0</v>
      </c>
      <c r="H129" s="15">
        <v>0</v>
      </c>
      <c r="I129" s="15">
        <v>0</v>
      </c>
      <c r="J129" s="182">
        <v>0</v>
      </c>
      <c r="K129" s="182">
        <v>0</v>
      </c>
      <c r="L129" s="182">
        <v>0</v>
      </c>
      <c r="M129" s="10">
        <v>0</v>
      </c>
      <c r="N129" s="154">
        <v>111300</v>
      </c>
      <c r="O129" s="182">
        <v>5370</v>
      </c>
      <c r="P129" s="15"/>
      <c r="Q129" s="15"/>
      <c r="R129" s="182">
        <v>3723</v>
      </c>
      <c r="S129" s="182">
        <v>3724</v>
      </c>
      <c r="T129" s="182">
        <v>3723</v>
      </c>
      <c r="U129" s="182">
        <v>3723</v>
      </c>
      <c r="V129" s="10">
        <v>3724</v>
      </c>
      <c r="W129" s="10"/>
      <c r="X129" s="15"/>
      <c r="Y129" s="210"/>
    </row>
    <row r="130" spans="1:25" x14ac:dyDescent="0.35">
      <c r="A130" s="18">
        <v>2184</v>
      </c>
      <c r="B130" s="19" t="s">
        <v>176</v>
      </c>
      <c r="C130" s="182">
        <v>35349</v>
      </c>
      <c r="D130" s="182">
        <v>44967</v>
      </c>
      <c r="E130" s="10">
        <v>50198</v>
      </c>
      <c r="F130" s="10">
        <v>70277</v>
      </c>
      <c r="G130" s="185">
        <v>0</v>
      </c>
      <c r="H130" s="15">
        <v>0</v>
      </c>
      <c r="I130" s="15">
        <v>0</v>
      </c>
      <c r="J130" s="182">
        <v>0</v>
      </c>
      <c r="K130" s="182">
        <v>0</v>
      </c>
      <c r="L130" s="182">
        <v>0</v>
      </c>
      <c r="M130" s="10">
        <v>0</v>
      </c>
      <c r="N130" s="154">
        <v>677446</v>
      </c>
      <c r="O130" s="182">
        <v>18810</v>
      </c>
      <c r="P130" s="15"/>
      <c r="Q130" s="15"/>
      <c r="R130" s="182">
        <v>160954</v>
      </c>
      <c r="S130" s="182">
        <v>160955</v>
      </c>
      <c r="T130" s="182">
        <v>160954</v>
      </c>
      <c r="U130" s="182">
        <v>160954</v>
      </c>
      <c r="V130" s="10">
        <v>160955</v>
      </c>
      <c r="W130" s="10"/>
      <c r="X130" s="15"/>
      <c r="Y130" s="210"/>
    </row>
    <row r="131" spans="1:25" x14ac:dyDescent="0.35">
      <c r="A131" s="18">
        <v>2198</v>
      </c>
      <c r="B131" s="19" t="s">
        <v>177</v>
      </c>
      <c r="C131" s="182">
        <v>802593</v>
      </c>
      <c r="D131" s="182">
        <v>1387449</v>
      </c>
      <c r="E131" s="10">
        <v>1368776</v>
      </c>
      <c r="F131" s="10">
        <v>1916286</v>
      </c>
      <c r="G131" s="185">
        <v>0</v>
      </c>
      <c r="H131" s="15">
        <v>0</v>
      </c>
      <c r="I131" s="15">
        <v>0</v>
      </c>
      <c r="J131" s="182">
        <v>0</v>
      </c>
      <c r="K131" s="182">
        <v>0</v>
      </c>
      <c r="L131" s="182">
        <v>0</v>
      </c>
      <c r="M131" s="10">
        <v>0</v>
      </c>
      <c r="N131" s="154">
        <v>512722</v>
      </c>
      <c r="O131" s="182">
        <v>22305</v>
      </c>
      <c r="P131" s="15"/>
      <c r="Q131" s="15"/>
      <c r="R131" s="182">
        <v>47650</v>
      </c>
      <c r="S131" s="182">
        <v>47651</v>
      </c>
      <c r="T131" s="182">
        <v>47650</v>
      </c>
      <c r="U131" s="182">
        <v>47650</v>
      </c>
      <c r="V131" s="10">
        <v>47651</v>
      </c>
      <c r="W131" s="10"/>
      <c r="X131" s="15"/>
      <c r="Y131" s="210"/>
    </row>
    <row r="132" spans="1:25" x14ac:dyDescent="0.35">
      <c r="A132" s="18">
        <v>2212</v>
      </c>
      <c r="B132" s="19" t="s">
        <v>178</v>
      </c>
      <c r="C132" s="182">
        <v>5208</v>
      </c>
      <c r="D132" s="182">
        <v>0</v>
      </c>
      <c r="E132" s="10">
        <v>2813</v>
      </c>
      <c r="F132" s="10">
        <v>4318</v>
      </c>
      <c r="G132" s="185">
        <v>16351</v>
      </c>
      <c r="H132" s="15">
        <v>10220</v>
      </c>
      <c r="I132" s="15">
        <v>14307</v>
      </c>
      <c r="J132" s="182">
        <v>0</v>
      </c>
      <c r="K132" s="182">
        <v>9609</v>
      </c>
      <c r="L132" s="182">
        <v>9395</v>
      </c>
      <c r="M132" s="10">
        <v>9502.8700000000008</v>
      </c>
      <c r="N132" s="154">
        <v>65296</v>
      </c>
      <c r="O132" s="182">
        <v>3440</v>
      </c>
      <c r="P132" s="15"/>
      <c r="Q132" s="15"/>
      <c r="R132" s="182">
        <v>12340</v>
      </c>
      <c r="S132" s="182">
        <v>12340</v>
      </c>
      <c r="T132" s="182">
        <v>12340</v>
      </c>
      <c r="U132" s="182">
        <v>12340</v>
      </c>
      <c r="V132" s="10">
        <v>12340</v>
      </c>
      <c r="W132" s="10"/>
      <c r="X132" s="15"/>
      <c r="Y132" s="210"/>
    </row>
    <row r="133" spans="1:25" x14ac:dyDescent="0.35">
      <c r="A133" s="18">
        <v>2217</v>
      </c>
      <c r="B133" s="19" t="s">
        <v>179</v>
      </c>
      <c r="C133" s="182">
        <v>1260819</v>
      </c>
      <c r="D133" s="182">
        <v>2891343</v>
      </c>
      <c r="E133" s="10">
        <v>2595102</v>
      </c>
      <c r="F133" s="10">
        <v>3633142</v>
      </c>
      <c r="G133" s="185">
        <v>0</v>
      </c>
      <c r="H133" s="15">
        <v>0</v>
      </c>
      <c r="I133" s="15">
        <v>0</v>
      </c>
      <c r="J133" s="182">
        <v>0</v>
      </c>
      <c r="K133" s="182">
        <v>0</v>
      </c>
      <c r="L133" s="182">
        <v>0</v>
      </c>
      <c r="M133" s="10">
        <v>0</v>
      </c>
      <c r="N133" s="154">
        <v>1480290</v>
      </c>
      <c r="O133" s="182">
        <v>23810</v>
      </c>
      <c r="P133" s="15"/>
      <c r="Q133" s="15"/>
      <c r="R133" s="182">
        <v>205835</v>
      </c>
      <c r="S133" s="182">
        <v>205835</v>
      </c>
      <c r="T133" s="182">
        <v>205834</v>
      </c>
      <c r="U133" s="182">
        <v>205835</v>
      </c>
      <c r="V133" s="10">
        <v>205835</v>
      </c>
      <c r="W133" s="10"/>
      <c r="X133" s="15"/>
      <c r="Y133" s="210"/>
    </row>
    <row r="134" spans="1:25" x14ac:dyDescent="0.35">
      <c r="A134" s="18">
        <v>2226</v>
      </c>
      <c r="B134" s="19" t="s">
        <v>180</v>
      </c>
      <c r="C134" s="182">
        <v>316341</v>
      </c>
      <c r="D134" s="182">
        <v>584885</v>
      </c>
      <c r="E134" s="10">
        <v>563266</v>
      </c>
      <c r="F134" s="10">
        <v>788572</v>
      </c>
      <c r="G134" s="185">
        <v>0</v>
      </c>
      <c r="H134" s="15">
        <v>0</v>
      </c>
      <c r="I134" s="15">
        <v>0</v>
      </c>
      <c r="J134" s="182">
        <v>0</v>
      </c>
      <c r="K134" s="182">
        <v>27080</v>
      </c>
      <c r="L134" s="182">
        <v>26478</v>
      </c>
      <c r="M134" s="10">
        <v>26779.54</v>
      </c>
      <c r="N134" s="154">
        <v>189210</v>
      </c>
      <c r="O134" s="182">
        <v>6690</v>
      </c>
      <c r="P134" s="15"/>
      <c r="Q134" s="15"/>
      <c r="R134" s="182">
        <v>10054</v>
      </c>
      <c r="S134" s="182">
        <v>10054</v>
      </c>
      <c r="T134" s="182">
        <v>10053</v>
      </c>
      <c r="U134" s="182">
        <v>10054</v>
      </c>
      <c r="V134" s="10">
        <v>10054</v>
      </c>
      <c r="W134" s="10"/>
      <c r="X134" s="15"/>
      <c r="Y134" s="210"/>
    </row>
    <row r="135" spans="1:25" x14ac:dyDescent="0.35">
      <c r="A135" s="18">
        <v>2233</v>
      </c>
      <c r="B135" s="19" t="s">
        <v>181</v>
      </c>
      <c r="C135" s="182">
        <v>767608</v>
      </c>
      <c r="D135" s="182">
        <v>1829274</v>
      </c>
      <c r="E135" s="10">
        <v>1623051</v>
      </c>
      <c r="F135" s="10">
        <v>2272272</v>
      </c>
      <c r="G135" s="185">
        <v>0</v>
      </c>
      <c r="H135" s="15">
        <v>0</v>
      </c>
      <c r="I135" s="15">
        <v>0</v>
      </c>
      <c r="J135" s="182">
        <v>0</v>
      </c>
      <c r="K135" s="182">
        <v>81241</v>
      </c>
      <c r="L135" s="182">
        <v>79435</v>
      </c>
      <c r="M135" s="10">
        <v>80336.600000000006</v>
      </c>
      <c r="N135" s="154">
        <v>624764</v>
      </c>
      <c r="O135" s="182">
        <v>44930</v>
      </c>
      <c r="P135" s="15"/>
      <c r="Q135" s="15"/>
      <c r="R135" s="182">
        <v>81737</v>
      </c>
      <c r="S135" s="182">
        <v>81737</v>
      </c>
      <c r="T135" s="182">
        <v>81737</v>
      </c>
      <c r="U135" s="182">
        <v>81737</v>
      </c>
      <c r="V135" s="10">
        <v>81738</v>
      </c>
      <c r="W135" s="10"/>
      <c r="X135" s="15"/>
      <c r="Y135" s="210"/>
    </row>
    <row r="136" spans="1:25" x14ac:dyDescent="0.35">
      <c r="A136" s="18">
        <v>2289</v>
      </c>
      <c r="B136" s="19" t="s">
        <v>182</v>
      </c>
      <c r="C136" s="182">
        <v>26771659</v>
      </c>
      <c r="D136" s="182">
        <v>45994827</v>
      </c>
      <c r="E136" s="10">
        <v>45479054</v>
      </c>
      <c r="F136" s="10">
        <v>63670676</v>
      </c>
      <c r="G136" s="185">
        <v>0</v>
      </c>
      <c r="H136" s="15">
        <v>0</v>
      </c>
      <c r="I136" s="15">
        <v>0</v>
      </c>
      <c r="J136" s="182">
        <v>0</v>
      </c>
      <c r="K136" s="182">
        <v>1421281</v>
      </c>
      <c r="L136" s="182">
        <v>1389669</v>
      </c>
      <c r="M136" s="10">
        <v>1405474.82</v>
      </c>
      <c r="N136" s="154">
        <v>14900844</v>
      </c>
      <c r="O136" s="182">
        <v>115150</v>
      </c>
      <c r="P136" s="15"/>
      <c r="Q136" s="15"/>
      <c r="R136" s="182">
        <v>2247591</v>
      </c>
      <c r="S136" s="182">
        <v>2247591</v>
      </c>
      <c r="T136" s="182">
        <v>2247591</v>
      </c>
      <c r="U136" s="182">
        <v>2247592</v>
      </c>
      <c r="V136" s="10">
        <v>2247591</v>
      </c>
      <c r="W136" s="10"/>
      <c r="X136" s="15"/>
      <c r="Y136" s="210"/>
    </row>
    <row r="137" spans="1:25" x14ac:dyDescent="0.35">
      <c r="A137" s="18">
        <v>2310</v>
      </c>
      <c r="B137" s="19" t="s">
        <v>8</v>
      </c>
      <c r="C137" s="182">
        <v>0</v>
      </c>
      <c r="D137" s="182">
        <v>0</v>
      </c>
      <c r="E137" s="10">
        <v>0</v>
      </c>
      <c r="F137" s="10">
        <v>0</v>
      </c>
      <c r="G137" s="185">
        <v>0</v>
      </c>
      <c r="H137" s="15">
        <v>0</v>
      </c>
      <c r="I137" s="15">
        <v>0</v>
      </c>
      <c r="J137" s="182">
        <v>0</v>
      </c>
      <c r="K137" s="182">
        <v>0</v>
      </c>
      <c r="L137" s="182">
        <v>0</v>
      </c>
      <c r="M137" s="10">
        <v>0</v>
      </c>
      <c r="N137" s="154">
        <v>188468</v>
      </c>
      <c r="O137" s="182">
        <v>2655</v>
      </c>
      <c r="P137" s="15"/>
      <c r="Q137" s="15"/>
      <c r="R137" s="182">
        <v>19622</v>
      </c>
      <c r="S137" s="182">
        <v>19622</v>
      </c>
      <c r="T137" s="182">
        <v>19622</v>
      </c>
      <c r="U137" s="182">
        <v>19622</v>
      </c>
      <c r="V137" s="10">
        <v>19622</v>
      </c>
      <c r="W137" s="10"/>
      <c r="X137" s="15"/>
      <c r="Y137" s="210"/>
    </row>
    <row r="138" spans="1:25" x14ac:dyDescent="0.35">
      <c r="A138" s="18">
        <v>2296</v>
      </c>
      <c r="B138" s="19" t="s">
        <v>183</v>
      </c>
      <c r="C138" s="182">
        <v>2857586</v>
      </c>
      <c r="D138" s="182">
        <v>4959821</v>
      </c>
      <c r="E138" s="10">
        <v>4885880</v>
      </c>
      <c r="F138" s="10">
        <v>6840231</v>
      </c>
      <c r="G138" s="185">
        <v>0</v>
      </c>
      <c r="H138" s="15">
        <v>0</v>
      </c>
      <c r="I138" s="15">
        <v>0</v>
      </c>
      <c r="J138" s="182">
        <v>0</v>
      </c>
      <c r="K138" s="182">
        <v>0</v>
      </c>
      <c r="L138" s="182">
        <v>0</v>
      </c>
      <c r="M138" s="10">
        <v>0</v>
      </c>
      <c r="N138" s="154">
        <v>1803060</v>
      </c>
      <c r="O138" s="182">
        <v>12805</v>
      </c>
      <c r="P138" s="15"/>
      <c r="Q138" s="15"/>
      <c r="R138" s="182">
        <v>257054</v>
      </c>
      <c r="S138" s="182">
        <v>257054</v>
      </c>
      <c r="T138" s="182">
        <v>261619</v>
      </c>
      <c r="U138" s="182">
        <v>258575</v>
      </c>
      <c r="V138" s="10">
        <v>258576</v>
      </c>
      <c r="W138" s="10"/>
      <c r="X138" s="15"/>
      <c r="Y138" s="210"/>
    </row>
    <row r="139" spans="1:25" x14ac:dyDescent="0.35">
      <c r="A139" s="18">
        <v>2303</v>
      </c>
      <c r="B139" s="19" t="s">
        <v>184</v>
      </c>
      <c r="C139" s="182">
        <v>3407234</v>
      </c>
      <c r="D139" s="182">
        <v>6989678</v>
      </c>
      <c r="E139" s="10">
        <v>6498070</v>
      </c>
      <c r="F139" s="10">
        <v>9097299</v>
      </c>
      <c r="G139" s="185">
        <v>0</v>
      </c>
      <c r="H139" s="15">
        <v>0</v>
      </c>
      <c r="I139" s="15">
        <v>0</v>
      </c>
      <c r="J139" s="182">
        <v>0</v>
      </c>
      <c r="K139" s="182">
        <v>0</v>
      </c>
      <c r="L139" s="182">
        <v>0</v>
      </c>
      <c r="M139" s="10">
        <v>0</v>
      </c>
      <c r="N139" s="154">
        <v>2502024</v>
      </c>
      <c r="O139" s="182">
        <v>39240</v>
      </c>
      <c r="P139" s="15"/>
      <c r="Q139" s="15"/>
      <c r="R139" s="182">
        <v>300243</v>
      </c>
      <c r="S139" s="182">
        <v>300244</v>
      </c>
      <c r="T139" s="182">
        <v>300243</v>
      </c>
      <c r="U139" s="182">
        <v>300244</v>
      </c>
      <c r="V139" s="10">
        <v>300243</v>
      </c>
      <c r="W139" s="10"/>
      <c r="X139" s="15"/>
      <c r="Y139" s="210"/>
    </row>
    <row r="140" spans="1:25" x14ac:dyDescent="0.35">
      <c r="A140" s="18">
        <v>2394</v>
      </c>
      <c r="B140" s="19" t="s">
        <v>185</v>
      </c>
      <c r="C140" s="182">
        <v>433855</v>
      </c>
      <c r="D140" s="182">
        <v>754514</v>
      </c>
      <c r="E140" s="10">
        <v>742731</v>
      </c>
      <c r="F140" s="10">
        <v>1039822</v>
      </c>
      <c r="G140" s="185">
        <v>0</v>
      </c>
      <c r="H140" s="15">
        <v>0</v>
      </c>
      <c r="I140" s="15">
        <v>0</v>
      </c>
      <c r="J140" s="182">
        <v>0</v>
      </c>
      <c r="K140" s="182">
        <v>49793</v>
      </c>
      <c r="L140" s="182">
        <v>48685</v>
      </c>
      <c r="M140" s="10">
        <v>49239.4</v>
      </c>
      <c r="N140" s="154">
        <v>290864</v>
      </c>
      <c r="O140" s="182">
        <v>14910</v>
      </c>
      <c r="P140" s="15"/>
      <c r="Q140" s="15"/>
      <c r="R140" s="182">
        <v>35827</v>
      </c>
      <c r="S140" s="182">
        <v>35827</v>
      </c>
      <c r="T140" s="182">
        <v>35827</v>
      </c>
      <c r="U140" s="182">
        <v>35827</v>
      </c>
      <c r="V140" s="10">
        <v>35827</v>
      </c>
      <c r="W140" s="10"/>
      <c r="X140" s="15"/>
      <c r="Y140" s="210"/>
    </row>
    <row r="141" spans="1:25" x14ac:dyDescent="0.35">
      <c r="A141" s="18">
        <v>2415</v>
      </c>
      <c r="B141" s="19" t="s">
        <v>186</v>
      </c>
      <c r="C141" s="182">
        <v>309100</v>
      </c>
      <c r="D141" s="182">
        <v>679405</v>
      </c>
      <c r="E141" s="10">
        <v>617816</v>
      </c>
      <c r="F141" s="10">
        <v>864941</v>
      </c>
      <c r="G141" s="185">
        <v>0</v>
      </c>
      <c r="H141" s="15">
        <v>0</v>
      </c>
      <c r="I141" s="15">
        <v>0</v>
      </c>
      <c r="J141" s="182">
        <v>0</v>
      </c>
      <c r="K141" s="182">
        <v>46299</v>
      </c>
      <c r="L141" s="182">
        <v>45269</v>
      </c>
      <c r="M141" s="10">
        <v>45783.27</v>
      </c>
      <c r="N141" s="154">
        <v>198856</v>
      </c>
      <c r="O141" s="182">
        <v>2810</v>
      </c>
      <c r="P141" s="15"/>
      <c r="Q141" s="15"/>
      <c r="R141" s="182">
        <v>28905</v>
      </c>
      <c r="S141" s="182">
        <v>28906</v>
      </c>
      <c r="T141" s="182">
        <v>28905</v>
      </c>
      <c r="U141" s="182">
        <v>28906</v>
      </c>
      <c r="V141" s="10">
        <v>28905</v>
      </c>
      <c r="W141" s="10"/>
      <c r="X141" s="15"/>
      <c r="Y141" s="210"/>
    </row>
    <row r="142" spans="1:25" x14ac:dyDescent="0.35">
      <c r="A142" s="18">
        <v>2420</v>
      </c>
      <c r="B142" s="19" t="s">
        <v>187</v>
      </c>
      <c r="C142" s="182">
        <v>3819344</v>
      </c>
      <c r="D142" s="182">
        <v>8277871</v>
      </c>
      <c r="E142" s="10">
        <v>7560759</v>
      </c>
      <c r="F142" s="10">
        <v>10585063</v>
      </c>
      <c r="G142" s="185">
        <v>0</v>
      </c>
      <c r="H142" s="15">
        <v>0</v>
      </c>
      <c r="I142" s="15">
        <v>0</v>
      </c>
      <c r="J142" s="182">
        <v>0</v>
      </c>
      <c r="K142" s="182">
        <v>0</v>
      </c>
      <c r="L142" s="182">
        <v>0</v>
      </c>
      <c r="M142" s="10">
        <v>0</v>
      </c>
      <c r="N142" s="154">
        <v>3738938</v>
      </c>
      <c r="O142" s="182">
        <v>131575</v>
      </c>
      <c r="P142" s="15"/>
      <c r="Q142" s="15"/>
      <c r="R142" s="182">
        <v>369657</v>
      </c>
      <c r="S142" s="182">
        <v>369658</v>
      </c>
      <c r="T142" s="182">
        <v>369657</v>
      </c>
      <c r="U142" s="182">
        <v>369658</v>
      </c>
      <c r="V142" s="10">
        <v>369657</v>
      </c>
      <c r="W142" s="10"/>
      <c r="X142" s="15"/>
      <c r="Y142" s="210"/>
    </row>
    <row r="143" spans="1:25" x14ac:dyDescent="0.35">
      <c r="A143" s="18">
        <v>2443</v>
      </c>
      <c r="B143" s="19" t="s">
        <v>188</v>
      </c>
      <c r="C143" s="182">
        <v>1691423</v>
      </c>
      <c r="D143" s="182">
        <v>3059793</v>
      </c>
      <c r="E143" s="10">
        <v>2969510</v>
      </c>
      <c r="F143" s="10">
        <v>4157314</v>
      </c>
      <c r="G143" s="185">
        <v>0</v>
      </c>
      <c r="H143" s="15">
        <v>0</v>
      </c>
      <c r="I143" s="15">
        <v>0</v>
      </c>
      <c r="J143" s="182">
        <v>0</v>
      </c>
      <c r="K143" s="182">
        <v>180827</v>
      </c>
      <c r="L143" s="182">
        <v>176805</v>
      </c>
      <c r="M143" s="10">
        <v>178815.42</v>
      </c>
      <c r="N143" s="154">
        <v>1299984</v>
      </c>
      <c r="O143" s="182">
        <v>14155</v>
      </c>
      <c r="P143" s="15"/>
      <c r="Q143" s="15"/>
      <c r="R143" s="182">
        <v>152696</v>
      </c>
      <c r="S143" s="182">
        <v>152696</v>
      </c>
      <c r="T143" s="182">
        <v>152696</v>
      </c>
      <c r="U143" s="182">
        <v>152696</v>
      </c>
      <c r="V143" s="10">
        <v>152696</v>
      </c>
      <c r="W143" s="10"/>
      <c r="X143" s="15"/>
      <c r="Y143" s="210"/>
    </row>
    <row r="144" spans="1:25" x14ac:dyDescent="0.35">
      <c r="A144" s="18">
        <v>2436</v>
      </c>
      <c r="B144" s="19" t="s">
        <v>189</v>
      </c>
      <c r="C144" s="182">
        <v>893356</v>
      </c>
      <c r="D144" s="182">
        <v>1794007</v>
      </c>
      <c r="E144" s="10">
        <v>1679602</v>
      </c>
      <c r="F144" s="10">
        <v>2351443</v>
      </c>
      <c r="G144" s="185">
        <v>0</v>
      </c>
      <c r="H144" s="15">
        <v>0</v>
      </c>
      <c r="I144" s="15">
        <v>0</v>
      </c>
      <c r="J144" s="182">
        <v>0</v>
      </c>
      <c r="K144" s="182">
        <v>0</v>
      </c>
      <c r="L144" s="182">
        <v>0</v>
      </c>
      <c r="M144" s="10">
        <v>0</v>
      </c>
      <c r="N144" s="154">
        <v>1093708</v>
      </c>
      <c r="O144" s="182">
        <v>42020</v>
      </c>
      <c r="P144" s="15"/>
      <c r="Q144" s="15"/>
      <c r="R144" s="182">
        <v>103008</v>
      </c>
      <c r="S144" s="182">
        <v>103009</v>
      </c>
      <c r="T144" s="182">
        <v>103008</v>
      </c>
      <c r="U144" s="182">
        <v>103008</v>
      </c>
      <c r="V144" s="10">
        <v>103009</v>
      </c>
      <c r="W144" s="10"/>
      <c r="X144" s="15"/>
      <c r="Y144" s="210"/>
    </row>
    <row r="145" spans="1:25" x14ac:dyDescent="0.35">
      <c r="A145" s="18">
        <v>2460</v>
      </c>
      <c r="B145" s="19" t="s">
        <v>190</v>
      </c>
      <c r="C145" s="182">
        <v>582273</v>
      </c>
      <c r="D145" s="182">
        <v>1244908</v>
      </c>
      <c r="E145" s="10">
        <v>1141988</v>
      </c>
      <c r="F145" s="10">
        <v>1598784</v>
      </c>
      <c r="G145" s="185">
        <v>0</v>
      </c>
      <c r="H145" s="15">
        <v>0</v>
      </c>
      <c r="I145" s="15">
        <v>0</v>
      </c>
      <c r="J145" s="182">
        <v>0</v>
      </c>
      <c r="K145" s="182">
        <v>0</v>
      </c>
      <c r="L145" s="182">
        <v>0</v>
      </c>
      <c r="M145" s="10">
        <v>0</v>
      </c>
      <c r="N145" s="154">
        <v>852558</v>
      </c>
      <c r="O145" s="182">
        <v>15225</v>
      </c>
      <c r="P145" s="15"/>
      <c r="Q145" s="15"/>
      <c r="R145" s="182">
        <v>101049</v>
      </c>
      <c r="S145" s="182">
        <v>101049</v>
      </c>
      <c r="T145" s="182">
        <v>101049</v>
      </c>
      <c r="U145" s="182">
        <v>99014</v>
      </c>
      <c r="V145" s="10">
        <v>100541</v>
      </c>
      <c r="W145" s="10"/>
      <c r="X145" s="15"/>
      <c r="Y145" s="210"/>
    </row>
    <row r="146" spans="1:25" x14ac:dyDescent="0.35">
      <c r="A146" s="18">
        <v>2478</v>
      </c>
      <c r="B146" s="19" t="s">
        <v>191</v>
      </c>
      <c r="C146" s="182">
        <v>0</v>
      </c>
      <c r="D146" s="182">
        <v>0</v>
      </c>
      <c r="E146" s="10">
        <v>0</v>
      </c>
      <c r="F146" s="10">
        <v>0</v>
      </c>
      <c r="G146" s="185">
        <v>60980</v>
      </c>
      <c r="H146" s="15">
        <v>38113</v>
      </c>
      <c r="I146" s="15">
        <v>53358</v>
      </c>
      <c r="J146" s="182">
        <v>0</v>
      </c>
      <c r="K146" s="182">
        <v>129287</v>
      </c>
      <c r="L146" s="182">
        <v>126411</v>
      </c>
      <c r="M146" s="10">
        <v>127848.94</v>
      </c>
      <c r="N146" s="154">
        <v>1230978</v>
      </c>
      <c r="O146" s="182">
        <v>147105</v>
      </c>
      <c r="P146" s="15"/>
      <c r="Q146" s="15"/>
      <c r="R146" s="182">
        <v>182448</v>
      </c>
      <c r="S146" s="182">
        <v>182448</v>
      </c>
      <c r="T146" s="182">
        <v>182448</v>
      </c>
      <c r="U146" s="182">
        <v>182449</v>
      </c>
      <c r="V146" s="10">
        <v>182448</v>
      </c>
      <c r="W146" s="10"/>
      <c r="X146" s="15"/>
      <c r="Y146" s="210"/>
    </row>
    <row r="147" spans="1:25" x14ac:dyDescent="0.35">
      <c r="A147" s="18">
        <v>2525</v>
      </c>
      <c r="B147" s="19" t="s">
        <v>451</v>
      </c>
      <c r="C147" s="182">
        <v>213555</v>
      </c>
      <c r="D147" s="182">
        <v>482442</v>
      </c>
      <c r="E147" s="10">
        <v>434998</v>
      </c>
      <c r="F147" s="10">
        <v>608997</v>
      </c>
      <c r="G147" s="185">
        <v>0</v>
      </c>
      <c r="H147" s="15">
        <v>0</v>
      </c>
      <c r="I147" s="15">
        <v>0</v>
      </c>
      <c r="J147" s="182">
        <v>0</v>
      </c>
      <c r="K147" s="182">
        <v>0</v>
      </c>
      <c r="L147" s="182">
        <v>0</v>
      </c>
      <c r="M147" s="10">
        <v>0</v>
      </c>
      <c r="N147" s="154">
        <v>242634</v>
      </c>
      <c r="O147" s="182">
        <v>13050</v>
      </c>
      <c r="P147" s="15"/>
      <c r="Q147" s="15"/>
      <c r="R147" s="182">
        <v>19031</v>
      </c>
      <c r="S147" s="182">
        <v>19032</v>
      </c>
      <c r="T147" s="182">
        <v>19031</v>
      </c>
      <c r="U147" s="182">
        <v>19031</v>
      </c>
      <c r="V147" s="10">
        <v>19031</v>
      </c>
      <c r="W147" s="10"/>
      <c r="X147" s="15"/>
      <c r="Y147" s="210"/>
    </row>
    <row r="148" spans="1:25" x14ac:dyDescent="0.35">
      <c r="A148" s="18">
        <v>2527</v>
      </c>
      <c r="B148" s="19" t="s">
        <v>192</v>
      </c>
      <c r="C148" s="182">
        <v>440122</v>
      </c>
      <c r="D148" s="182">
        <v>708080</v>
      </c>
      <c r="E148" s="10">
        <v>717627</v>
      </c>
      <c r="F148" s="10">
        <v>1004677</v>
      </c>
      <c r="G148" s="185">
        <v>0</v>
      </c>
      <c r="H148" s="15">
        <v>0</v>
      </c>
      <c r="I148" s="15">
        <v>0</v>
      </c>
      <c r="J148" s="182">
        <v>0</v>
      </c>
      <c r="K148" s="182">
        <v>0</v>
      </c>
      <c r="L148" s="182">
        <v>0</v>
      </c>
      <c r="M148" s="10">
        <v>0</v>
      </c>
      <c r="N148" s="154">
        <v>218890</v>
      </c>
      <c r="O148" s="182">
        <v>3635</v>
      </c>
      <c r="P148" s="15"/>
      <c r="Q148" s="15"/>
      <c r="R148" s="182">
        <v>28736</v>
      </c>
      <c r="S148" s="182">
        <v>28737</v>
      </c>
      <c r="T148" s="182">
        <v>28736</v>
      </c>
      <c r="U148" s="182">
        <v>28736</v>
      </c>
      <c r="V148" s="10">
        <v>28736</v>
      </c>
      <c r="W148" s="10"/>
      <c r="X148" s="15"/>
      <c r="Y148" s="210"/>
    </row>
    <row r="149" spans="1:25" x14ac:dyDescent="0.35">
      <c r="A149" s="18">
        <v>2534</v>
      </c>
      <c r="B149" s="19" t="s">
        <v>193</v>
      </c>
      <c r="C149" s="182">
        <v>516314</v>
      </c>
      <c r="D149" s="182">
        <v>962064</v>
      </c>
      <c r="E149" s="10">
        <v>923987</v>
      </c>
      <c r="F149" s="10">
        <v>1293581</v>
      </c>
      <c r="G149" s="185">
        <v>0</v>
      </c>
      <c r="H149" s="15">
        <v>0</v>
      </c>
      <c r="I149" s="15">
        <v>0</v>
      </c>
      <c r="J149" s="182">
        <v>0</v>
      </c>
      <c r="K149" s="182">
        <v>0</v>
      </c>
      <c r="L149" s="182">
        <v>0</v>
      </c>
      <c r="M149" s="10">
        <v>0</v>
      </c>
      <c r="N149" s="154">
        <v>329448</v>
      </c>
      <c r="O149" s="182">
        <v>5420</v>
      </c>
      <c r="P149" s="15"/>
      <c r="Q149" s="15"/>
      <c r="R149" s="182">
        <v>14260</v>
      </c>
      <c r="S149" s="182">
        <v>14260</v>
      </c>
      <c r="T149" s="182">
        <v>14261</v>
      </c>
      <c r="U149" s="182">
        <v>14260</v>
      </c>
      <c r="V149" s="10">
        <v>14260</v>
      </c>
      <c r="W149" s="10"/>
      <c r="X149" s="15"/>
      <c r="Y149" s="210"/>
    </row>
    <row r="150" spans="1:25" x14ac:dyDescent="0.35">
      <c r="A150" s="18">
        <v>2541</v>
      </c>
      <c r="B150" s="19" t="s">
        <v>194</v>
      </c>
      <c r="C150" s="182">
        <v>593459</v>
      </c>
      <c r="D150" s="182">
        <v>881865</v>
      </c>
      <c r="E150" s="10">
        <v>922078</v>
      </c>
      <c r="F150" s="10">
        <v>1290908</v>
      </c>
      <c r="G150" s="185">
        <v>0</v>
      </c>
      <c r="H150" s="15">
        <v>0</v>
      </c>
      <c r="I150" s="15">
        <v>0</v>
      </c>
      <c r="J150" s="182">
        <v>0</v>
      </c>
      <c r="K150" s="182">
        <v>50666</v>
      </c>
      <c r="L150" s="182">
        <v>49540</v>
      </c>
      <c r="M150" s="10">
        <v>50102.94</v>
      </c>
      <c r="N150" s="154">
        <v>345030</v>
      </c>
      <c r="O150" s="182">
        <v>17275</v>
      </c>
      <c r="P150" s="15"/>
      <c r="Q150" s="15"/>
      <c r="R150" s="182">
        <v>41323</v>
      </c>
      <c r="S150" s="182">
        <v>41324</v>
      </c>
      <c r="T150" s="182">
        <v>41323</v>
      </c>
      <c r="U150" s="182">
        <v>41323</v>
      </c>
      <c r="V150" s="10">
        <v>41324</v>
      </c>
      <c r="W150" s="10"/>
      <c r="X150" s="15"/>
      <c r="Y150" s="210"/>
    </row>
    <row r="151" spans="1:25" x14ac:dyDescent="0.35">
      <c r="A151" s="18">
        <v>2562</v>
      </c>
      <c r="B151" s="19" t="s">
        <v>195</v>
      </c>
      <c r="C151" s="182">
        <v>4878813</v>
      </c>
      <c r="D151" s="182">
        <v>8779287</v>
      </c>
      <c r="E151" s="10">
        <v>8536313</v>
      </c>
      <c r="F151" s="10">
        <v>11950837</v>
      </c>
      <c r="G151" s="185">
        <v>0</v>
      </c>
      <c r="H151" s="15">
        <v>0</v>
      </c>
      <c r="I151" s="15">
        <v>0</v>
      </c>
      <c r="J151" s="182">
        <v>0</v>
      </c>
      <c r="K151" s="182">
        <v>0</v>
      </c>
      <c r="L151" s="182">
        <v>0</v>
      </c>
      <c r="M151" s="10">
        <v>0</v>
      </c>
      <c r="N151" s="154">
        <v>3000648</v>
      </c>
      <c r="O151" s="182">
        <v>85820</v>
      </c>
      <c r="P151" s="15"/>
      <c r="Q151" s="15"/>
      <c r="R151" s="182">
        <v>428477</v>
      </c>
      <c r="S151" s="182">
        <v>428478</v>
      </c>
      <c r="T151" s="182">
        <v>428477</v>
      </c>
      <c r="U151" s="182">
        <v>428478</v>
      </c>
      <c r="V151" s="10">
        <v>428477</v>
      </c>
      <c r="W151" s="10"/>
      <c r="X151" s="15"/>
      <c r="Y151" s="210"/>
    </row>
    <row r="152" spans="1:25" x14ac:dyDescent="0.35">
      <c r="A152" s="18">
        <v>2570</v>
      </c>
      <c r="B152" s="19" t="s">
        <v>473</v>
      </c>
      <c r="C152" s="182">
        <v>97200</v>
      </c>
      <c r="D152" s="182">
        <v>0</v>
      </c>
      <c r="E152" s="10">
        <v>0</v>
      </c>
      <c r="F152" s="10">
        <v>0</v>
      </c>
      <c r="G152" s="185">
        <v>290204</v>
      </c>
      <c r="H152" s="15">
        <v>242128</v>
      </c>
      <c r="I152" s="15">
        <v>338979</v>
      </c>
      <c r="J152" s="182">
        <v>0</v>
      </c>
      <c r="K152" s="182">
        <v>0</v>
      </c>
      <c r="L152" s="182">
        <v>0</v>
      </c>
      <c r="M152" s="10">
        <v>0</v>
      </c>
      <c r="N152" s="154">
        <v>357644</v>
      </c>
      <c r="O152" s="182">
        <v>14300</v>
      </c>
      <c r="P152" s="15"/>
      <c r="Q152" s="15"/>
      <c r="R152" s="182">
        <v>0</v>
      </c>
      <c r="S152" s="182">
        <v>79544</v>
      </c>
      <c r="T152" s="182">
        <v>39772</v>
      </c>
      <c r="U152" s="182">
        <v>39772</v>
      </c>
      <c r="V152" s="10">
        <v>39772</v>
      </c>
      <c r="W152" s="10"/>
      <c r="X152" s="15"/>
      <c r="Y152" s="210"/>
    </row>
    <row r="153" spans="1:25" x14ac:dyDescent="0.35">
      <c r="A153" s="18">
        <v>2576</v>
      </c>
      <c r="B153" s="19" t="s">
        <v>196</v>
      </c>
      <c r="C153" s="182">
        <v>953160</v>
      </c>
      <c r="D153" s="182">
        <v>1941111</v>
      </c>
      <c r="E153" s="10">
        <v>1808920</v>
      </c>
      <c r="F153" s="10">
        <v>2532487</v>
      </c>
      <c r="G153" s="185">
        <v>0</v>
      </c>
      <c r="H153" s="15">
        <v>0</v>
      </c>
      <c r="I153" s="15">
        <v>0</v>
      </c>
      <c r="J153" s="182">
        <v>0</v>
      </c>
      <c r="K153" s="182">
        <v>0</v>
      </c>
      <c r="L153" s="182">
        <v>0</v>
      </c>
      <c r="M153" s="10">
        <v>0</v>
      </c>
      <c r="N153" s="154">
        <v>623280</v>
      </c>
      <c r="O153" s="182">
        <v>9985</v>
      </c>
      <c r="P153" s="15"/>
      <c r="Q153" s="15"/>
      <c r="R153" s="182">
        <v>59422</v>
      </c>
      <c r="S153" s="182">
        <v>59423</v>
      </c>
      <c r="T153" s="182">
        <v>59422</v>
      </c>
      <c r="U153" s="182">
        <v>59422</v>
      </c>
      <c r="V153" s="10">
        <v>59423</v>
      </c>
      <c r="W153" s="10"/>
      <c r="X153" s="15"/>
      <c r="Y153" s="210"/>
    </row>
    <row r="154" spans="1:25" x14ac:dyDescent="0.35">
      <c r="A154" s="18">
        <v>2583</v>
      </c>
      <c r="B154" s="19" t="s">
        <v>197</v>
      </c>
      <c r="C154" s="182">
        <v>4289923</v>
      </c>
      <c r="D154" s="182">
        <v>7816872</v>
      </c>
      <c r="E154" s="10">
        <v>7566747</v>
      </c>
      <c r="F154" s="10">
        <v>10593445</v>
      </c>
      <c r="G154" s="185">
        <v>0</v>
      </c>
      <c r="H154" s="15">
        <v>0</v>
      </c>
      <c r="I154" s="15">
        <v>0</v>
      </c>
      <c r="J154" s="182">
        <v>0</v>
      </c>
      <c r="K154" s="182">
        <v>0</v>
      </c>
      <c r="L154" s="182">
        <v>0</v>
      </c>
      <c r="M154" s="10">
        <v>0</v>
      </c>
      <c r="N154" s="154">
        <v>3010294</v>
      </c>
      <c r="O154" s="182">
        <v>130465</v>
      </c>
      <c r="P154" s="15"/>
      <c r="Q154" s="15"/>
      <c r="R154" s="182">
        <v>260675</v>
      </c>
      <c r="S154" s="182">
        <v>260674</v>
      </c>
      <c r="T154" s="182">
        <v>260675</v>
      </c>
      <c r="U154" s="182">
        <v>260674</v>
      </c>
      <c r="V154" s="10">
        <v>260675</v>
      </c>
      <c r="W154" s="10"/>
      <c r="X154" s="15"/>
      <c r="Y154" s="210"/>
    </row>
    <row r="155" spans="1:25" x14ac:dyDescent="0.35">
      <c r="A155" s="18">
        <v>2605</v>
      </c>
      <c r="B155" s="19" t="s">
        <v>198</v>
      </c>
      <c r="C155" s="182">
        <v>743491</v>
      </c>
      <c r="D155" s="182">
        <v>1598135</v>
      </c>
      <c r="E155" s="10">
        <v>1463516</v>
      </c>
      <c r="F155" s="10">
        <v>2048923</v>
      </c>
      <c r="G155" s="185">
        <v>0</v>
      </c>
      <c r="H155" s="15">
        <v>0</v>
      </c>
      <c r="I155" s="15">
        <v>0</v>
      </c>
      <c r="J155" s="182">
        <v>0</v>
      </c>
      <c r="K155" s="182">
        <v>0</v>
      </c>
      <c r="L155" s="182">
        <v>0</v>
      </c>
      <c r="M155" s="10">
        <v>0</v>
      </c>
      <c r="N155" s="154">
        <v>572082</v>
      </c>
      <c r="O155" s="182">
        <v>11335</v>
      </c>
      <c r="P155" s="15"/>
      <c r="Q155" s="15"/>
      <c r="R155" s="182">
        <v>64685</v>
      </c>
      <c r="S155" s="182">
        <v>64686</v>
      </c>
      <c r="T155" s="182">
        <v>64685</v>
      </c>
      <c r="U155" s="182">
        <v>64686</v>
      </c>
      <c r="V155" s="10">
        <v>45828</v>
      </c>
      <c r="W155" s="10"/>
      <c r="X155" s="15"/>
      <c r="Y155" s="210"/>
    </row>
    <row r="156" spans="1:25" x14ac:dyDescent="0.35">
      <c r="A156" s="18">
        <v>2604</v>
      </c>
      <c r="B156" s="19" t="s">
        <v>199</v>
      </c>
      <c r="C156" s="182">
        <v>5919681</v>
      </c>
      <c r="D156" s="182">
        <v>11245178</v>
      </c>
      <c r="E156" s="10">
        <v>10728037</v>
      </c>
      <c r="F156" s="10">
        <v>15019252</v>
      </c>
      <c r="G156" s="185">
        <v>0</v>
      </c>
      <c r="H156" s="15">
        <v>0</v>
      </c>
      <c r="I156" s="15">
        <v>0</v>
      </c>
      <c r="J156" s="182">
        <v>0</v>
      </c>
      <c r="K156" s="182">
        <v>0</v>
      </c>
      <c r="L156" s="182">
        <v>0</v>
      </c>
      <c r="M156" s="10">
        <v>0</v>
      </c>
      <c r="N156" s="154">
        <v>4011994</v>
      </c>
      <c r="O156" s="182">
        <v>116450</v>
      </c>
      <c r="P156" s="15"/>
      <c r="Q156" s="15"/>
      <c r="R156" s="182">
        <v>378579</v>
      </c>
      <c r="S156" s="182">
        <v>378580</v>
      </c>
      <c r="T156" s="182">
        <v>378579</v>
      </c>
      <c r="U156" s="182">
        <v>378579</v>
      </c>
      <c r="V156" s="10">
        <v>378580</v>
      </c>
      <c r="W156" s="10"/>
      <c r="X156" s="15"/>
      <c r="Y156" s="210"/>
    </row>
    <row r="157" spans="1:25" x14ac:dyDescent="0.35">
      <c r="A157" s="18">
        <v>2611</v>
      </c>
      <c r="B157" s="19" t="s">
        <v>200</v>
      </c>
      <c r="C157" s="182">
        <v>3365050</v>
      </c>
      <c r="D157" s="182">
        <v>5382360</v>
      </c>
      <c r="E157" s="10">
        <v>5467131</v>
      </c>
      <c r="F157" s="10">
        <v>7653983</v>
      </c>
      <c r="G157" s="185">
        <v>0</v>
      </c>
      <c r="H157" s="15">
        <v>0</v>
      </c>
      <c r="I157" s="15">
        <v>0</v>
      </c>
      <c r="J157" s="182">
        <v>0</v>
      </c>
      <c r="K157" s="182">
        <v>0</v>
      </c>
      <c r="L157" s="182">
        <v>0</v>
      </c>
      <c r="M157" s="10">
        <v>0</v>
      </c>
      <c r="N157" s="154">
        <v>3880660</v>
      </c>
      <c r="O157" s="182">
        <v>122100</v>
      </c>
      <c r="P157" s="15"/>
      <c r="Q157" s="15"/>
      <c r="R157" s="182">
        <v>549118</v>
      </c>
      <c r="S157" s="182">
        <v>549119</v>
      </c>
      <c r="T157" s="182">
        <v>549118</v>
      </c>
      <c r="U157" s="182">
        <v>549118</v>
      </c>
      <c r="V157" s="10">
        <v>549119</v>
      </c>
      <c r="W157" s="10"/>
      <c r="X157" s="15"/>
      <c r="Y157" s="210"/>
    </row>
    <row r="158" spans="1:25" x14ac:dyDescent="0.35">
      <c r="A158" s="18">
        <v>2618</v>
      </c>
      <c r="B158" s="19" t="s">
        <v>201</v>
      </c>
      <c r="C158" s="182">
        <v>459405</v>
      </c>
      <c r="D158" s="182">
        <v>912181</v>
      </c>
      <c r="E158" s="10">
        <v>857242</v>
      </c>
      <c r="F158" s="10">
        <v>1200138</v>
      </c>
      <c r="G158" s="185">
        <v>0</v>
      </c>
      <c r="H158" s="15">
        <v>0</v>
      </c>
      <c r="I158" s="15">
        <v>0</v>
      </c>
      <c r="J158" s="182">
        <v>0</v>
      </c>
      <c r="K158" s="182">
        <v>46299</v>
      </c>
      <c r="L158" s="182">
        <v>45269</v>
      </c>
      <c r="M158" s="10">
        <v>45783.27</v>
      </c>
      <c r="N158" s="154">
        <v>393260</v>
      </c>
      <c r="O158" s="182">
        <v>24370</v>
      </c>
      <c r="P158" s="15"/>
      <c r="Q158" s="15"/>
      <c r="R158" s="182">
        <v>0</v>
      </c>
      <c r="S158" s="182">
        <v>45371</v>
      </c>
      <c r="T158" s="182">
        <v>22685</v>
      </c>
      <c r="U158" s="182">
        <v>22686</v>
      </c>
      <c r="V158" s="10">
        <v>22685</v>
      </c>
      <c r="W158" s="10"/>
      <c r="X158" s="15"/>
      <c r="Y158" s="210"/>
    </row>
    <row r="159" spans="1:25" x14ac:dyDescent="0.35">
      <c r="A159" s="18">
        <v>2625</v>
      </c>
      <c r="B159" s="19" t="s">
        <v>202</v>
      </c>
      <c r="C159" s="182">
        <v>229441</v>
      </c>
      <c r="D159" s="182">
        <v>352566</v>
      </c>
      <c r="E159" s="10">
        <v>363754</v>
      </c>
      <c r="F159" s="10">
        <v>509256</v>
      </c>
      <c r="G159" s="185">
        <v>0</v>
      </c>
      <c r="H159" s="15">
        <v>0</v>
      </c>
      <c r="I159" s="15">
        <v>0</v>
      </c>
      <c r="J159" s="182">
        <v>0</v>
      </c>
      <c r="K159" s="182">
        <v>0</v>
      </c>
      <c r="L159" s="182">
        <v>0</v>
      </c>
      <c r="M159" s="10">
        <v>0</v>
      </c>
      <c r="N159" s="154">
        <v>257474</v>
      </c>
      <c r="O159" s="182">
        <v>7670</v>
      </c>
      <c r="P159" s="15"/>
      <c r="Q159" s="15"/>
      <c r="R159" s="182">
        <v>28665</v>
      </c>
      <c r="S159" s="182">
        <v>28664</v>
      </c>
      <c r="T159" s="182">
        <v>28665</v>
      </c>
      <c r="U159" s="182">
        <v>28665</v>
      </c>
      <c r="V159" s="10">
        <v>28665</v>
      </c>
      <c r="W159" s="10"/>
      <c r="X159" s="15"/>
      <c r="Y159" s="210"/>
    </row>
    <row r="160" spans="1:25" x14ac:dyDescent="0.35">
      <c r="A160" s="18">
        <v>2632</v>
      </c>
      <c r="B160" s="19" t="s">
        <v>203</v>
      </c>
      <c r="C160" s="182">
        <v>562760</v>
      </c>
      <c r="D160" s="182">
        <v>1261412</v>
      </c>
      <c r="E160" s="10">
        <v>1140107</v>
      </c>
      <c r="F160" s="10">
        <v>1596150</v>
      </c>
      <c r="G160" s="185">
        <v>0</v>
      </c>
      <c r="H160" s="15">
        <v>0</v>
      </c>
      <c r="I160" s="15">
        <v>0</v>
      </c>
      <c r="J160" s="182">
        <v>0</v>
      </c>
      <c r="K160" s="182">
        <v>76000</v>
      </c>
      <c r="L160" s="182">
        <v>74308</v>
      </c>
      <c r="M160" s="10">
        <v>75155.41</v>
      </c>
      <c r="N160" s="154">
        <v>369516</v>
      </c>
      <c r="O160" s="182">
        <v>13845</v>
      </c>
      <c r="P160" s="15"/>
      <c r="Q160" s="15"/>
      <c r="R160" s="182">
        <v>25361</v>
      </c>
      <c r="S160" s="182">
        <v>25360</v>
      </c>
      <c r="T160" s="182">
        <v>25361</v>
      </c>
      <c r="U160" s="182">
        <v>25361</v>
      </c>
      <c r="V160" s="10">
        <v>25360</v>
      </c>
      <c r="W160" s="10"/>
      <c r="X160" s="15"/>
      <c r="Y160" s="210"/>
    </row>
    <row r="161" spans="1:25" x14ac:dyDescent="0.35">
      <c r="A161" s="18">
        <v>2639</v>
      </c>
      <c r="B161" s="19" t="s">
        <v>204</v>
      </c>
      <c r="C161" s="182">
        <v>601598</v>
      </c>
      <c r="D161" s="182">
        <v>1172353</v>
      </c>
      <c r="E161" s="10">
        <v>1108720</v>
      </c>
      <c r="F161" s="10">
        <v>1552207</v>
      </c>
      <c r="G161" s="185">
        <v>0</v>
      </c>
      <c r="H161" s="15">
        <v>0</v>
      </c>
      <c r="I161" s="15">
        <v>0</v>
      </c>
      <c r="J161" s="182">
        <v>0</v>
      </c>
      <c r="K161" s="182">
        <v>0</v>
      </c>
      <c r="L161" s="182">
        <v>0</v>
      </c>
      <c r="M161" s="10">
        <v>0</v>
      </c>
      <c r="N161" s="154">
        <v>458556</v>
      </c>
      <c r="O161" s="182">
        <v>13350</v>
      </c>
      <c r="P161" s="15"/>
      <c r="Q161" s="15"/>
      <c r="R161" s="182">
        <v>28517</v>
      </c>
      <c r="S161" s="182">
        <v>28518</v>
      </c>
      <c r="T161" s="182">
        <v>28517</v>
      </c>
      <c r="U161" s="182">
        <v>28517</v>
      </c>
      <c r="V161" s="10">
        <v>28517</v>
      </c>
      <c r="W161" s="10"/>
      <c r="X161" s="15"/>
      <c r="Y161" s="210"/>
    </row>
    <row r="162" spans="1:25" x14ac:dyDescent="0.35">
      <c r="A162" s="18">
        <v>2646</v>
      </c>
      <c r="B162" s="19" t="s">
        <v>205</v>
      </c>
      <c r="C162" s="182">
        <v>884504</v>
      </c>
      <c r="D162" s="182">
        <v>1625208</v>
      </c>
      <c r="E162" s="10">
        <v>1568570</v>
      </c>
      <c r="F162" s="10">
        <v>2195998</v>
      </c>
      <c r="G162" s="185">
        <v>0</v>
      </c>
      <c r="H162" s="15">
        <v>0</v>
      </c>
      <c r="I162" s="15">
        <v>0</v>
      </c>
      <c r="J162" s="182">
        <v>0</v>
      </c>
      <c r="K162" s="182">
        <v>0</v>
      </c>
      <c r="L162" s="182">
        <v>0</v>
      </c>
      <c r="M162" s="10">
        <v>0</v>
      </c>
      <c r="N162" s="154">
        <v>517174</v>
      </c>
      <c r="O162" s="182">
        <v>34615</v>
      </c>
      <c r="P162" s="15"/>
      <c r="Q162" s="15"/>
      <c r="R162" s="182">
        <v>67496</v>
      </c>
      <c r="S162" s="182">
        <v>67496</v>
      </c>
      <c r="T162" s="182">
        <v>67496</v>
      </c>
      <c r="U162" s="182">
        <v>67496</v>
      </c>
      <c r="V162" s="10">
        <v>67497</v>
      </c>
      <c r="W162" s="10"/>
      <c r="X162" s="15"/>
      <c r="Y162" s="210"/>
    </row>
    <row r="163" spans="1:25" x14ac:dyDescent="0.35">
      <c r="A163" s="18">
        <v>2660</v>
      </c>
      <c r="B163" s="19" t="s">
        <v>206</v>
      </c>
      <c r="C163" s="182">
        <v>386319</v>
      </c>
      <c r="D163" s="182">
        <v>523016</v>
      </c>
      <c r="E163" s="10">
        <v>568335</v>
      </c>
      <c r="F163" s="10">
        <v>795668</v>
      </c>
      <c r="G163" s="185">
        <v>0</v>
      </c>
      <c r="H163" s="15">
        <v>0</v>
      </c>
      <c r="I163" s="15">
        <v>0</v>
      </c>
      <c r="J163" s="182">
        <v>0</v>
      </c>
      <c r="K163" s="182">
        <v>0</v>
      </c>
      <c r="L163" s="182">
        <v>0</v>
      </c>
      <c r="M163" s="10">
        <v>0</v>
      </c>
      <c r="N163" s="154">
        <v>201824</v>
      </c>
      <c r="O163" s="182">
        <v>11230</v>
      </c>
      <c r="P163" s="15"/>
      <c r="Q163" s="15"/>
      <c r="R163" s="182">
        <v>22926</v>
      </c>
      <c r="S163" s="182">
        <v>22927</v>
      </c>
      <c r="T163" s="182">
        <v>22926</v>
      </c>
      <c r="U163" s="182">
        <v>22926</v>
      </c>
      <c r="V163" s="10">
        <v>22927</v>
      </c>
      <c r="W163" s="10"/>
      <c r="X163" s="15"/>
      <c r="Y163" s="210"/>
    </row>
    <row r="164" spans="1:25" x14ac:dyDescent="0.35">
      <c r="A164" s="18">
        <v>2695</v>
      </c>
      <c r="B164" s="19" t="s">
        <v>207</v>
      </c>
      <c r="C164" s="182">
        <v>10161060</v>
      </c>
      <c r="D164" s="182">
        <v>18544562</v>
      </c>
      <c r="E164" s="10">
        <v>17941014</v>
      </c>
      <c r="F164" s="10">
        <v>25117418</v>
      </c>
      <c r="G164" s="185">
        <v>0</v>
      </c>
      <c r="H164" s="15">
        <v>0</v>
      </c>
      <c r="I164" s="15">
        <v>0</v>
      </c>
      <c r="J164" s="182">
        <v>0</v>
      </c>
      <c r="K164" s="182">
        <v>259447</v>
      </c>
      <c r="L164" s="182">
        <v>253677</v>
      </c>
      <c r="M164" s="10">
        <v>256561.42</v>
      </c>
      <c r="N164" s="154">
        <v>6806366</v>
      </c>
      <c r="O164" s="182">
        <v>19985</v>
      </c>
      <c r="P164" s="15"/>
      <c r="Q164" s="15"/>
      <c r="R164" s="182">
        <v>851457</v>
      </c>
      <c r="S164" s="182">
        <v>851458</v>
      </c>
      <c r="T164" s="182">
        <v>851457</v>
      </c>
      <c r="U164" s="182">
        <v>851457</v>
      </c>
      <c r="V164" s="10">
        <v>836646</v>
      </c>
      <c r="W164" s="10"/>
      <c r="X164" s="15"/>
      <c r="Y164" s="210"/>
    </row>
    <row r="165" spans="1:25" x14ac:dyDescent="0.35">
      <c r="A165" s="18">
        <v>2702</v>
      </c>
      <c r="B165" s="19" t="s">
        <v>208</v>
      </c>
      <c r="C165" s="182">
        <v>1771248</v>
      </c>
      <c r="D165" s="182">
        <v>3123867</v>
      </c>
      <c r="E165" s="10">
        <v>3059447</v>
      </c>
      <c r="F165" s="10">
        <v>4283225</v>
      </c>
      <c r="G165" s="185">
        <v>0</v>
      </c>
      <c r="H165" s="15">
        <v>0</v>
      </c>
      <c r="I165" s="15">
        <v>0</v>
      </c>
      <c r="J165" s="182">
        <v>0</v>
      </c>
      <c r="K165" s="182">
        <v>0</v>
      </c>
      <c r="L165" s="182">
        <v>0</v>
      </c>
      <c r="M165" s="10">
        <v>0</v>
      </c>
      <c r="N165" s="154">
        <v>1217622</v>
      </c>
      <c r="O165" s="182">
        <v>43135</v>
      </c>
      <c r="P165" s="15"/>
      <c r="Q165" s="15"/>
      <c r="R165" s="182">
        <v>167178</v>
      </c>
      <c r="S165" s="182">
        <v>167177</v>
      </c>
      <c r="T165" s="182">
        <v>167178</v>
      </c>
      <c r="U165" s="182">
        <v>167177</v>
      </c>
      <c r="V165" s="10">
        <v>167178</v>
      </c>
      <c r="W165" s="10"/>
      <c r="X165" s="15"/>
      <c r="Y165" s="210"/>
    </row>
    <row r="166" spans="1:25" x14ac:dyDescent="0.35">
      <c r="A166" s="18">
        <v>2730</v>
      </c>
      <c r="B166" s="19" t="s">
        <v>209</v>
      </c>
      <c r="C166" s="182">
        <v>719827</v>
      </c>
      <c r="D166" s="182">
        <v>148997</v>
      </c>
      <c r="E166" s="10">
        <v>543015</v>
      </c>
      <c r="F166" s="10">
        <v>760221</v>
      </c>
      <c r="G166" s="185">
        <v>800972</v>
      </c>
      <c r="H166" s="15">
        <v>500608</v>
      </c>
      <c r="I166" s="15">
        <v>700850</v>
      </c>
      <c r="J166" s="182">
        <v>0</v>
      </c>
      <c r="K166" s="182">
        <v>0</v>
      </c>
      <c r="L166" s="182">
        <v>0</v>
      </c>
      <c r="M166" s="10">
        <v>0</v>
      </c>
      <c r="N166" s="154">
        <v>510496</v>
      </c>
      <c r="O166" s="182">
        <v>23075</v>
      </c>
      <c r="P166" s="15"/>
      <c r="Q166" s="15"/>
      <c r="R166" s="182">
        <v>0</v>
      </c>
      <c r="S166" s="182">
        <v>117022</v>
      </c>
      <c r="T166" s="182">
        <v>58511</v>
      </c>
      <c r="U166" s="182">
        <v>58511</v>
      </c>
      <c r="V166" s="10">
        <v>58512</v>
      </c>
      <c r="W166" s="10"/>
      <c r="X166" s="15"/>
      <c r="Y166" s="210"/>
    </row>
    <row r="167" spans="1:25" x14ac:dyDescent="0.35">
      <c r="A167" s="18">
        <v>2737</v>
      </c>
      <c r="B167" s="19" t="s">
        <v>210</v>
      </c>
      <c r="C167" s="182">
        <v>255418</v>
      </c>
      <c r="D167" s="182">
        <v>496114</v>
      </c>
      <c r="E167" s="10">
        <v>469708</v>
      </c>
      <c r="F167" s="10">
        <v>657591</v>
      </c>
      <c r="G167" s="185">
        <v>0</v>
      </c>
      <c r="H167" s="15">
        <v>0</v>
      </c>
      <c r="I167" s="15">
        <v>0</v>
      </c>
      <c r="J167" s="182">
        <v>0</v>
      </c>
      <c r="K167" s="182">
        <v>0</v>
      </c>
      <c r="L167" s="182">
        <v>0</v>
      </c>
      <c r="M167" s="10">
        <v>0</v>
      </c>
      <c r="N167" s="154">
        <v>166208</v>
      </c>
      <c r="O167" s="182">
        <v>6690</v>
      </c>
      <c r="P167" s="15"/>
      <c r="Q167" s="15"/>
      <c r="R167" s="182">
        <v>25967</v>
      </c>
      <c r="S167" s="182">
        <v>25967</v>
      </c>
      <c r="T167" s="182">
        <v>25966</v>
      </c>
      <c r="U167" s="182">
        <v>25967</v>
      </c>
      <c r="V167" s="10">
        <v>25967</v>
      </c>
      <c r="W167" s="10"/>
      <c r="X167" s="15"/>
      <c r="Y167" s="210"/>
    </row>
    <row r="168" spans="1:25" x14ac:dyDescent="0.35">
      <c r="A168" s="18">
        <v>2758</v>
      </c>
      <c r="B168" s="19" t="s">
        <v>211</v>
      </c>
      <c r="C168" s="182">
        <v>5260828</v>
      </c>
      <c r="D168" s="182">
        <v>10315129</v>
      </c>
      <c r="E168" s="10">
        <v>9734973</v>
      </c>
      <c r="F168" s="10">
        <v>13628963</v>
      </c>
      <c r="G168" s="185">
        <v>0</v>
      </c>
      <c r="H168" s="15">
        <v>0</v>
      </c>
      <c r="I168" s="15">
        <v>0</v>
      </c>
      <c r="J168" s="182">
        <v>0</v>
      </c>
      <c r="K168" s="182">
        <v>0</v>
      </c>
      <c r="L168" s="182">
        <v>0</v>
      </c>
      <c r="M168" s="10">
        <v>0</v>
      </c>
      <c r="N168" s="154">
        <v>3521532</v>
      </c>
      <c r="O168" s="182">
        <v>72500</v>
      </c>
      <c r="P168" s="15"/>
      <c r="Q168" s="15"/>
      <c r="R168" s="182">
        <v>391520</v>
      </c>
      <c r="S168" s="182">
        <v>391756</v>
      </c>
      <c r="T168" s="182">
        <v>391638</v>
      </c>
      <c r="U168" s="182">
        <v>391639</v>
      </c>
      <c r="V168" s="10">
        <v>347507</v>
      </c>
      <c r="W168" s="10"/>
      <c r="X168" s="15"/>
      <c r="Y168" s="210"/>
    </row>
    <row r="169" spans="1:25" x14ac:dyDescent="0.35">
      <c r="A169" s="18">
        <v>2793</v>
      </c>
      <c r="B169" s="19" t="s">
        <v>212</v>
      </c>
      <c r="C169" s="182">
        <v>21471945</v>
      </c>
      <c r="D169" s="182">
        <v>37790957</v>
      </c>
      <c r="E169" s="10">
        <v>37039314</v>
      </c>
      <c r="F169" s="10">
        <v>51855038</v>
      </c>
      <c r="G169" s="185">
        <v>0</v>
      </c>
      <c r="H169" s="15">
        <v>0</v>
      </c>
      <c r="I169" s="15">
        <v>0</v>
      </c>
      <c r="J169" s="182">
        <v>0</v>
      </c>
      <c r="K169" s="182">
        <v>0</v>
      </c>
      <c r="L169" s="182">
        <v>0</v>
      </c>
      <c r="M169" s="10">
        <v>0</v>
      </c>
      <c r="N169" s="154">
        <v>14158844</v>
      </c>
      <c r="O169" s="182">
        <v>200580</v>
      </c>
      <c r="P169" s="15"/>
      <c r="Q169" s="15"/>
      <c r="R169" s="182">
        <v>1875951</v>
      </c>
      <c r="S169" s="182">
        <v>1875950</v>
      </c>
      <c r="T169" s="182">
        <v>1875951</v>
      </c>
      <c r="U169" s="182">
        <v>1875950</v>
      </c>
      <c r="V169" s="10">
        <v>1875951</v>
      </c>
      <c r="W169" s="10"/>
      <c r="X169" s="15"/>
      <c r="Y169" s="210"/>
    </row>
    <row r="170" spans="1:25" x14ac:dyDescent="0.35">
      <c r="A170" s="18">
        <v>1376</v>
      </c>
      <c r="B170" s="19" t="s">
        <v>213</v>
      </c>
      <c r="C170" s="182">
        <v>933841</v>
      </c>
      <c r="D170" s="182">
        <v>0</v>
      </c>
      <c r="E170" s="10">
        <v>0</v>
      </c>
      <c r="F170" s="10">
        <v>0</v>
      </c>
      <c r="G170" s="185">
        <v>2344463</v>
      </c>
      <c r="H170" s="15">
        <v>1778205</v>
      </c>
      <c r="I170" s="15">
        <v>2489487</v>
      </c>
      <c r="J170" s="182">
        <v>0</v>
      </c>
      <c r="K170" s="182">
        <v>0</v>
      </c>
      <c r="L170" s="182">
        <v>0</v>
      </c>
      <c r="M170" s="10">
        <v>0</v>
      </c>
      <c r="N170" s="154">
        <v>2369206</v>
      </c>
      <c r="O170" s="182">
        <v>88340</v>
      </c>
      <c r="P170" s="15"/>
      <c r="Q170" s="15"/>
      <c r="R170" s="182">
        <v>323795</v>
      </c>
      <c r="S170" s="182">
        <v>323794</v>
      </c>
      <c r="T170" s="182">
        <v>323795</v>
      </c>
      <c r="U170" s="182">
        <v>323794</v>
      </c>
      <c r="V170" s="10">
        <v>323795</v>
      </c>
      <c r="W170" s="10"/>
      <c r="X170" s="15"/>
      <c r="Y170" s="210"/>
    </row>
    <row r="171" spans="1:25" x14ac:dyDescent="0.35">
      <c r="A171" s="18">
        <v>2800</v>
      </c>
      <c r="B171" s="19" t="s">
        <v>214</v>
      </c>
      <c r="C171" s="182">
        <v>1363400</v>
      </c>
      <c r="D171" s="182">
        <v>2563379</v>
      </c>
      <c r="E171" s="10">
        <v>2454237</v>
      </c>
      <c r="F171" s="10">
        <v>3435931</v>
      </c>
      <c r="G171" s="185">
        <v>0</v>
      </c>
      <c r="H171" s="15">
        <v>0</v>
      </c>
      <c r="I171" s="15">
        <v>0</v>
      </c>
      <c r="J171" s="182">
        <v>0</v>
      </c>
      <c r="K171" s="182">
        <v>0</v>
      </c>
      <c r="L171" s="182">
        <v>0</v>
      </c>
      <c r="M171" s="10">
        <v>0</v>
      </c>
      <c r="N171" s="154">
        <v>1340794</v>
      </c>
      <c r="O171" s="182">
        <v>65800</v>
      </c>
      <c r="P171" s="15"/>
      <c r="Q171" s="15"/>
      <c r="R171" s="182">
        <v>106766</v>
      </c>
      <c r="S171" s="182">
        <v>106767</v>
      </c>
      <c r="T171" s="182">
        <v>106766</v>
      </c>
      <c r="U171" s="182">
        <v>106767</v>
      </c>
      <c r="V171" s="10">
        <v>106766</v>
      </c>
      <c r="W171" s="10"/>
      <c r="X171" s="15"/>
      <c r="Y171" s="210"/>
    </row>
    <row r="172" spans="1:25" x14ac:dyDescent="0.35">
      <c r="A172" s="18">
        <v>2814</v>
      </c>
      <c r="B172" s="19" t="s">
        <v>215</v>
      </c>
      <c r="C172" s="182">
        <v>1020730</v>
      </c>
      <c r="D172" s="182">
        <v>1697723</v>
      </c>
      <c r="E172" s="10">
        <v>1699033</v>
      </c>
      <c r="F172" s="10">
        <v>2378647</v>
      </c>
      <c r="G172" s="185">
        <v>0</v>
      </c>
      <c r="H172" s="15">
        <v>0</v>
      </c>
      <c r="I172" s="15">
        <v>0</v>
      </c>
      <c r="J172" s="182">
        <v>0</v>
      </c>
      <c r="K172" s="182">
        <v>0</v>
      </c>
      <c r="L172" s="182">
        <v>0</v>
      </c>
      <c r="M172" s="10">
        <v>0</v>
      </c>
      <c r="N172" s="154">
        <v>695254</v>
      </c>
      <c r="O172" s="182">
        <v>40210</v>
      </c>
      <c r="P172" s="15"/>
      <c r="Q172" s="15"/>
      <c r="R172" s="182">
        <v>83134</v>
      </c>
      <c r="S172" s="182">
        <v>83134</v>
      </c>
      <c r="T172" s="182">
        <v>83133</v>
      </c>
      <c r="U172" s="182">
        <v>83134</v>
      </c>
      <c r="V172" s="10">
        <v>83134</v>
      </c>
      <c r="W172" s="10"/>
      <c r="X172" s="15"/>
      <c r="Y172" s="210"/>
    </row>
    <row r="173" spans="1:25" x14ac:dyDescent="0.35">
      <c r="A173" s="18">
        <v>5960</v>
      </c>
      <c r="B173" s="19" t="s">
        <v>216</v>
      </c>
      <c r="C173" s="182">
        <v>510744</v>
      </c>
      <c r="D173" s="182">
        <v>850735</v>
      </c>
      <c r="E173" s="10">
        <v>850925</v>
      </c>
      <c r="F173" s="10">
        <v>1191294</v>
      </c>
      <c r="G173" s="185">
        <v>0</v>
      </c>
      <c r="H173" s="15">
        <v>0</v>
      </c>
      <c r="I173" s="15">
        <v>0</v>
      </c>
      <c r="J173" s="182">
        <v>0</v>
      </c>
      <c r="K173" s="182">
        <v>60276</v>
      </c>
      <c r="L173" s="182">
        <v>58934</v>
      </c>
      <c r="M173" s="10">
        <v>59605.8</v>
      </c>
      <c r="N173" s="154">
        <v>311640</v>
      </c>
      <c r="O173" s="182">
        <v>34750</v>
      </c>
      <c r="P173" s="15"/>
      <c r="Q173" s="15"/>
      <c r="R173" s="182">
        <v>35616</v>
      </c>
      <c r="S173" s="182">
        <v>35617</v>
      </c>
      <c r="T173" s="182">
        <v>35616</v>
      </c>
      <c r="U173" s="182">
        <v>35616</v>
      </c>
      <c r="V173" s="10">
        <v>35617</v>
      </c>
      <c r="W173" s="10"/>
      <c r="X173" s="15"/>
      <c r="Y173" s="210"/>
    </row>
    <row r="174" spans="1:25" x14ac:dyDescent="0.35">
      <c r="A174" s="18">
        <v>2828</v>
      </c>
      <c r="B174" s="19" t="s">
        <v>217</v>
      </c>
      <c r="C174" s="182">
        <v>1137411</v>
      </c>
      <c r="D174" s="182">
        <v>1919399</v>
      </c>
      <c r="E174" s="10">
        <v>1910507</v>
      </c>
      <c r="F174" s="10">
        <v>2674709</v>
      </c>
      <c r="G174" s="185">
        <v>0</v>
      </c>
      <c r="H174" s="15">
        <v>0</v>
      </c>
      <c r="I174" s="15">
        <v>0</v>
      </c>
      <c r="J174" s="182">
        <v>0</v>
      </c>
      <c r="K174" s="182">
        <v>0</v>
      </c>
      <c r="L174" s="182">
        <v>0</v>
      </c>
      <c r="M174" s="10">
        <v>0</v>
      </c>
      <c r="N174" s="154">
        <v>894852</v>
      </c>
      <c r="O174" s="182">
        <v>49050</v>
      </c>
      <c r="P174" s="15"/>
      <c r="Q174" s="15"/>
      <c r="R174" s="182">
        <v>0</v>
      </c>
      <c r="S174" s="182">
        <v>130808</v>
      </c>
      <c r="T174" s="182">
        <v>65403</v>
      </c>
      <c r="U174" s="182">
        <v>65404</v>
      </c>
      <c r="V174" s="10">
        <v>65404</v>
      </c>
      <c r="W174" s="10"/>
      <c r="X174" s="15"/>
      <c r="Y174" s="210"/>
    </row>
    <row r="175" spans="1:25" x14ac:dyDescent="0.35">
      <c r="A175" s="18">
        <v>2835</v>
      </c>
      <c r="B175" s="19" t="s">
        <v>218</v>
      </c>
      <c r="C175" s="182">
        <v>5089368</v>
      </c>
      <c r="D175" s="182">
        <v>9467758</v>
      </c>
      <c r="E175" s="10">
        <v>9098204</v>
      </c>
      <c r="F175" s="10">
        <v>12737484</v>
      </c>
      <c r="G175" s="185">
        <v>0</v>
      </c>
      <c r="H175" s="15">
        <v>0</v>
      </c>
      <c r="I175" s="15">
        <v>0</v>
      </c>
      <c r="J175" s="182">
        <v>0</v>
      </c>
      <c r="K175" s="182">
        <v>0</v>
      </c>
      <c r="L175" s="182">
        <v>0</v>
      </c>
      <c r="M175" s="10">
        <v>0</v>
      </c>
      <c r="N175" s="154">
        <v>3413942</v>
      </c>
      <c r="O175" s="182">
        <v>66175</v>
      </c>
      <c r="P175" s="15"/>
      <c r="Q175" s="15"/>
      <c r="R175" s="182">
        <v>368739</v>
      </c>
      <c r="S175" s="182">
        <v>368740</v>
      </c>
      <c r="T175" s="182">
        <v>368739</v>
      </c>
      <c r="U175" s="182">
        <v>368740</v>
      </c>
      <c r="V175" s="10">
        <v>368739</v>
      </c>
      <c r="W175" s="10"/>
      <c r="X175" s="15"/>
      <c r="Y175" s="210"/>
    </row>
    <row r="176" spans="1:25" x14ac:dyDescent="0.35">
      <c r="A176" s="18">
        <v>2842</v>
      </c>
      <c r="B176" s="19" t="s">
        <v>219</v>
      </c>
      <c r="C176" s="182">
        <v>2643</v>
      </c>
      <c r="D176" s="182">
        <v>1262</v>
      </c>
      <c r="E176" s="10">
        <v>2441</v>
      </c>
      <c r="F176" s="10">
        <v>3416</v>
      </c>
      <c r="G176" s="185">
        <v>29974</v>
      </c>
      <c r="H176" s="15">
        <v>18734</v>
      </c>
      <c r="I176" s="15">
        <v>26227</v>
      </c>
      <c r="J176" s="182">
        <v>0</v>
      </c>
      <c r="K176" s="182">
        <v>0</v>
      </c>
      <c r="L176" s="182">
        <v>0</v>
      </c>
      <c r="M176" s="10">
        <v>0</v>
      </c>
      <c r="N176" s="154">
        <v>342804</v>
      </c>
      <c r="O176" s="182">
        <v>2420</v>
      </c>
      <c r="P176" s="15"/>
      <c r="Q176" s="15"/>
      <c r="R176" s="182">
        <v>26511</v>
      </c>
      <c r="S176" s="182">
        <v>26512</v>
      </c>
      <c r="T176" s="182">
        <v>26511</v>
      </c>
      <c r="U176" s="182">
        <v>26511</v>
      </c>
      <c r="V176" s="10">
        <v>26512</v>
      </c>
      <c r="W176" s="10"/>
      <c r="X176" s="15"/>
      <c r="Y176" s="210"/>
    </row>
    <row r="177" spans="1:26" x14ac:dyDescent="0.35">
      <c r="A177" s="18">
        <v>1848</v>
      </c>
      <c r="B177" s="19" t="s">
        <v>7</v>
      </c>
      <c r="C177" s="182">
        <v>203962</v>
      </c>
      <c r="D177" s="182">
        <v>137007</v>
      </c>
      <c r="E177" s="10">
        <v>213106</v>
      </c>
      <c r="F177" s="10">
        <v>298347</v>
      </c>
      <c r="G177" s="185">
        <v>237006</v>
      </c>
      <c r="H177" s="15">
        <v>148129</v>
      </c>
      <c r="I177" s="15">
        <v>207380</v>
      </c>
      <c r="J177" s="182">
        <v>0</v>
      </c>
      <c r="K177" s="182">
        <v>14851</v>
      </c>
      <c r="L177" s="182">
        <v>14519</v>
      </c>
      <c r="M177" s="10">
        <v>14686.07</v>
      </c>
      <c r="N177" s="154">
        <v>404390</v>
      </c>
      <c r="O177" s="182">
        <v>14070</v>
      </c>
      <c r="P177" s="15"/>
      <c r="Q177" s="15"/>
      <c r="R177" s="182">
        <v>142042</v>
      </c>
      <c r="S177" s="182">
        <v>142026</v>
      </c>
      <c r="T177" s="182">
        <v>142033</v>
      </c>
      <c r="U177" s="182">
        <v>142034</v>
      </c>
      <c r="V177" s="10">
        <v>142034</v>
      </c>
      <c r="W177" s="10"/>
      <c r="X177" s="15"/>
      <c r="Y177" s="210"/>
    </row>
    <row r="178" spans="1:26" x14ac:dyDescent="0.35">
      <c r="A178" s="18">
        <v>2849</v>
      </c>
      <c r="B178" s="19" t="s">
        <v>220</v>
      </c>
      <c r="C178" s="182">
        <v>4707625</v>
      </c>
      <c r="D178" s="182">
        <v>8826950</v>
      </c>
      <c r="E178" s="10">
        <v>8459110</v>
      </c>
      <c r="F178" s="10">
        <v>11842753</v>
      </c>
      <c r="G178" s="185">
        <v>0</v>
      </c>
      <c r="H178" s="15">
        <v>0</v>
      </c>
      <c r="I178" s="15">
        <v>0</v>
      </c>
      <c r="J178" s="182">
        <v>0</v>
      </c>
      <c r="K178" s="182">
        <v>773973</v>
      </c>
      <c r="L178" s="182">
        <v>756759</v>
      </c>
      <c r="M178" s="10">
        <v>765366.59</v>
      </c>
      <c r="N178" s="154">
        <v>4369638</v>
      </c>
      <c r="O178" s="182">
        <v>55140</v>
      </c>
      <c r="P178" s="15"/>
      <c r="Q178" s="15"/>
      <c r="R178" s="182">
        <v>696673</v>
      </c>
      <c r="S178" s="182">
        <v>696673</v>
      </c>
      <c r="T178" s="182">
        <v>696673</v>
      </c>
      <c r="U178" s="182">
        <v>696673</v>
      </c>
      <c r="V178" s="10">
        <v>696673</v>
      </c>
      <c r="W178" s="10"/>
      <c r="X178" s="15"/>
      <c r="Y178" s="210"/>
    </row>
    <row r="179" spans="1:26" x14ac:dyDescent="0.35">
      <c r="A179" s="18">
        <v>2856</v>
      </c>
      <c r="B179" s="19" t="s">
        <v>221</v>
      </c>
      <c r="C179" s="182">
        <v>1030022</v>
      </c>
      <c r="D179" s="182">
        <v>1921933</v>
      </c>
      <c r="E179" s="10">
        <v>1844972</v>
      </c>
      <c r="F179" s="10">
        <v>2582961</v>
      </c>
      <c r="G179" s="185">
        <v>0</v>
      </c>
      <c r="H179" s="15">
        <v>0</v>
      </c>
      <c r="I179" s="15">
        <v>0</v>
      </c>
      <c r="J179" s="182">
        <v>0</v>
      </c>
      <c r="K179" s="182">
        <v>111816</v>
      </c>
      <c r="L179" s="182">
        <v>109328</v>
      </c>
      <c r="M179" s="10">
        <v>110572.27</v>
      </c>
      <c r="N179" s="154">
        <v>527562</v>
      </c>
      <c r="O179" s="182">
        <v>15275</v>
      </c>
      <c r="P179" s="15"/>
      <c r="Q179" s="15"/>
      <c r="R179" s="182">
        <v>72093</v>
      </c>
      <c r="S179" s="182">
        <v>72093</v>
      </c>
      <c r="T179" s="182">
        <v>72093</v>
      </c>
      <c r="U179" s="182">
        <v>72093</v>
      </c>
      <c r="V179" s="10">
        <v>72093</v>
      </c>
      <c r="W179" s="10"/>
      <c r="X179" s="15"/>
      <c r="Y179" s="210"/>
    </row>
    <row r="180" spans="1:26" x14ac:dyDescent="0.35">
      <c r="A180" s="18">
        <v>2863</v>
      </c>
      <c r="B180" s="19" t="s">
        <v>222</v>
      </c>
      <c r="C180" s="182">
        <v>311779</v>
      </c>
      <c r="D180" s="182">
        <v>559923</v>
      </c>
      <c r="E180" s="10">
        <v>544814</v>
      </c>
      <c r="F180" s="10">
        <v>762740</v>
      </c>
      <c r="G180" s="185">
        <v>0</v>
      </c>
      <c r="H180" s="15">
        <v>0</v>
      </c>
      <c r="I180" s="15">
        <v>0</v>
      </c>
      <c r="J180" s="182">
        <v>0</v>
      </c>
      <c r="K180" s="182">
        <v>16598</v>
      </c>
      <c r="L180" s="182">
        <v>16228</v>
      </c>
      <c r="M180" s="10">
        <v>16413.13</v>
      </c>
      <c r="N180" s="154">
        <v>181790</v>
      </c>
      <c r="O180" s="182">
        <v>9870</v>
      </c>
      <c r="P180" s="15"/>
      <c r="Q180" s="15"/>
      <c r="R180" s="182">
        <v>15390</v>
      </c>
      <c r="S180" s="182">
        <v>15389</v>
      </c>
      <c r="T180" s="182">
        <v>15390</v>
      </c>
      <c r="U180" s="182">
        <v>15390</v>
      </c>
      <c r="V180" s="10">
        <v>15390</v>
      </c>
      <c r="W180" s="10"/>
      <c r="X180" s="15"/>
      <c r="Y180" s="210"/>
    </row>
    <row r="181" spans="1:26" x14ac:dyDescent="0.35">
      <c r="A181" s="18">
        <v>3862</v>
      </c>
      <c r="B181" s="19" t="s">
        <v>223</v>
      </c>
      <c r="C181" s="182">
        <v>0</v>
      </c>
      <c r="D181" s="182">
        <v>0</v>
      </c>
      <c r="E181" s="10">
        <v>0</v>
      </c>
      <c r="F181" s="10">
        <v>0</v>
      </c>
      <c r="G181" s="185">
        <v>7916</v>
      </c>
      <c r="H181" s="15">
        <v>4948</v>
      </c>
      <c r="I181" s="15">
        <v>6927</v>
      </c>
      <c r="J181" s="182">
        <v>0</v>
      </c>
      <c r="K181" s="182">
        <v>0</v>
      </c>
      <c r="L181" s="182">
        <v>0</v>
      </c>
      <c r="M181" s="10">
        <v>0</v>
      </c>
      <c r="N181" s="154">
        <v>260442</v>
      </c>
      <c r="O181" s="182">
        <v>8860</v>
      </c>
      <c r="P181" s="15"/>
      <c r="Q181" s="15"/>
      <c r="R181" s="182">
        <v>23092</v>
      </c>
      <c r="S181" s="182">
        <v>23092</v>
      </c>
      <c r="T181" s="182">
        <v>23092</v>
      </c>
      <c r="U181" s="182">
        <v>23092</v>
      </c>
      <c r="V181" s="10">
        <v>23092</v>
      </c>
      <c r="W181" s="10"/>
      <c r="X181" s="15"/>
      <c r="Y181" s="210"/>
    </row>
    <row r="182" spans="1:26" x14ac:dyDescent="0.35">
      <c r="A182" s="18">
        <v>2885</v>
      </c>
      <c r="B182" s="19" t="s">
        <v>224</v>
      </c>
      <c r="C182" s="182">
        <v>809111</v>
      </c>
      <c r="D182" s="182">
        <v>785901</v>
      </c>
      <c r="E182" s="10">
        <v>996883</v>
      </c>
      <c r="F182" s="10">
        <v>1395636</v>
      </c>
      <c r="G182" s="185">
        <v>407732</v>
      </c>
      <c r="H182" s="15">
        <v>254832</v>
      </c>
      <c r="I182" s="15">
        <v>356765</v>
      </c>
      <c r="J182" s="182">
        <v>0</v>
      </c>
      <c r="K182" s="182">
        <v>259447</v>
      </c>
      <c r="L182" s="182">
        <v>253677</v>
      </c>
      <c r="M182" s="10">
        <v>256561.42</v>
      </c>
      <c r="N182" s="154">
        <v>1279950</v>
      </c>
      <c r="O182" s="182">
        <v>33680</v>
      </c>
      <c r="P182" s="15"/>
      <c r="Q182" s="15"/>
      <c r="R182" s="182">
        <v>196314</v>
      </c>
      <c r="S182" s="182">
        <v>196314</v>
      </c>
      <c r="T182" s="182">
        <v>196314</v>
      </c>
      <c r="U182" s="182">
        <v>196315</v>
      </c>
      <c r="V182" s="10">
        <v>196314</v>
      </c>
      <c r="W182" s="10"/>
      <c r="X182" s="15"/>
      <c r="Y182" s="210"/>
    </row>
    <row r="183" spans="1:26" x14ac:dyDescent="0.35">
      <c r="A183" s="18">
        <v>2884</v>
      </c>
      <c r="B183" s="19" t="s">
        <v>225</v>
      </c>
      <c r="C183" s="182">
        <v>164898</v>
      </c>
      <c r="D183" s="182">
        <v>426313</v>
      </c>
      <c r="E183" s="10">
        <v>369507</v>
      </c>
      <c r="F183" s="10">
        <v>517309</v>
      </c>
      <c r="G183" s="185">
        <v>0</v>
      </c>
      <c r="H183" s="15">
        <v>0</v>
      </c>
      <c r="I183" s="15">
        <v>0</v>
      </c>
      <c r="J183" s="182">
        <v>0</v>
      </c>
      <c r="K183" s="182">
        <v>0</v>
      </c>
      <c r="L183" s="182">
        <v>0</v>
      </c>
      <c r="M183" s="10">
        <v>0</v>
      </c>
      <c r="N183" s="154">
        <v>946050</v>
      </c>
      <c r="O183" s="182">
        <v>26360</v>
      </c>
      <c r="P183" s="15"/>
      <c r="Q183" s="15"/>
      <c r="R183" s="182">
        <v>62061</v>
      </c>
      <c r="S183" s="182">
        <v>62061</v>
      </c>
      <c r="T183" s="182">
        <v>62061</v>
      </c>
      <c r="U183" s="182">
        <v>62062</v>
      </c>
      <c r="V183" s="10">
        <v>62061</v>
      </c>
      <c r="W183" s="10"/>
      <c r="X183" s="15"/>
      <c r="Y183" s="210"/>
    </row>
    <row r="184" spans="1:26" x14ac:dyDescent="0.35">
      <c r="A184" s="18">
        <v>2891</v>
      </c>
      <c r="B184" s="19" t="s">
        <v>45</v>
      </c>
      <c r="C184" s="182">
        <v>5286</v>
      </c>
      <c r="D184" s="182">
        <v>0</v>
      </c>
      <c r="E184" s="10">
        <v>0</v>
      </c>
      <c r="F184" s="10">
        <v>0</v>
      </c>
      <c r="G184" s="185">
        <v>31369</v>
      </c>
      <c r="H184" s="15">
        <v>22909</v>
      </c>
      <c r="I184" s="15">
        <v>32073</v>
      </c>
      <c r="J184" s="182">
        <v>0</v>
      </c>
      <c r="K184" s="182">
        <v>34069</v>
      </c>
      <c r="L184" s="182">
        <v>33311</v>
      </c>
      <c r="M184" s="10">
        <v>33689.800000000003</v>
      </c>
      <c r="N184" s="154">
        <v>204792</v>
      </c>
      <c r="O184" s="182">
        <v>15550</v>
      </c>
      <c r="P184" s="15"/>
      <c r="Q184" s="15"/>
      <c r="R184" s="182">
        <v>29865</v>
      </c>
      <c r="S184" s="182">
        <v>29864</v>
      </c>
      <c r="T184" s="182">
        <v>29865</v>
      </c>
      <c r="U184" s="182">
        <v>29865</v>
      </c>
      <c r="V184" s="10">
        <v>29865</v>
      </c>
      <c r="W184" s="10"/>
      <c r="X184" s="15"/>
      <c r="Y184" s="210"/>
    </row>
    <row r="185" spans="1:26" x14ac:dyDescent="0.35">
      <c r="A185" s="18">
        <v>2898</v>
      </c>
      <c r="B185" s="19" t="s">
        <v>226</v>
      </c>
      <c r="C185" s="182">
        <v>1325264</v>
      </c>
      <c r="D185" s="182">
        <v>2139941</v>
      </c>
      <c r="E185" s="10">
        <v>2165753</v>
      </c>
      <c r="F185" s="10">
        <v>3032054</v>
      </c>
      <c r="G185" s="185">
        <v>0</v>
      </c>
      <c r="H185" s="15">
        <v>0</v>
      </c>
      <c r="I185" s="15">
        <v>0</v>
      </c>
      <c r="J185" s="182">
        <v>0</v>
      </c>
      <c r="K185" s="182">
        <v>0</v>
      </c>
      <c r="L185" s="182">
        <v>0</v>
      </c>
      <c r="M185" s="10">
        <v>0</v>
      </c>
      <c r="N185" s="154">
        <v>1117452</v>
      </c>
      <c r="O185" s="182">
        <v>14625</v>
      </c>
      <c r="P185" s="15"/>
      <c r="Q185" s="15"/>
      <c r="R185" s="182">
        <v>128995</v>
      </c>
      <c r="S185" s="182">
        <v>128995</v>
      </c>
      <c r="T185" s="182">
        <v>128996</v>
      </c>
      <c r="U185" s="182">
        <v>128995</v>
      </c>
      <c r="V185" s="10">
        <v>128995</v>
      </c>
      <c r="W185" s="10"/>
      <c r="X185" s="15"/>
      <c r="Y185" s="210"/>
    </row>
    <row r="186" spans="1:26" x14ac:dyDescent="0.35">
      <c r="A186" s="18">
        <v>3647</v>
      </c>
      <c r="B186" s="19" t="s">
        <v>53</v>
      </c>
      <c r="C186" s="182">
        <v>0</v>
      </c>
      <c r="D186" s="182">
        <v>0</v>
      </c>
      <c r="E186" s="10">
        <v>0</v>
      </c>
      <c r="F186" s="10">
        <v>0</v>
      </c>
      <c r="G186" s="185">
        <v>5386</v>
      </c>
      <c r="H186" s="15">
        <v>3366</v>
      </c>
      <c r="I186" s="15">
        <v>4713</v>
      </c>
      <c r="J186" s="182">
        <v>0</v>
      </c>
      <c r="K186" s="182">
        <v>0</v>
      </c>
      <c r="L186" s="182">
        <v>0</v>
      </c>
      <c r="M186" s="10">
        <v>0</v>
      </c>
      <c r="N186" s="154">
        <v>539434</v>
      </c>
      <c r="O186" s="182">
        <v>87080</v>
      </c>
      <c r="P186" s="15"/>
      <c r="Q186" s="15"/>
      <c r="R186" s="182">
        <v>121315</v>
      </c>
      <c r="S186" s="182">
        <v>121315</v>
      </c>
      <c r="T186" s="182">
        <v>121315</v>
      </c>
      <c r="U186" s="182">
        <v>121315</v>
      </c>
      <c r="V186" s="10">
        <v>121315</v>
      </c>
      <c r="W186" s="10"/>
      <c r="X186" s="15"/>
      <c r="Y186" s="210"/>
    </row>
    <row r="187" spans="1:26" x14ac:dyDescent="0.35">
      <c r="A187" s="18">
        <v>2912</v>
      </c>
      <c r="B187" s="19" t="s">
        <v>227</v>
      </c>
      <c r="C187" s="182">
        <v>1120019</v>
      </c>
      <c r="D187" s="182">
        <v>2172571</v>
      </c>
      <c r="E187" s="10">
        <v>2057869</v>
      </c>
      <c r="F187" s="10">
        <v>2881015</v>
      </c>
      <c r="G187" s="185">
        <v>0</v>
      </c>
      <c r="H187" s="15">
        <v>0</v>
      </c>
      <c r="I187" s="15">
        <v>0</v>
      </c>
      <c r="J187" s="182">
        <v>0</v>
      </c>
      <c r="K187" s="182">
        <v>93471</v>
      </c>
      <c r="L187" s="182">
        <v>91391</v>
      </c>
      <c r="M187" s="10">
        <v>92432.07</v>
      </c>
      <c r="N187" s="154">
        <v>736064</v>
      </c>
      <c r="O187" s="182">
        <v>23650</v>
      </c>
      <c r="P187" s="15"/>
      <c r="Q187" s="15"/>
      <c r="R187" s="182">
        <v>100266</v>
      </c>
      <c r="S187" s="182">
        <v>100267</v>
      </c>
      <c r="T187" s="182">
        <v>100266</v>
      </c>
      <c r="U187" s="182">
        <v>100266</v>
      </c>
      <c r="V187" s="10">
        <v>96064</v>
      </c>
      <c r="W187" s="10"/>
      <c r="X187" s="15"/>
      <c r="Y187" s="210"/>
    </row>
    <row r="188" spans="1:26" x14ac:dyDescent="0.35">
      <c r="A188" s="18">
        <v>2940</v>
      </c>
      <c r="B188" s="19" t="s">
        <v>228</v>
      </c>
      <c r="C188" s="182">
        <v>240577</v>
      </c>
      <c r="D188" s="182">
        <v>468663</v>
      </c>
      <c r="E188" s="10">
        <v>443275</v>
      </c>
      <c r="F188" s="10">
        <v>620584</v>
      </c>
      <c r="G188" s="185">
        <v>0</v>
      </c>
      <c r="H188" s="15">
        <v>0</v>
      </c>
      <c r="I188" s="15">
        <v>0</v>
      </c>
      <c r="J188" s="182">
        <v>0</v>
      </c>
      <c r="K188" s="182">
        <v>34069</v>
      </c>
      <c r="L188" s="182">
        <v>33311</v>
      </c>
      <c r="M188" s="10">
        <v>33689.800000000003</v>
      </c>
      <c r="N188" s="154">
        <v>185500</v>
      </c>
      <c r="O188" s="182">
        <v>14460</v>
      </c>
      <c r="P188" s="15"/>
      <c r="Q188" s="15"/>
      <c r="R188" s="182">
        <v>19349</v>
      </c>
      <c r="S188" s="182">
        <v>19350</v>
      </c>
      <c r="T188" s="182">
        <v>19349</v>
      </c>
      <c r="U188" s="182">
        <v>19350</v>
      </c>
      <c r="V188" s="10">
        <v>19349</v>
      </c>
      <c r="W188" s="10"/>
      <c r="X188" s="15"/>
      <c r="Y188" s="210"/>
    </row>
    <row r="189" spans="1:26" x14ac:dyDescent="0.35">
      <c r="A189" s="18">
        <v>2961</v>
      </c>
      <c r="B189" s="19" t="s">
        <v>229</v>
      </c>
      <c r="C189" s="182">
        <v>509814</v>
      </c>
      <c r="D189" s="182">
        <v>857649</v>
      </c>
      <c r="E189" s="10">
        <v>854665</v>
      </c>
      <c r="F189" s="10">
        <v>1196530</v>
      </c>
      <c r="G189" s="185">
        <v>0</v>
      </c>
      <c r="H189" s="15">
        <v>0</v>
      </c>
      <c r="I189" s="15">
        <v>0</v>
      </c>
      <c r="J189" s="182">
        <v>0</v>
      </c>
      <c r="K189" s="182">
        <v>0</v>
      </c>
      <c r="L189" s="182">
        <v>0</v>
      </c>
      <c r="M189" s="10">
        <v>0</v>
      </c>
      <c r="N189" s="154">
        <v>296800</v>
      </c>
      <c r="O189" s="182">
        <v>10480</v>
      </c>
      <c r="P189" s="15"/>
      <c r="Q189" s="15"/>
      <c r="R189" s="182">
        <v>0</v>
      </c>
      <c r="S189" s="182">
        <v>73856</v>
      </c>
      <c r="T189" s="182">
        <v>36927</v>
      </c>
      <c r="U189" s="182">
        <v>36928</v>
      </c>
      <c r="V189" s="10">
        <v>36928</v>
      </c>
      <c r="W189" s="10"/>
      <c r="X189" s="15"/>
      <c r="Y189" s="210"/>
    </row>
    <row r="190" spans="1:26" x14ac:dyDescent="0.35">
      <c r="A190" s="18">
        <v>3087</v>
      </c>
      <c r="B190" s="19" t="s">
        <v>42</v>
      </c>
      <c r="C190" s="182">
        <v>0</v>
      </c>
      <c r="D190" s="182">
        <v>0</v>
      </c>
      <c r="E190" s="10">
        <v>0</v>
      </c>
      <c r="F190" s="10">
        <v>0</v>
      </c>
      <c r="G190" s="185">
        <v>723</v>
      </c>
      <c r="H190" s="15">
        <v>452</v>
      </c>
      <c r="I190" s="15">
        <v>633</v>
      </c>
      <c r="J190" s="182">
        <v>0</v>
      </c>
      <c r="K190" s="182">
        <v>0</v>
      </c>
      <c r="L190" s="182">
        <v>0</v>
      </c>
      <c r="M190" s="10">
        <v>0</v>
      </c>
      <c r="N190" s="154">
        <v>71974</v>
      </c>
      <c r="O190" s="182">
        <v>1365</v>
      </c>
      <c r="P190" s="15"/>
      <c r="Q190" s="15"/>
      <c r="R190" s="182">
        <v>8986</v>
      </c>
      <c r="S190" s="182">
        <v>8986</v>
      </c>
      <c r="T190" s="182">
        <v>8986</v>
      </c>
      <c r="U190" s="182">
        <v>8986</v>
      </c>
      <c r="V190" s="10">
        <v>8986</v>
      </c>
      <c r="W190" s="10"/>
      <c r="X190" s="15"/>
      <c r="Y190" s="210"/>
      <c r="Z190" s="23"/>
    </row>
    <row r="191" spans="1:26" x14ac:dyDescent="0.35">
      <c r="A191" s="18">
        <v>3094</v>
      </c>
      <c r="B191" s="19" t="s">
        <v>230</v>
      </c>
      <c r="C191" s="182">
        <v>0</v>
      </c>
      <c r="D191" s="182">
        <v>0</v>
      </c>
      <c r="E191" s="10">
        <v>0</v>
      </c>
      <c r="F191" s="10">
        <v>0</v>
      </c>
      <c r="G191" s="185">
        <v>0</v>
      </c>
      <c r="H191" s="15">
        <v>0</v>
      </c>
      <c r="I191" s="15">
        <v>0</v>
      </c>
      <c r="J191" s="182">
        <v>0</v>
      </c>
      <c r="K191" s="182">
        <v>0</v>
      </c>
      <c r="L191" s="182">
        <v>0</v>
      </c>
      <c r="M191" s="10">
        <v>0</v>
      </c>
      <c r="N191" s="154">
        <v>66780</v>
      </c>
      <c r="O191" s="182">
        <v>1165</v>
      </c>
      <c r="P191" s="15"/>
      <c r="Q191" s="15"/>
      <c r="R191" s="182">
        <v>6036</v>
      </c>
      <c r="S191" s="182">
        <v>6036</v>
      </c>
      <c r="T191" s="182">
        <v>6036</v>
      </c>
      <c r="U191" s="182">
        <v>6037</v>
      </c>
      <c r="V191" s="10">
        <v>6036</v>
      </c>
      <c r="W191" s="10"/>
      <c r="X191" s="15"/>
      <c r="Y191" s="210"/>
    </row>
    <row r="192" spans="1:26" x14ac:dyDescent="0.35">
      <c r="A192" s="18">
        <v>3129</v>
      </c>
      <c r="B192" s="19" t="s">
        <v>231</v>
      </c>
      <c r="C192" s="182">
        <v>1504428</v>
      </c>
      <c r="D192" s="182">
        <v>2738637</v>
      </c>
      <c r="E192" s="10">
        <v>2651916</v>
      </c>
      <c r="F192" s="10">
        <v>3712681</v>
      </c>
      <c r="G192" s="185">
        <v>0</v>
      </c>
      <c r="H192" s="15">
        <v>0</v>
      </c>
      <c r="I192" s="15">
        <v>0</v>
      </c>
      <c r="J192" s="182">
        <v>0</v>
      </c>
      <c r="K192" s="182">
        <v>0</v>
      </c>
      <c r="L192" s="182">
        <v>0</v>
      </c>
      <c r="M192" s="10">
        <v>0</v>
      </c>
      <c r="N192" s="154">
        <v>891884</v>
      </c>
      <c r="O192" s="182">
        <v>930</v>
      </c>
      <c r="P192" s="15"/>
      <c r="Q192" s="15"/>
      <c r="R192" s="182">
        <v>129449</v>
      </c>
      <c r="S192" s="182">
        <v>129450</v>
      </c>
      <c r="T192" s="182">
        <v>129449</v>
      </c>
      <c r="U192" s="182">
        <v>129449</v>
      </c>
      <c r="V192" s="10">
        <v>129449</v>
      </c>
      <c r="W192" s="10"/>
      <c r="X192" s="15"/>
      <c r="Y192" s="210"/>
    </row>
    <row r="193" spans="1:25" x14ac:dyDescent="0.35">
      <c r="A193" s="18">
        <v>3150</v>
      </c>
      <c r="B193" s="19" t="s">
        <v>232</v>
      </c>
      <c r="C193" s="182">
        <v>738055</v>
      </c>
      <c r="D193" s="182">
        <v>1841815</v>
      </c>
      <c r="E193" s="10">
        <v>1612419</v>
      </c>
      <c r="F193" s="10">
        <v>2257387</v>
      </c>
      <c r="G193" s="185">
        <v>0</v>
      </c>
      <c r="H193" s="15">
        <v>0</v>
      </c>
      <c r="I193" s="15">
        <v>0</v>
      </c>
      <c r="J193" s="182">
        <v>0</v>
      </c>
      <c r="K193" s="182">
        <v>0</v>
      </c>
      <c r="L193" s="182">
        <v>0</v>
      </c>
      <c r="M193" s="10">
        <v>0</v>
      </c>
      <c r="N193" s="154">
        <v>1080352</v>
      </c>
      <c r="O193" s="182">
        <v>48190</v>
      </c>
      <c r="P193" s="15"/>
      <c r="Q193" s="15"/>
      <c r="R193" s="182">
        <v>170699</v>
      </c>
      <c r="S193" s="182">
        <v>171478</v>
      </c>
      <c r="T193" s="182">
        <v>171089</v>
      </c>
      <c r="U193" s="182">
        <v>171089</v>
      </c>
      <c r="V193" s="10">
        <v>171088</v>
      </c>
      <c r="W193" s="10"/>
      <c r="X193" s="15"/>
      <c r="Y193" s="210"/>
    </row>
    <row r="194" spans="1:25" x14ac:dyDescent="0.35">
      <c r="A194" s="18">
        <v>3171</v>
      </c>
      <c r="B194" s="19" t="s">
        <v>233</v>
      </c>
      <c r="C194" s="182">
        <v>1251760</v>
      </c>
      <c r="D194" s="182">
        <v>2286686</v>
      </c>
      <c r="E194" s="10">
        <v>2211529</v>
      </c>
      <c r="F194" s="10">
        <v>3096141</v>
      </c>
      <c r="G194" s="185">
        <v>0</v>
      </c>
      <c r="H194" s="15">
        <v>0</v>
      </c>
      <c r="I194" s="15">
        <v>0</v>
      </c>
      <c r="J194" s="182">
        <v>0</v>
      </c>
      <c r="K194" s="182">
        <v>0</v>
      </c>
      <c r="L194" s="182">
        <v>0</v>
      </c>
      <c r="M194" s="10">
        <v>0</v>
      </c>
      <c r="N194" s="154">
        <v>735322</v>
      </c>
      <c r="O194" s="182">
        <v>28005</v>
      </c>
      <c r="P194" s="15"/>
      <c r="Q194" s="15"/>
      <c r="R194" s="182">
        <v>73690</v>
      </c>
      <c r="S194" s="182">
        <v>73690</v>
      </c>
      <c r="T194" s="182">
        <v>73691</v>
      </c>
      <c r="U194" s="182">
        <v>73690</v>
      </c>
      <c r="V194" s="10">
        <v>73690</v>
      </c>
      <c r="W194" s="10"/>
      <c r="X194" s="15"/>
      <c r="Y194" s="210"/>
    </row>
    <row r="195" spans="1:25" x14ac:dyDescent="0.35">
      <c r="A195" s="18">
        <v>3206</v>
      </c>
      <c r="B195" s="19" t="s">
        <v>234</v>
      </c>
      <c r="C195" s="182">
        <v>591082</v>
      </c>
      <c r="D195" s="182">
        <v>1046115</v>
      </c>
      <c r="E195" s="10">
        <v>1023248</v>
      </c>
      <c r="F195" s="10">
        <v>1432547</v>
      </c>
      <c r="G195" s="185">
        <v>0</v>
      </c>
      <c r="H195" s="15">
        <v>0</v>
      </c>
      <c r="I195" s="15">
        <v>0</v>
      </c>
      <c r="J195" s="182">
        <v>0</v>
      </c>
      <c r="K195" s="182">
        <v>42804</v>
      </c>
      <c r="L195" s="182">
        <v>41852</v>
      </c>
      <c r="M195" s="10">
        <v>42329.14</v>
      </c>
      <c r="N195" s="154">
        <v>371742</v>
      </c>
      <c r="O195" s="182">
        <v>13140</v>
      </c>
      <c r="P195" s="15"/>
      <c r="Q195" s="15"/>
      <c r="R195" s="182">
        <v>16971</v>
      </c>
      <c r="S195" s="182">
        <v>16972</v>
      </c>
      <c r="T195" s="182">
        <v>16971</v>
      </c>
      <c r="U195" s="182">
        <v>16971</v>
      </c>
      <c r="V195" s="10">
        <v>16972</v>
      </c>
      <c r="W195" s="10"/>
      <c r="X195" s="15"/>
      <c r="Y195" s="210"/>
    </row>
    <row r="196" spans="1:25" x14ac:dyDescent="0.35">
      <c r="A196" s="18">
        <v>3213</v>
      </c>
      <c r="B196" s="19" t="s">
        <v>235</v>
      </c>
      <c r="C196" s="182">
        <v>414445</v>
      </c>
      <c r="D196" s="182">
        <v>667927</v>
      </c>
      <c r="E196" s="10">
        <v>676482</v>
      </c>
      <c r="F196" s="10">
        <v>947075</v>
      </c>
      <c r="G196" s="185">
        <v>0</v>
      </c>
      <c r="H196" s="15">
        <v>0</v>
      </c>
      <c r="I196" s="15">
        <v>0</v>
      </c>
      <c r="J196" s="182">
        <v>0</v>
      </c>
      <c r="K196" s="182">
        <v>41057</v>
      </c>
      <c r="L196" s="182">
        <v>40145</v>
      </c>
      <c r="M196" s="10">
        <v>40600.07</v>
      </c>
      <c r="N196" s="154">
        <v>334642</v>
      </c>
      <c r="O196" s="182">
        <v>16015</v>
      </c>
      <c r="P196" s="15"/>
      <c r="Q196" s="15"/>
      <c r="R196" s="182">
        <v>23366</v>
      </c>
      <c r="S196" s="182">
        <v>23365</v>
      </c>
      <c r="T196" s="182">
        <v>23366</v>
      </c>
      <c r="U196" s="182">
        <v>23365</v>
      </c>
      <c r="V196" s="10">
        <v>23366</v>
      </c>
      <c r="W196" s="10"/>
      <c r="X196" s="15"/>
      <c r="Y196" s="210"/>
    </row>
    <row r="197" spans="1:25" x14ac:dyDescent="0.35">
      <c r="A197" s="18">
        <v>3220</v>
      </c>
      <c r="B197" s="19" t="s">
        <v>236</v>
      </c>
      <c r="C197" s="182">
        <v>1774715</v>
      </c>
      <c r="D197" s="182">
        <v>3504798</v>
      </c>
      <c r="E197" s="10">
        <v>3299696</v>
      </c>
      <c r="F197" s="10">
        <v>4619574</v>
      </c>
      <c r="G197" s="185">
        <v>0</v>
      </c>
      <c r="H197" s="15">
        <v>0</v>
      </c>
      <c r="I197" s="15">
        <v>0</v>
      </c>
      <c r="J197" s="182">
        <v>0</v>
      </c>
      <c r="K197" s="182">
        <v>0</v>
      </c>
      <c r="L197" s="182">
        <v>0</v>
      </c>
      <c r="M197" s="10">
        <v>0</v>
      </c>
      <c r="N197" s="154">
        <v>1307404</v>
      </c>
      <c r="O197" s="182">
        <v>96445</v>
      </c>
      <c r="P197" s="15"/>
      <c r="Q197" s="15"/>
      <c r="R197" s="182">
        <v>139788</v>
      </c>
      <c r="S197" s="182">
        <v>140798</v>
      </c>
      <c r="T197" s="182">
        <v>140292</v>
      </c>
      <c r="U197" s="182">
        <v>140293</v>
      </c>
      <c r="V197" s="10">
        <v>140293</v>
      </c>
      <c r="W197" s="10"/>
      <c r="X197" s="15"/>
      <c r="Y197" s="210"/>
    </row>
    <row r="198" spans="1:25" x14ac:dyDescent="0.35">
      <c r="A198" s="18">
        <v>3269</v>
      </c>
      <c r="B198" s="19" t="s">
        <v>237</v>
      </c>
      <c r="C198" s="182">
        <v>4935999</v>
      </c>
      <c r="D198" s="182">
        <v>10221982</v>
      </c>
      <c r="E198" s="10">
        <v>9473738</v>
      </c>
      <c r="F198" s="10">
        <v>13263233</v>
      </c>
      <c r="G198" s="185">
        <v>0</v>
      </c>
      <c r="H198" s="15">
        <v>0</v>
      </c>
      <c r="I198" s="15">
        <v>0</v>
      </c>
      <c r="J198" s="182">
        <v>0</v>
      </c>
      <c r="K198" s="182">
        <v>2272128</v>
      </c>
      <c r="L198" s="182">
        <v>2221590</v>
      </c>
      <c r="M198" s="10">
        <v>2246860.36</v>
      </c>
      <c r="N198" s="154">
        <v>19094628</v>
      </c>
      <c r="O198" s="182">
        <v>246705</v>
      </c>
      <c r="P198" s="15"/>
      <c r="Q198" s="15"/>
      <c r="R198" s="182">
        <v>3513805</v>
      </c>
      <c r="S198" s="182">
        <v>3513805</v>
      </c>
      <c r="T198" s="182">
        <v>3513805</v>
      </c>
      <c r="U198" s="182">
        <v>3513805</v>
      </c>
      <c r="V198" s="10">
        <v>3496806</v>
      </c>
      <c r="W198" s="10"/>
      <c r="X198" s="15"/>
      <c r="Y198" s="210"/>
    </row>
    <row r="199" spans="1:25" x14ac:dyDescent="0.35">
      <c r="A199" s="18">
        <v>3276</v>
      </c>
      <c r="B199" s="19" t="s">
        <v>238</v>
      </c>
      <c r="C199" s="182">
        <v>640195</v>
      </c>
      <c r="D199" s="182">
        <v>1332516</v>
      </c>
      <c r="E199" s="10">
        <v>1232944</v>
      </c>
      <c r="F199" s="10">
        <v>1726122</v>
      </c>
      <c r="G199" s="185">
        <v>0</v>
      </c>
      <c r="H199" s="15">
        <v>0</v>
      </c>
      <c r="I199" s="15">
        <v>0</v>
      </c>
      <c r="J199" s="182">
        <v>0</v>
      </c>
      <c r="K199" s="182">
        <v>0</v>
      </c>
      <c r="L199" s="182">
        <v>0</v>
      </c>
      <c r="M199" s="10">
        <v>0</v>
      </c>
      <c r="N199" s="154">
        <v>459298</v>
      </c>
      <c r="O199" s="182">
        <v>14685</v>
      </c>
      <c r="P199" s="15"/>
      <c r="Q199" s="15"/>
      <c r="R199" s="182">
        <v>29131</v>
      </c>
      <c r="S199" s="182">
        <v>29132</v>
      </c>
      <c r="T199" s="182">
        <v>29131</v>
      </c>
      <c r="U199" s="182">
        <v>29131</v>
      </c>
      <c r="V199" s="10">
        <v>29132</v>
      </c>
      <c r="W199" s="10"/>
      <c r="X199" s="15"/>
      <c r="Y199" s="210"/>
    </row>
    <row r="200" spans="1:25" x14ac:dyDescent="0.35">
      <c r="A200" s="18">
        <v>3290</v>
      </c>
      <c r="B200" s="19" t="s">
        <v>239</v>
      </c>
      <c r="C200" s="182">
        <v>5715854</v>
      </c>
      <c r="D200" s="182">
        <v>9735301</v>
      </c>
      <c r="E200" s="10">
        <v>9656972</v>
      </c>
      <c r="F200" s="10">
        <v>13519761</v>
      </c>
      <c r="G200" s="185">
        <v>0</v>
      </c>
      <c r="H200" s="15">
        <v>0</v>
      </c>
      <c r="I200" s="15">
        <v>0</v>
      </c>
      <c r="J200" s="182">
        <v>0</v>
      </c>
      <c r="K200" s="182">
        <v>279539</v>
      </c>
      <c r="L200" s="182">
        <v>273321</v>
      </c>
      <c r="M200" s="10">
        <v>276430.69</v>
      </c>
      <c r="N200" s="154">
        <v>3603894</v>
      </c>
      <c r="O200" s="182">
        <v>24830</v>
      </c>
      <c r="P200" s="15"/>
      <c r="Q200" s="15"/>
      <c r="R200" s="182">
        <v>477153</v>
      </c>
      <c r="S200" s="182">
        <v>477152</v>
      </c>
      <c r="T200" s="182">
        <v>477153</v>
      </c>
      <c r="U200" s="182">
        <v>477153</v>
      </c>
      <c r="V200" s="10">
        <v>540126</v>
      </c>
      <c r="W200" s="10"/>
      <c r="X200" s="15"/>
      <c r="Y200" s="210"/>
    </row>
    <row r="201" spans="1:25" x14ac:dyDescent="0.35">
      <c r="A201" s="18">
        <v>3297</v>
      </c>
      <c r="B201" s="19" t="s">
        <v>240</v>
      </c>
      <c r="C201" s="182">
        <v>1081822</v>
      </c>
      <c r="D201" s="182">
        <v>1897732</v>
      </c>
      <c r="E201" s="10">
        <v>1862221</v>
      </c>
      <c r="F201" s="10">
        <v>2607109</v>
      </c>
      <c r="G201" s="185">
        <v>0</v>
      </c>
      <c r="H201" s="15">
        <v>0</v>
      </c>
      <c r="I201" s="15">
        <v>0</v>
      </c>
      <c r="J201" s="182">
        <v>0</v>
      </c>
      <c r="K201" s="182">
        <v>0</v>
      </c>
      <c r="L201" s="182">
        <v>0</v>
      </c>
      <c r="M201" s="10">
        <v>0</v>
      </c>
      <c r="N201" s="154">
        <v>911918</v>
      </c>
      <c r="O201" s="182">
        <v>105795</v>
      </c>
      <c r="P201" s="15"/>
      <c r="Q201" s="15"/>
      <c r="R201" s="182">
        <v>112406</v>
      </c>
      <c r="S201" s="182">
        <v>112407</v>
      </c>
      <c r="T201" s="182">
        <v>112406</v>
      </c>
      <c r="U201" s="182">
        <v>112407</v>
      </c>
      <c r="V201" s="10">
        <v>112406</v>
      </c>
      <c r="W201" s="10"/>
      <c r="X201" s="15"/>
      <c r="Y201" s="210"/>
    </row>
    <row r="202" spans="1:25" x14ac:dyDescent="0.35">
      <c r="A202" s="18">
        <v>1897</v>
      </c>
      <c r="B202" s="19" t="s">
        <v>241</v>
      </c>
      <c r="C202" s="182">
        <v>6408</v>
      </c>
      <c r="D202" s="182">
        <v>4881</v>
      </c>
      <c r="E202" s="10">
        <v>7056</v>
      </c>
      <c r="F202" s="10">
        <v>9878</v>
      </c>
      <c r="G202" s="185">
        <v>36630</v>
      </c>
      <c r="H202" s="15">
        <v>22894</v>
      </c>
      <c r="I202" s="15">
        <v>32051</v>
      </c>
      <c r="J202" s="182">
        <v>0</v>
      </c>
      <c r="K202" s="182">
        <v>0</v>
      </c>
      <c r="L202" s="182">
        <v>0</v>
      </c>
      <c r="M202" s="10">
        <v>0</v>
      </c>
      <c r="N202" s="154">
        <v>296058</v>
      </c>
      <c r="O202" s="182">
        <v>4475</v>
      </c>
      <c r="P202" s="15"/>
      <c r="Q202" s="15"/>
      <c r="R202" s="182">
        <v>57325</v>
      </c>
      <c r="S202" s="182">
        <v>57324</v>
      </c>
      <c r="T202" s="182">
        <v>57325</v>
      </c>
      <c r="U202" s="182">
        <v>57324</v>
      </c>
      <c r="V202" s="10">
        <v>57325</v>
      </c>
      <c r="W202" s="10"/>
      <c r="X202" s="15"/>
      <c r="Y202" s="210"/>
    </row>
    <row r="203" spans="1:25" x14ac:dyDescent="0.35">
      <c r="A203" s="18">
        <v>3304</v>
      </c>
      <c r="B203" s="19" t="s">
        <v>242</v>
      </c>
      <c r="C203" s="182">
        <v>705194</v>
      </c>
      <c r="D203" s="182">
        <v>1352318</v>
      </c>
      <c r="E203" s="10">
        <v>1285945</v>
      </c>
      <c r="F203" s="10">
        <v>1800323</v>
      </c>
      <c r="G203" s="185">
        <v>0</v>
      </c>
      <c r="H203" s="15">
        <v>0</v>
      </c>
      <c r="I203" s="15">
        <v>0</v>
      </c>
      <c r="J203" s="182">
        <v>0</v>
      </c>
      <c r="K203" s="182">
        <v>0</v>
      </c>
      <c r="L203" s="182">
        <v>0</v>
      </c>
      <c r="M203" s="10">
        <v>0</v>
      </c>
      <c r="N203" s="154">
        <v>510496</v>
      </c>
      <c r="O203" s="182">
        <v>20690</v>
      </c>
      <c r="P203" s="15"/>
      <c r="Q203" s="15"/>
      <c r="R203" s="182">
        <v>4183</v>
      </c>
      <c r="S203" s="182">
        <v>4183</v>
      </c>
      <c r="T203" s="182">
        <v>4184</v>
      </c>
      <c r="U203" s="182">
        <v>4183</v>
      </c>
      <c r="V203" s="10">
        <v>4183</v>
      </c>
      <c r="W203" s="10"/>
      <c r="X203" s="15"/>
      <c r="Y203" s="210"/>
    </row>
    <row r="204" spans="1:25" x14ac:dyDescent="0.35">
      <c r="A204" s="18">
        <v>3311</v>
      </c>
      <c r="B204" s="19" t="s">
        <v>243</v>
      </c>
      <c r="C204" s="182">
        <v>2481819</v>
      </c>
      <c r="D204" s="182">
        <v>4473646</v>
      </c>
      <c r="E204" s="10">
        <v>4347166</v>
      </c>
      <c r="F204" s="10">
        <v>6086032</v>
      </c>
      <c r="G204" s="185">
        <v>0</v>
      </c>
      <c r="H204" s="15">
        <v>0</v>
      </c>
      <c r="I204" s="15">
        <v>0</v>
      </c>
      <c r="J204" s="182">
        <v>0</v>
      </c>
      <c r="K204" s="182">
        <v>249838</v>
      </c>
      <c r="L204" s="182">
        <v>244282</v>
      </c>
      <c r="M204" s="10">
        <v>247058.55</v>
      </c>
      <c r="N204" s="154">
        <v>1532972</v>
      </c>
      <c r="O204" s="182">
        <v>44530</v>
      </c>
      <c r="P204" s="15"/>
      <c r="Q204" s="15"/>
      <c r="R204" s="182">
        <v>182020</v>
      </c>
      <c r="S204" s="182">
        <v>182021</v>
      </c>
      <c r="T204" s="182">
        <v>182020</v>
      </c>
      <c r="U204" s="182">
        <v>182020</v>
      </c>
      <c r="V204" s="10">
        <v>177699</v>
      </c>
      <c r="W204" s="10"/>
      <c r="X204" s="15"/>
      <c r="Y204" s="210"/>
    </row>
    <row r="205" spans="1:25" x14ac:dyDescent="0.35">
      <c r="A205" s="18">
        <v>3318</v>
      </c>
      <c r="B205" s="19" t="s">
        <v>244</v>
      </c>
      <c r="C205" s="182">
        <v>397380</v>
      </c>
      <c r="D205" s="182">
        <v>957190</v>
      </c>
      <c r="E205" s="10">
        <v>846606</v>
      </c>
      <c r="F205" s="10">
        <v>1185249</v>
      </c>
      <c r="G205" s="185">
        <v>0</v>
      </c>
      <c r="H205" s="15">
        <v>0</v>
      </c>
      <c r="I205" s="15">
        <v>0</v>
      </c>
      <c r="J205" s="182">
        <v>0</v>
      </c>
      <c r="K205" s="182">
        <v>1747</v>
      </c>
      <c r="L205" s="182">
        <v>96731</v>
      </c>
      <c r="M205" s="10">
        <v>49239.4</v>
      </c>
      <c r="N205" s="154">
        <v>351708</v>
      </c>
      <c r="O205" s="182">
        <v>16390</v>
      </c>
      <c r="P205" s="15"/>
      <c r="Q205" s="15"/>
      <c r="R205" s="182">
        <v>29495</v>
      </c>
      <c r="S205" s="182">
        <v>29494</v>
      </c>
      <c r="T205" s="182">
        <v>29495</v>
      </c>
      <c r="U205" s="182">
        <v>29494</v>
      </c>
      <c r="V205" s="10">
        <v>29495</v>
      </c>
      <c r="W205" s="10"/>
      <c r="X205" s="15"/>
      <c r="Y205" s="210"/>
    </row>
    <row r="206" spans="1:25" x14ac:dyDescent="0.35">
      <c r="A206" s="18">
        <v>3325</v>
      </c>
      <c r="B206" s="19" t="s">
        <v>245</v>
      </c>
      <c r="C206" s="182">
        <v>588330</v>
      </c>
      <c r="D206" s="182">
        <v>1092534</v>
      </c>
      <c r="E206" s="10">
        <v>1050540</v>
      </c>
      <c r="F206" s="10">
        <v>1470756</v>
      </c>
      <c r="G206" s="185">
        <v>0</v>
      </c>
      <c r="H206" s="15">
        <v>0</v>
      </c>
      <c r="I206" s="15">
        <v>0</v>
      </c>
      <c r="J206" s="182">
        <v>0</v>
      </c>
      <c r="K206" s="182">
        <v>0</v>
      </c>
      <c r="L206" s="182">
        <v>0</v>
      </c>
      <c r="M206" s="10">
        <v>0</v>
      </c>
      <c r="N206" s="154">
        <v>584696</v>
      </c>
      <c r="O206" s="182">
        <v>45650</v>
      </c>
      <c r="P206" s="15"/>
      <c r="Q206" s="15"/>
      <c r="R206" s="182">
        <v>52619</v>
      </c>
      <c r="S206" s="182">
        <v>52618</v>
      </c>
      <c r="T206" s="182">
        <v>52619</v>
      </c>
      <c r="U206" s="182">
        <v>52619</v>
      </c>
      <c r="V206" s="10">
        <v>52618</v>
      </c>
      <c r="W206" s="10"/>
      <c r="X206" s="15"/>
      <c r="Y206" s="210"/>
    </row>
    <row r="207" spans="1:25" x14ac:dyDescent="0.35">
      <c r="A207" s="18">
        <v>3332</v>
      </c>
      <c r="B207" s="19" t="s">
        <v>246</v>
      </c>
      <c r="C207" s="182">
        <v>1166845</v>
      </c>
      <c r="D207" s="182">
        <v>2057692</v>
      </c>
      <c r="E207" s="10">
        <v>2015336</v>
      </c>
      <c r="F207" s="10">
        <v>2821470</v>
      </c>
      <c r="G207" s="185">
        <v>0</v>
      </c>
      <c r="H207" s="15">
        <v>0</v>
      </c>
      <c r="I207" s="15">
        <v>0</v>
      </c>
      <c r="J207" s="182">
        <v>0</v>
      </c>
      <c r="K207" s="182">
        <v>79494</v>
      </c>
      <c r="L207" s="182">
        <v>77726</v>
      </c>
      <c r="M207" s="10">
        <v>78609.53</v>
      </c>
      <c r="N207" s="154">
        <v>678930</v>
      </c>
      <c r="O207" s="182">
        <v>11955</v>
      </c>
      <c r="P207" s="15"/>
      <c r="Q207" s="15"/>
      <c r="R207" s="182">
        <v>92836</v>
      </c>
      <c r="S207" s="182">
        <v>92835</v>
      </c>
      <c r="T207" s="182">
        <v>92836</v>
      </c>
      <c r="U207" s="182">
        <v>92835</v>
      </c>
      <c r="V207" s="10">
        <v>92836</v>
      </c>
      <c r="W207" s="10"/>
      <c r="X207" s="15"/>
      <c r="Y207" s="210"/>
    </row>
    <row r="208" spans="1:25" x14ac:dyDescent="0.35">
      <c r="A208" s="18">
        <v>3339</v>
      </c>
      <c r="B208" s="19" t="s">
        <v>247</v>
      </c>
      <c r="C208" s="182">
        <v>3832862</v>
      </c>
      <c r="D208" s="182">
        <v>7290826</v>
      </c>
      <c r="E208" s="10">
        <v>6952305</v>
      </c>
      <c r="F208" s="10">
        <v>9733227</v>
      </c>
      <c r="G208" s="185">
        <v>0</v>
      </c>
      <c r="H208" s="15">
        <v>0</v>
      </c>
      <c r="I208" s="15">
        <v>0</v>
      </c>
      <c r="J208" s="182">
        <v>0</v>
      </c>
      <c r="K208" s="182">
        <v>0</v>
      </c>
      <c r="L208" s="182">
        <v>0</v>
      </c>
      <c r="M208" s="10">
        <v>0</v>
      </c>
      <c r="N208" s="154">
        <v>2727592</v>
      </c>
      <c r="O208" s="182">
        <v>92050</v>
      </c>
      <c r="P208" s="15"/>
      <c r="Q208" s="15"/>
      <c r="R208" s="182">
        <v>296289</v>
      </c>
      <c r="S208" s="182">
        <v>296288</v>
      </c>
      <c r="T208" s="182">
        <v>296289</v>
      </c>
      <c r="U208" s="182">
        <v>296289</v>
      </c>
      <c r="V208" s="10">
        <v>296289</v>
      </c>
      <c r="W208" s="10"/>
      <c r="X208" s="15"/>
      <c r="Y208" s="210"/>
    </row>
    <row r="209" spans="1:25" x14ac:dyDescent="0.35">
      <c r="A209" s="18">
        <v>3360</v>
      </c>
      <c r="B209" s="19" t="s">
        <v>248</v>
      </c>
      <c r="C209" s="182">
        <v>1645874</v>
      </c>
      <c r="D209" s="182">
        <v>2630099</v>
      </c>
      <c r="E209" s="10">
        <v>2672483</v>
      </c>
      <c r="F209" s="10">
        <v>3741477</v>
      </c>
      <c r="G209" s="185">
        <v>0</v>
      </c>
      <c r="H209" s="15">
        <v>0</v>
      </c>
      <c r="I209" s="15">
        <v>0</v>
      </c>
      <c r="J209" s="182">
        <v>0</v>
      </c>
      <c r="K209" s="182">
        <v>134528</v>
      </c>
      <c r="L209" s="182">
        <v>131536</v>
      </c>
      <c r="M209" s="10">
        <v>133032.15</v>
      </c>
      <c r="N209" s="154">
        <v>1019508</v>
      </c>
      <c r="O209" s="182">
        <v>51975</v>
      </c>
      <c r="P209" s="15"/>
      <c r="Q209" s="15"/>
      <c r="R209" s="182">
        <v>111530</v>
      </c>
      <c r="S209" s="182">
        <v>111530</v>
      </c>
      <c r="T209" s="182">
        <v>111529</v>
      </c>
      <c r="U209" s="182">
        <v>111530</v>
      </c>
      <c r="V209" s="10">
        <v>94187</v>
      </c>
      <c r="W209" s="10"/>
      <c r="X209" s="15"/>
      <c r="Y209" s="210"/>
    </row>
    <row r="210" spans="1:25" x14ac:dyDescent="0.35">
      <c r="A210" s="18">
        <v>3367</v>
      </c>
      <c r="B210" s="19" t="s">
        <v>249</v>
      </c>
      <c r="C210" s="182">
        <v>1105266</v>
      </c>
      <c r="D210" s="182">
        <v>1847171</v>
      </c>
      <c r="E210" s="10">
        <v>1845273</v>
      </c>
      <c r="F210" s="10">
        <v>2583382</v>
      </c>
      <c r="G210" s="185">
        <v>0</v>
      </c>
      <c r="H210" s="15">
        <v>0</v>
      </c>
      <c r="I210" s="15">
        <v>0</v>
      </c>
      <c r="J210" s="182">
        <v>0</v>
      </c>
      <c r="K210" s="182">
        <v>0</v>
      </c>
      <c r="L210" s="182">
        <v>0</v>
      </c>
      <c r="M210" s="10">
        <v>0</v>
      </c>
      <c r="N210" s="154">
        <v>732354</v>
      </c>
      <c r="O210" s="182">
        <v>17565</v>
      </c>
      <c r="P210" s="15"/>
      <c r="Q210" s="15"/>
      <c r="R210" s="182">
        <v>93346</v>
      </c>
      <c r="S210" s="182">
        <v>93346</v>
      </c>
      <c r="T210" s="182">
        <v>93346</v>
      </c>
      <c r="U210" s="182">
        <v>93346</v>
      </c>
      <c r="V210" s="10">
        <v>93346</v>
      </c>
      <c r="W210" s="10"/>
      <c r="X210" s="15"/>
      <c r="Y210" s="210"/>
    </row>
    <row r="211" spans="1:25" x14ac:dyDescent="0.35">
      <c r="A211" s="18">
        <v>3381</v>
      </c>
      <c r="B211" s="19" t="s">
        <v>250</v>
      </c>
      <c r="C211" s="182">
        <v>2053299</v>
      </c>
      <c r="D211" s="182">
        <v>3838273</v>
      </c>
      <c r="E211" s="10">
        <v>3682232</v>
      </c>
      <c r="F211" s="10">
        <v>5155125</v>
      </c>
      <c r="G211" s="185">
        <v>0</v>
      </c>
      <c r="H211" s="15">
        <v>0</v>
      </c>
      <c r="I211" s="15">
        <v>0</v>
      </c>
      <c r="J211" s="182">
        <v>0</v>
      </c>
      <c r="K211" s="182">
        <v>0</v>
      </c>
      <c r="L211" s="182">
        <v>0</v>
      </c>
      <c r="M211" s="10">
        <v>0</v>
      </c>
      <c r="N211" s="154">
        <v>1710310</v>
      </c>
      <c r="O211" s="182">
        <v>25475</v>
      </c>
      <c r="P211" s="15"/>
      <c r="Q211" s="15"/>
      <c r="R211" s="182">
        <v>279535</v>
      </c>
      <c r="S211" s="182">
        <v>494488</v>
      </c>
      <c r="T211" s="182">
        <v>387012</v>
      </c>
      <c r="U211" s="182">
        <v>387011</v>
      </c>
      <c r="V211" s="10">
        <v>386011</v>
      </c>
      <c r="W211" s="10"/>
      <c r="X211" s="15"/>
      <c r="Y211" s="210"/>
    </row>
    <row r="212" spans="1:25" x14ac:dyDescent="0.35">
      <c r="A212" s="18">
        <v>3409</v>
      </c>
      <c r="B212" s="19" t="s">
        <v>251</v>
      </c>
      <c r="C212" s="182">
        <v>2194593</v>
      </c>
      <c r="D212" s="182">
        <v>4039617</v>
      </c>
      <c r="E212" s="10">
        <v>3896381</v>
      </c>
      <c r="F212" s="10">
        <v>5454933</v>
      </c>
      <c r="G212" s="185">
        <v>0</v>
      </c>
      <c r="H212" s="15">
        <v>0</v>
      </c>
      <c r="I212" s="15">
        <v>0</v>
      </c>
      <c r="J212" s="182">
        <v>0</v>
      </c>
      <c r="K212" s="182">
        <v>0</v>
      </c>
      <c r="L212" s="182">
        <v>0</v>
      </c>
      <c r="M212" s="10">
        <v>0</v>
      </c>
      <c r="N212" s="154">
        <v>1540392</v>
      </c>
      <c r="O212" s="182">
        <v>98945</v>
      </c>
      <c r="P212" s="15"/>
      <c r="Q212" s="15"/>
      <c r="R212" s="182">
        <v>343359</v>
      </c>
      <c r="S212" s="182">
        <v>341619</v>
      </c>
      <c r="T212" s="182">
        <v>342489</v>
      </c>
      <c r="U212" s="182">
        <v>337256</v>
      </c>
      <c r="V212" s="10">
        <v>341181</v>
      </c>
      <c r="W212" s="10"/>
      <c r="X212" s="15"/>
      <c r="Y212" s="210"/>
    </row>
    <row r="213" spans="1:25" x14ac:dyDescent="0.35">
      <c r="A213" s="18">
        <v>3427</v>
      </c>
      <c r="B213" s="19" t="s">
        <v>252</v>
      </c>
      <c r="C213" s="182">
        <v>295850</v>
      </c>
      <c r="D213" s="182">
        <v>540039</v>
      </c>
      <c r="E213" s="10">
        <v>522431</v>
      </c>
      <c r="F213" s="10">
        <v>731402</v>
      </c>
      <c r="G213" s="185">
        <v>0</v>
      </c>
      <c r="H213" s="15">
        <v>0</v>
      </c>
      <c r="I213" s="15">
        <v>0</v>
      </c>
      <c r="J213" s="182">
        <v>0</v>
      </c>
      <c r="K213" s="182">
        <v>28827</v>
      </c>
      <c r="L213" s="182">
        <v>28187</v>
      </c>
      <c r="M213" s="10">
        <v>28506.6</v>
      </c>
      <c r="N213" s="154">
        <v>195888</v>
      </c>
      <c r="O213" s="182">
        <v>11700</v>
      </c>
      <c r="P213" s="15"/>
      <c r="Q213" s="15"/>
      <c r="R213" s="182">
        <v>19378</v>
      </c>
      <c r="S213" s="182">
        <v>19378</v>
      </c>
      <c r="T213" s="182">
        <v>19377</v>
      </c>
      <c r="U213" s="182">
        <v>19378</v>
      </c>
      <c r="V213" s="10">
        <v>19378</v>
      </c>
      <c r="W213" s="10"/>
      <c r="X213" s="15"/>
      <c r="Y213" s="210"/>
    </row>
    <row r="214" spans="1:25" x14ac:dyDescent="0.35">
      <c r="A214" s="18">
        <v>3428</v>
      </c>
      <c r="B214" s="19" t="s">
        <v>253</v>
      </c>
      <c r="C214" s="182">
        <v>929236</v>
      </c>
      <c r="D214" s="182">
        <v>1686208</v>
      </c>
      <c r="E214" s="10">
        <v>1634652</v>
      </c>
      <c r="F214" s="10">
        <v>2288513</v>
      </c>
      <c r="G214" s="185">
        <v>0</v>
      </c>
      <c r="H214" s="15">
        <v>0</v>
      </c>
      <c r="I214" s="15">
        <v>0</v>
      </c>
      <c r="J214" s="182">
        <v>0</v>
      </c>
      <c r="K214" s="182">
        <v>0</v>
      </c>
      <c r="L214" s="182">
        <v>0</v>
      </c>
      <c r="M214" s="10">
        <v>0</v>
      </c>
      <c r="N214" s="154">
        <v>537208</v>
      </c>
      <c r="O214" s="182">
        <v>47720</v>
      </c>
      <c r="P214" s="15"/>
      <c r="Q214" s="15"/>
      <c r="R214" s="182">
        <v>70374</v>
      </c>
      <c r="S214" s="182">
        <v>70375</v>
      </c>
      <c r="T214" s="182">
        <v>70374</v>
      </c>
      <c r="U214" s="182">
        <v>70375</v>
      </c>
      <c r="V214" s="10">
        <v>70374</v>
      </c>
      <c r="W214" s="10"/>
      <c r="X214" s="15"/>
      <c r="Y214" s="210"/>
    </row>
    <row r="215" spans="1:25" x14ac:dyDescent="0.35">
      <c r="A215" s="18">
        <v>3430</v>
      </c>
      <c r="B215" s="19" t="s">
        <v>254</v>
      </c>
      <c r="C215" s="182">
        <v>4759820</v>
      </c>
      <c r="D215" s="182">
        <v>8499435</v>
      </c>
      <c r="E215" s="10">
        <v>8287035</v>
      </c>
      <c r="F215" s="10">
        <v>11601848</v>
      </c>
      <c r="G215" s="185">
        <v>0</v>
      </c>
      <c r="H215" s="15">
        <v>0</v>
      </c>
      <c r="I215" s="15">
        <v>0</v>
      </c>
      <c r="J215" s="182">
        <v>0</v>
      </c>
      <c r="K215" s="182">
        <v>0</v>
      </c>
      <c r="L215" s="182">
        <v>0</v>
      </c>
      <c r="M215" s="10">
        <v>0</v>
      </c>
      <c r="N215" s="154">
        <v>2483474</v>
      </c>
      <c r="O215" s="182">
        <v>57925</v>
      </c>
      <c r="P215" s="15"/>
      <c r="Q215" s="15"/>
      <c r="R215" s="182">
        <v>462309</v>
      </c>
      <c r="S215" s="182">
        <v>462309</v>
      </c>
      <c r="T215" s="182">
        <v>462309</v>
      </c>
      <c r="U215" s="182">
        <v>462454</v>
      </c>
      <c r="V215" s="10">
        <v>462346</v>
      </c>
      <c r="W215" s="10"/>
      <c r="X215" s="15"/>
      <c r="Y215" s="210"/>
    </row>
    <row r="216" spans="1:25" x14ac:dyDescent="0.35">
      <c r="A216" s="18">
        <v>3434</v>
      </c>
      <c r="B216" s="19" t="s">
        <v>255</v>
      </c>
      <c r="C216" s="182">
        <v>1223710</v>
      </c>
      <c r="D216" s="182">
        <v>1439218</v>
      </c>
      <c r="E216" s="10">
        <v>1664330</v>
      </c>
      <c r="F216" s="10">
        <v>2330062</v>
      </c>
      <c r="G216" s="185">
        <v>176510</v>
      </c>
      <c r="H216" s="15">
        <v>110319</v>
      </c>
      <c r="I216" s="15">
        <v>154446</v>
      </c>
      <c r="J216" s="182">
        <v>0</v>
      </c>
      <c r="K216" s="182">
        <v>215769</v>
      </c>
      <c r="L216" s="182">
        <v>210971</v>
      </c>
      <c r="M216" s="10">
        <v>213368.75</v>
      </c>
      <c r="N216" s="154">
        <v>736806</v>
      </c>
      <c r="O216" s="182">
        <v>95570</v>
      </c>
      <c r="P216" s="15"/>
      <c r="Q216" s="15"/>
      <c r="R216" s="182">
        <v>100051</v>
      </c>
      <c r="S216" s="182">
        <v>100051</v>
      </c>
      <c r="T216" s="182">
        <v>100051</v>
      </c>
      <c r="U216" s="182">
        <v>100051</v>
      </c>
      <c r="V216" s="10">
        <v>100051</v>
      </c>
      <c r="W216" s="10"/>
      <c r="X216" s="15"/>
      <c r="Y216" s="210"/>
    </row>
    <row r="217" spans="1:25" x14ac:dyDescent="0.35">
      <c r="A217" s="18">
        <v>3437</v>
      </c>
      <c r="B217" s="19" t="s">
        <v>256</v>
      </c>
      <c r="C217" s="182">
        <v>1635173</v>
      </c>
      <c r="D217" s="182">
        <v>4671384</v>
      </c>
      <c r="E217" s="10">
        <v>3941598</v>
      </c>
      <c r="F217" s="10">
        <v>5518237</v>
      </c>
      <c r="G217" s="185">
        <v>0</v>
      </c>
      <c r="H217" s="15">
        <v>0</v>
      </c>
      <c r="I217" s="15">
        <v>0</v>
      </c>
      <c r="J217" s="182">
        <v>0</v>
      </c>
      <c r="K217" s="182">
        <v>0</v>
      </c>
      <c r="L217" s="182">
        <v>0</v>
      </c>
      <c r="M217" s="10">
        <v>0</v>
      </c>
      <c r="N217" s="154">
        <v>2831472</v>
      </c>
      <c r="O217" s="182">
        <v>66985</v>
      </c>
      <c r="P217" s="15"/>
      <c r="Q217" s="15"/>
      <c r="R217" s="182">
        <v>336635</v>
      </c>
      <c r="S217" s="182">
        <v>336635</v>
      </c>
      <c r="T217" s="182">
        <v>349430</v>
      </c>
      <c r="U217" s="182">
        <v>340900</v>
      </c>
      <c r="V217" s="10">
        <v>340900</v>
      </c>
      <c r="W217" s="10"/>
      <c r="X217" s="15"/>
      <c r="Y217" s="210"/>
    </row>
    <row r="218" spans="1:25" x14ac:dyDescent="0.35">
      <c r="A218" s="18">
        <v>3444</v>
      </c>
      <c r="B218" s="19" t="s">
        <v>257</v>
      </c>
      <c r="C218" s="182">
        <v>3513462</v>
      </c>
      <c r="D218" s="182">
        <v>6303351</v>
      </c>
      <c r="E218" s="10">
        <v>6135508</v>
      </c>
      <c r="F218" s="10">
        <v>8589712</v>
      </c>
      <c r="G218" s="185">
        <v>0</v>
      </c>
      <c r="H218" s="15">
        <v>0</v>
      </c>
      <c r="I218" s="15">
        <v>0</v>
      </c>
      <c r="J218" s="182">
        <v>0</v>
      </c>
      <c r="K218" s="182">
        <v>0</v>
      </c>
      <c r="L218" s="182">
        <v>0</v>
      </c>
      <c r="M218" s="10">
        <v>0</v>
      </c>
      <c r="N218" s="154">
        <v>2495346</v>
      </c>
      <c r="O218" s="182">
        <v>84400</v>
      </c>
      <c r="P218" s="15"/>
      <c r="Q218" s="15"/>
      <c r="R218" s="182">
        <v>305402</v>
      </c>
      <c r="S218" s="182">
        <v>305401</v>
      </c>
      <c r="T218" s="182">
        <v>305402</v>
      </c>
      <c r="U218" s="182">
        <v>305401</v>
      </c>
      <c r="V218" s="10">
        <v>305402</v>
      </c>
      <c r="W218" s="10"/>
      <c r="X218" s="15"/>
      <c r="Y218" s="210"/>
    </row>
    <row r="219" spans="1:25" x14ac:dyDescent="0.35">
      <c r="A219" s="18">
        <v>3479</v>
      </c>
      <c r="B219" s="19" t="s">
        <v>258</v>
      </c>
      <c r="C219" s="182">
        <v>83994</v>
      </c>
      <c r="D219" s="182">
        <v>72449</v>
      </c>
      <c r="E219" s="10">
        <v>97777</v>
      </c>
      <c r="F219" s="10">
        <v>136887</v>
      </c>
      <c r="G219" s="185">
        <v>57024</v>
      </c>
      <c r="H219" s="15">
        <v>35640</v>
      </c>
      <c r="I219" s="15">
        <v>49896</v>
      </c>
      <c r="J219" s="182">
        <v>0</v>
      </c>
      <c r="K219" s="182">
        <v>0</v>
      </c>
      <c r="L219" s="182">
        <v>0</v>
      </c>
      <c r="M219" s="10">
        <v>0</v>
      </c>
      <c r="N219" s="154">
        <v>2535414</v>
      </c>
      <c r="O219" s="182">
        <v>74140</v>
      </c>
      <c r="P219" s="15"/>
      <c r="Q219" s="15"/>
      <c r="R219" s="182">
        <v>338784</v>
      </c>
      <c r="S219" s="182">
        <v>347897</v>
      </c>
      <c r="T219" s="182">
        <v>343341</v>
      </c>
      <c r="U219" s="182">
        <v>343340</v>
      </c>
      <c r="V219" s="10">
        <v>343341</v>
      </c>
      <c r="W219" s="10"/>
      <c r="X219" s="15"/>
      <c r="Y219" s="210"/>
    </row>
    <row r="220" spans="1:25" x14ac:dyDescent="0.35">
      <c r="A220" s="18">
        <v>3484</v>
      </c>
      <c r="B220" s="19" t="s">
        <v>9</v>
      </c>
      <c r="C220" s="182">
        <v>0</v>
      </c>
      <c r="D220" s="182">
        <v>0</v>
      </c>
      <c r="E220" s="10">
        <v>0</v>
      </c>
      <c r="F220" s="10">
        <v>0</v>
      </c>
      <c r="G220" s="185">
        <v>0</v>
      </c>
      <c r="H220" s="15">
        <v>0</v>
      </c>
      <c r="I220" s="15">
        <v>0</v>
      </c>
      <c r="J220" s="182">
        <v>0</v>
      </c>
      <c r="K220" s="182">
        <v>18345</v>
      </c>
      <c r="L220" s="182">
        <v>17937</v>
      </c>
      <c r="M220" s="10">
        <v>18140.2</v>
      </c>
      <c r="N220" s="154">
        <v>97944</v>
      </c>
      <c r="O220" s="182">
        <v>2980</v>
      </c>
      <c r="P220" s="15"/>
      <c r="Q220" s="15"/>
      <c r="R220" s="182">
        <v>10452</v>
      </c>
      <c r="S220" s="182">
        <v>10453</v>
      </c>
      <c r="T220" s="182">
        <v>10452</v>
      </c>
      <c r="U220" s="182">
        <v>10452</v>
      </c>
      <c r="V220" s="10">
        <v>10453</v>
      </c>
      <c r="W220" s="10"/>
      <c r="X220" s="15"/>
      <c r="Y220" s="210"/>
    </row>
    <row r="221" spans="1:25" x14ac:dyDescent="0.35">
      <c r="A221" s="18">
        <v>3500</v>
      </c>
      <c r="B221" s="19" t="s">
        <v>259</v>
      </c>
      <c r="C221" s="182">
        <v>2664599</v>
      </c>
      <c r="D221" s="182">
        <v>4355745</v>
      </c>
      <c r="E221" s="10">
        <v>4387715</v>
      </c>
      <c r="F221" s="10">
        <v>6142801</v>
      </c>
      <c r="G221" s="185">
        <v>0</v>
      </c>
      <c r="H221" s="15">
        <v>0</v>
      </c>
      <c r="I221" s="15">
        <v>0</v>
      </c>
      <c r="J221" s="182">
        <v>0</v>
      </c>
      <c r="K221" s="182">
        <v>242849</v>
      </c>
      <c r="L221" s="182">
        <v>237449</v>
      </c>
      <c r="M221" s="10">
        <v>240148.29</v>
      </c>
      <c r="N221" s="154">
        <v>1696954</v>
      </c>
      <c r="O221" s="182">
        <v>103710</v>
      </c>
      <c r="P221" s="15"/>
      <c r="Q221" s="15"/>
      <c r="R221" s="182">
        <v>267647</v>
      </c>
      <c r="S221" s="182">
        <v>267646</v>
      </c>
      <c r="T221" s="182">
        <v>267647</v>
      </c>
      <c r="U221" s="182">
        <v>267646</v>
      </c>
      <c r="V221" s="10">
        <v>267647</v>
      </c>
      <c r="W221" s="10"/>
      <c r="X221" s="15"/>
      <c r="Y221" s="210"/>
    </row>
    <row r="222" spans="1:25" x14ac:dyDescent="0.35">
      <c r="A222" s="18">
        <v>3528</v>
      </c>
      <c r="B222" s="19" t="s">
        <v>260</v>
      </c>
      <c r="C222" s="182">
        <v>508377</v>
      </c>
      <c r="D222" s="182">
        <v>1057396</v>
      </c>
      <c r="E222" s="10">
        <v>978608</v>
      </c>
      <c r="F222" s="10">
        <v>1370052</v>
      </c>
      <c r="G222" s="185">
        <v>0</v>
      </c>
      <c r="H222" s="15">
        <v>0</v>
      </c>
      <c r="I222" s="15">
        <v>0</v>
      </c>
      <c r="J222" s="182">
        <v>0</v>
      </c>
      <c r="K222" s="182">
        <v>0</v>
      </c>
      <c r="L222" s="182">
        <v>0</v>
      </c>
      <c r="M222" s="10">
        <v>0</v>
      </c>
      <c r="N222" s="154">
        <v>616602</v>
      </c>
      <c r="O222" s="182">
        <v>11245</v>
      </c>
      <c r="P222" s="15"/>
      <c r="Q222" s="15"/>
      <c r="R222" s="182">
        <v>54699</v>
      </c>
      <c r="S222" s="182">
        <v>54698</v>
      </c>
      <c r="T222" s="182">
        <v>54699</v>
      </c>
      <c r="U222" s="182">
        <v>54698</v>
      </c>
      <c r="V222" s="10">
        <v>54699</v>
      </c>
      <c r="W222" s="10"/>
      <c r="X222" s="15"/>
      <c r="Y222" s="210"/>
    </row>
    <row r="223" spans="1:25" x14ac:dyDescent="0.35">
      <c r="A223" s="18">
        <v>3549</v>
      </c>
      <c r="B223" s="19" t="s">
        <v>261</v>
      </c>
      <c r="C223" s="182">
        <v>2694710</v>
      </c>
      <c r="D223" s="182">
        <v>7111483</v>
      </c>
      <c r="E223" s="10">
        <v>6128871</v>
      </c>
      <c r="F223" s="10">
        <v>8580419</v>
      </c>
      <c r="G223" s="185">
        <v>0</v>
      </c>
      <c r="H223" s="15">
        <v>0</v>
      </c>
      <c r="I223" s="15">
        <v>0</v>
      </c>
      <c r="J223" s="182">
        <v>0</v>
      </c>
      <c r="K223" s="182">
        <v>115310</v>
      </c>
      <c r="L223" s="182">
        <v>112744</v>
      </c>
      <c r="M223" s="10">
        <v>114028.41</v>
      </c>
      <c r="N223" s="154">
        <v>5339432</v>
      </c>
      <c r="O223" s="182">
        <v>148125</v>
      </c>
      <c r="P223" s="15"/>
      <c r="Q223" s="15"/>
      <c r="R223" s="182">
        <v>766227</v>
      </c>
      <c r="S223" s="182">
        <v>766227</v>
      </c>
      <c r="T223" s="182">
        <v>766227</v>
      </c>
      <c r="U223" s="182">
        <v>766226</v>
      </c>
      <c r="V223" s="10">
        <v>766227</v>
      </c>
      <c r="W223" s="10"/>
      <c r="X223" s="15"/>
      <c r="Y223" s="210"/>
    </row>
    <row r="224" spans="1:25" x14ac:dyDescent="0.35">
      <c r="A224" s="18">
        <v>3612</v>
      </c>
      <c r="B224" s="19" t="s">
        <v>262</v>
      </c>
      <c r="C224" s="182">
        <v>3448699</v>
      </c>
      <c r="D224" s="182">
        <v>6101355</v>
      </c>
      <c r="E224" s="10">
        <v>5968784</v>
      </c>
      <c r="F224" s="10">
        <v>8356298</v>
      </c>
      <c r="G224" s="185">
        <v>0</v>
      </c>
      <c r="H224" s="15">
        <v>0</v>
      </c>
      <c r="I224" s="15">
        <v>0</v>
      </c>
      <c r="J224" s="182">
        <v>0</v>
      </c>
      <c r="K224" s="182">
        <v>0</v>
      </c>
      <c r="L224" s="182">
        <v>0</v>
      </c>
      <c r="M224" s="10">
        <v>0</v>
      </c>
      <c r="N224" s="154">
        <v>2513154</v>
      </c>
      <c r="O224" s="182">
        <v>58685</v>
      </c>
      <c r="P224" s="15"/>
      <c r="Q224" s="15"/>
      <c r="R224" s="182">
        <v>280494</v>
      </c>
      <c r="S224" s="182">
        <v>280493</v>
      </c>
      <c r="T224" s="182">
        <v>280494</v>
      </c>
      <c r="U224" s="182">
        <v>280493</v>
      </c>
      <c r="V224" s="10">
        <v>280494</v>
      </c>
      <c r="W224" s="10"/>
      <c r="X224" s="15"/>
      <c r="Y224" s="210"/>
    </row>
    <row r="225" spans="1:25" x14ac:dyDescent="0.35">
      <c r="A225" s="18">
        <v>3619</v>
      </c>
      <c r="B225" s="19" t="s">
        <v>263</v>
      </c>
      <c r="C225" s="182">
        <v>116990265</v>
      </c>
      <c r="D225" s="182">
        <v>117192667</v>
      </c>
      <c r="E225" s="10">
        <v>146364332</v>
      </c>
      <c r="F225" s="10">
        <v>204910065</v>
      </c>
      <c r="G225" s="185">
        <v>0</v>
      </c>
      <c r="H225" s="15">
        <v>0</v>
      </c>
      <c r="I225" s="15">
        <v>0</v>
      </c>
      <c r="J225" s="182">
        <v>0</v>
      </c>
      <c r="K225" s="182">
        <v>8061204</v>
      </c>
      <c r="L225" s="182">
        <v>7881910</v>
      </c>
      <c r="M225" s="10">
        <v>7971556.1600000001</v>
      </c>
      <c r="N225" s="154">
        <v>50107260</v>
      </c>
      <c r="O225" s="182">
        <v>1164365</v>
      </c>
      <c r="P225" s="15"/>
      <c r="Q225" s="15"/>
      <c r="R225" s="182">
        <v>8565640</v>
      </c>
      <c r="S225" s="182">
        <v>8927935</v>
      </c>
      <c r="T225" s="182">
        <v>9350978</v>
      </c>
      <c r="U225" s="182">
        <v>8915166</v>
      </c>
      <c r="V225" s="10">
        <v>8939930</v>
      </c>
      <c r="W225" s="10"/>
      <c r="X225" s="15"/>
      <c r="Y225" s="210"/>
    </row>
    <row r="226" spans="1:25" x14ac:dyDescent="0.35">
      <c r="A226" s="18">
        <v>3633</v>
      </c>
      <c r="B226" s="19" t="s">
        <v>264</v>
      </c>
      <c r="C226" s="182">
        <v>833721</v>
      </c>
      <c r="D226" s="182">
        <v>1443949</v>
      </c>
      <c r="E226" s="10">
        <v>1423544</v>
      </c>
      <c r="F226" s="10">
        <v>1992962</v>
      </c>
      <c r="G226" s="185">
        <v>0</v>
      </c>
      <c r="H226" s="15">
        <v>0</v>
      </c>
      <c r="I226" s="15">
        <v>0</v>
      </c>
      <c r="J226" s="182">
        <v>0</v>
      </c>
      <c r="K226" s="182">
        <v>0</v>
      </c>
      <c r="L226" s="182">
        <v>0</v>
      </c>
      <c r="M226" s="10">
        <v>0</v>
      </c>
      <c r="N226" s="154">
        <v>532756</v>
      </c>
      <c r="O226" s="182">
        <v>19155</v>
      </c>
      <c r="P226" s="15"/>
      <c r="Q226" s="15"/>
      <c r="R226" s="182">
        <v>79153</v>
      </c>
      <c r="S226" s="182">
        <v>79322</v>
      </c>
      <c r="T226" s="182">
        <v>79237</v>
      </c>
      <c r="U226" s="182">
        <v>79237</v>
      </c>
      <c r="V226" s="10">
        <v>79238</v>
      </c>
      <c r="W226" s="10"/>
      <c r="X226" s="15"/>
      <c r="Y226" s="210"/>
    </row>
    <row r="227" spans="1:25" x14ac:dyDescent="0.35">
      <c r="A227" s="18">
        <v>3640</v>
      </c>
      <c r="B227" s="19" t="s">
        <v>265</v>
      </c>
      <c r="C227" s="182">
        <v>0</v>
      </c>
      <c r="D227" s="182">
        <v>0</v>
      </c>
      <c r="E227" s="10">
        <v>0</v>
      </c>
      <c r="F227" s="10">
        <v>0</v>
      </c>
      <c r="G227" s="185">
        <v>344</v>
      </c>
      <c r="H227" s="15">
        <v>215</v>
      </c>
      <c r="I227" s="15">
        <v>300</v>
      </c>
      <c r="J227" s="182">
        <v>0</v>
      </c>
      <c r="K227" s="182">
        <v>65517</v>
      </c>
      <c r="L227" s="182">
        <v>64059</v>
      </c>
      <c r="M227" s="10">
        <v>64789</v>
      </c>
      <c r="N227" s="154">
        <v>413294</v>
      </c>
      <c r="O227" s="182">
        <v>48960</v>
      </c>
      <c r="P227" s="15"/>
      <c r="Q227" s="15"/>
      <c r="R227" s="182">
        <v>56671</v>
      </c>
      <c r="S227" s="182">
        <v>56670</v>
      </c>
      <c r="T227" s="182">
        <v>56671</v>
      </c>
      <c r="U227" s="182">
        <v>56670</v>
      </c>
      <c r="V227" s="10">
        <v>56671</v>
      </c>
      <c r="W227" s="10"/>
      <c r="X227" s="15"/>
      <c r="Y227" s="210"/>
    </row>
    <row r="228" spans="1:25" x14ac:dyDescent="0.35">
      <c r="A228" s="18">
        <v>3661</v>
      </c>
      <c r="B228" s="19" t="s">
        <v>266</v>
      </c>
      <c r="C228" s="182">
        <v>883115</v>
      </c>
      <c r="D228" s="182">
        <v>1600886</v>
      </c>
      <c r="E228" s="10">
        <v>1552501</v>
      </c>
      <c r="F228" s="10">
        <v>2173501</v>
      </c>
      <c r="G228" s="185">
        <v>0</v>
      </c>
      <c r="H228" s="15">
        <v>0</v>
      </c>
      <c r="I228" s="15">
        <v>0</v>
      </c>
      <c r="J228" s="182">
        <v>0</v>
      </c>
      <c r="K228" s="182">
        <v>0</v>
      </c>
      <c r="L228" s="182">
        <v>0</v>
      </c>
      <c r="M228" s="10">
        <v>0</v>
      </c>
      <c r="N228" s="154">
        <v>609182</v>
      </c>
      <c r="O228" s="182">
        <v>28425</v>
      </c>
      <c r="P228" s="15"/>
      <c r="Q228" s="15"/>
      <c r="R228" s="182">
        <v>67645</v>
      </c>
      <c r="S228" s="182">
        <v>67646</v>
      </c>
      <c r="T228" s="182">
        <v>67645</v>
      </c>
      <c r="U228" s="182">
        <v>67645</v>
      </c>
      <c r="V228" s="10">
        <v>67646</v>
      </c>
      <c r="W228" s="10"/>
      <c r="X228" s="15"/>
      <c r="Y228" s="210"/>
    </row>
    <row r="229" spans="1:25" x14ac:dyDescent="0.35">
      <c r="A229" s="18">
        <v>3668</v>
      </c>
      <c r="B229" s="19" t="s">
        <v>267</v>
      </c>
      <c r="C229" s="182">
        <v>1100292</v>
      </c>
      <c r="D229" s="182">
        <v>1966475</v>
      </c>
      <c r="E229" s="10">
        <v>1916730</v>
      </c>
      <c r="F229" s="10">
        <v>2683421</v>
      </c>
      <c r="G229" s="185">
        <v>0</v>
      </c>
      <c r="H229" s="15">
        <v>0</v>
      </c>
      <c r="I229" s="15">
        <v>0</v>
      </c>
      <c r="J229" s="182">
        <v>0</v>
      </c>
      <c r="K229" s="182">
        <v>96092</v>
      </c>
      <c r="L229" s="182">
        <v>93954</v>
      </c>
      <c r="M229" s="10">
        <v>95022.67</v>
      </c>
      <c r="N229" s="154">
        <v>686350</v>
      </c>
      <c r="O229" s="182">
        <v>34180</v>
      </c>
      <c r="P229" s="15"/>
      <c r="Q229" s="15"/>
      <c r="R229" s="182">
        <v>65537</v>
      </c>
      <c r="S229" s="182">
        <v>65536</v>
      </c>
      <c r="T229" s="182">
        <v>65537</v>
      </c>
      <c r="U229" s="182">
        <v>65537</v>
      </c>
      <c r="V229" s="10">
        <v>65536</v>
      </c>
      <c r="W229" s="10"/>
      <c r="X229" s="15"/>
      <c r="Y229" s="210"/>
    </row>
    <row r="230" spans="1:25" x14ac:dyDescent="0.35">
      <c r="A230" s="18">
        <v>3675</v>
      </c>
      <c r="B230" s="19" t="s">
        <v>268</v>
      </c>
      <c r="C230" s="182">
        <v>2504697</v>
      </c>
      <c r="D230" s="182">
        <v>5208569</v>
      </c>
      <c r="E230" s="10">
        <v>4820791</v>
      </c>
      <c r="F230" s="10">
        <v>6749107</v>
      </c>
      <c r="G230" s="185">
        <v>0</v>
      </c>
      <c r="H230" s="15">
        <v>0</v>
      </c>
      <c r="I230" s="15">
        <v>0</v>
      </c>
      <c r="J230" s="182">
        <v>0</v>
      </c>
      <c r="K230" s="182">
        <v>0</v>
      </c>
      <c r="L230" s="182">
        <v>0</v>
      </c>
      <c r="M230" s="10">
        <v>0</v>
      </c>
      <c r="N230" s="154">
        <v>2352882</v>
      </c>
      <c r="O230" s="182">
        <v>66165</v>
      </c>
      <c r="P230" s="15"/>
      <c r="Q230" s="15"/>
      <c r="R230" s="182">
        <v>328242</v>
      </c>
      <c r="S230" s="182">
        <v>328243</v>
      </c>
      <c r="T230" s="182">
        <v>328242</v>
      </c>
      <c r="U230" s="182">
        <v>328243</v>
      </c>
      <c r="V230" s="10">
        <v>392332</v>
      </c>
      <c r="W230" s="10"/>
      <c r="X230" s="15"/>
      <c r="Y230" s="210"/>
    </row>
    <row r="231" spans="1:25" x14ac:dyDescent="0.35">
      <c r="A231" s="18">
        <v>3682</v>
      </c>
      <c r="B231" s="19" t="s">
        <v>269</v>
      </c>
      <c r="C231" s="182">
        <v>2524956</v>
      </c>
      <c r="D231" s="182">
        <v>4529000</v>
      </c>
      <c r="E231" s="10">
        <v>4408722</v>
      </c>
      <c r="F231" s="10">
        <v>6172211</v>
      </c>
      <c r="G231" s="185">
        <v>0</v>
      </c>
      <c r="H231" s="15">
        <v>0</v>
      </c>
      <c r="I231" s="15">
        <v>0</v>
      </c>
      <c r="J231" s="182">
        <v>0</v>
      </c>
      <c r="K231" s="182">
        <v>0</v>
      </c>
      <c r="L231" s="182">
        <v>0</v>
      </c>
      <c r="M231" s="10">
        <v>0</v>
      </c>
      <c r="N231" s="154">
        <v>1693986</v>
      </c>
      <c r="O231" s="182">
        <v>38670</v>
      </c>
      <c r="P231" s="15"/>
      <c r="Q231" s="15"/>
      <c r="R231" s="182">
        <v>290746</v>
      </c>
      <c r="S231" s="182">
        <v>290745</v>
      </c>
      <c r="T231" s="182">
        <v>290746</v>
      </c>
      <c r="U231" s="182">
        <v>290745</v>
      </c>
      <c r="V231" s="10">
        <v>290746</v>
      </c>
      <c r="W231" s="10"/>
      <c r="X231" s="15"/>
      <c r="Y231" s="210"/>
    </row>
    <row r="232" spans="1:25" x14ac:dyDescent="0.35">
      <c r="A232" s="18">
        <v>3689</v>
      </c>
      <c r="B232" s="19" t="s">
        <v>270</v>
      </c>
      <c r="C232" s="182">
        <v>313617</v>
      </c>
      <c r="D232" s="182">
        <v>809696</v>
      </c>
      <c r="E232" s="10">
        <v>702071</v>
      </c>
      <c r="F232" s="10">
        <v>982898</v>
      </c>
      <c r="G232" s="185">
        <v>0</v>
      </c>
      <c r="H232" s="15">
        <v>0</v>
      </c>
      <c r="I232" s="15">
        <v>0</v>
      </c>
      <c r="J232" s="182">
        <v>0</v>
      </c>
      <c r="K232" s="182">
        <v>51540</v>
      </c>
      <c r="L232" s="182">
        <v>50394</v>
      </c>
      <c r="M232" s="10">
        <v>50966.47</v>
      </c>
      <c r="N232" s="154">
        <v>503076</v>
      </c>
      <c r="O232" s="182">
        <v>24130</v>
      </c>
      <c r="P232" s="15"/>
      <c r="Q232" s="15"/>
      <c r="R232" s="182">
        <v>70076</v>
      </c>
      <c r="S232" s="182">
        <v>70075</v>
      </c>
      <c r="T232" s="182">
        <v>70076</v>
      </c>
      <c r="U232" s="182">
        <v>70075</v>
      </c>
      <c r="V232" s="10">
        <v>70076</v>
      </c>
      <c r="W232" s="10"/>
      <c r="X232" s="15"/>
      <c r="Y232" s="210"/>
    </row>
    <row r="233" spans="1:25" x14ac:dyDescent="0.35">
      <c r="A233" s="18">
        <v>3696</v>
      </c>
      <c r="B233" s="19" t="s">
        <v>271</v>
      </c>
      <c r="C233" s="182">
        <v>311472</v>
      </c>
      <c r="D233" s="182">
        <v>509997</v>
      </c>
      <c r="E233" s="10">
        <v>513418</v>
      </c>
      <c r="F233" s="10">
        <v>718785</v>
      </c>
      <c r="G233" s="185">
        <v>0</v>
      </c>
      <c r="H233" s="15">
        <v>0</v>
      </c>
      <c r="I233" s="15">
        <v>0</v>
      </c>
      <c r="J233" s="182">
        <v>0</v>
      </c>
      <c r="K233" s="182">
        <v>0</v>
      </c>
      <c r="L233" s="182">
        <v>0</v>
      </c>
      <c r="M233" s="10">
        <v>0</v>
      </c>
      <c r="N233" s="154">
        <v>243376</v>
      </c>
      <c r="O233" s="182">
        <v>11585</v>
      </c>
      <c r="P233" s="15"/>
      <c r="Q233" s="15"/>
      <c r="R233" s="182">
        <v>24676</v>
      </c>
      <c r="S233" s="182">
        <v>24676</v>
      </c>
      <c r="T233" s="182">
        <v>24676</v>
      </c>
      <c r="U233" s="182">
        <v>24676</v>
      </c>
      <c r="V233" s="10">
        <v>24676</v>
      </c>
      <c r="W233" s="10"/>
      <c r="X233" s="15"/>
      <c r="Y233" s="210"/>
    </row>
    <row r="234" spans="1:25" x14ac:dyDescent="0.35">
      <c r="A234" s="18">
        <v>3787</v>
      </c>
      <c r="B234" s="19" t="s">
        <v>272</v>
      </c>
      <c r="C234" s="182">
        <v>2031827</v>
      </c>
      <c r="D234" s="182">
        <v>3801319</v>
      </c>
      <c r="E234" s="10">
        <v>3645716</v>
      </c>
      <c r="F234" s="10">
        <v>5104002</v>
      </c>
      <c r="G234" s="185">
        <v>0</v>
      </c>
      <c r="H234" s="15">
        <v>0</v>
      </c>
      <c r="I234" s="15">
        <v>0</v>
      </c>
      <c r="J234" s="182">
        <v>0</v>
      </c>
      <c r="K234" s="182">
        <v>0</v>
      </c>
      <c r="L234" s="182">
        <v>0</v>
      </c>
      <c r="M234" s="10">
        <v>0</v>
      </c>
      <c r="N234" s="154">
        <v>1446900</v>
      </c>
      <c r="O234" s="182">
        <v>74590</v>
      </c>
      <c r="P234" s="15"/>
      <c r="Q234" s="15"/>
      <c r="R234" s="182">
        <v>193780</v>
      </c>
      <c r="S234" s="182">
        <v>193780</v>
      </c>
      <c r="T234" s="182">
        <v>193781</v>
      </c>
      <c r="U234" s="182">
        <v>193780</v>
      </c>
      <c r="V234" s="10">
        <v>193780</v>
      </c>
      <c r="W234" s="10"/>
      <c r="X234" s="15"/>
      <c r="Y234" s="210"/>
    </row>
    <row r="235" spans="1:25" x14ac:dyDescent="0.35">
      <c r="A235" s="18">
        <v>3794</v>
      </c>
      <c r="B235" s="19" t="s">
        <v>273</v>
      </c>
      <c r="C235" s="182">
        <v>2100166</v>
      </c>
      <c r="D235" s="182">
        <v>3934717</v>
      </c>
      <c r="E235" s="10">
        <v>3771802</v>
      </c>
      <c r="F235" s="10">
        <v>5280523</v>
      </c>
      <c r="G235" s="185">
        <v>0</v>
      </c>
      <c r="H235" s="15">
        <v>0</v>
      </c>
      <c r="I235" s="15">
        <v>0</v>
      </c>
      <c r="J235" s="182">
        <v>0</v>
      </c>
      <c r="K235" s="182">
        <v>0</v>
      </c>
      <c r="L235" s="182">
        <v>0</v>
      </c>
      <c r="M235" s="10">
        <v>0</v>
      </c>
      <c r="N235" s="154">
        <v>1691760</v>
      </c>
      <c r="O235" s="182">
        <v>43950</v>
      </c>
      <c r="P235" s="15"/>
      <c r="Q235" s="15"/>
      <c r="R235" s="182">
        <v>188446</v>
      </c>
      <c r="S235" s="182">
        <v>188447</v>
      </c>
      <c r="T235" s="182">
        <v>188446</v>
      </c>
      <c r="U235" s="182">
        <v>188446</v>
      </c>
      <c r="V235" s="10">
        <v>188447</v>
      </c>
      <c r="W235" s="10"/>
      <c r="X235" s="15"/>
      <c r="Y235" s="210"/>
    </row>
    <row r="236" spans="1:25" x14ac:dyDescent="0.35">
      <c r="A236" s="18">
        <v>3822</v>
      </c>
      <c r="B236" s="19" t="s">
        <v>274</v>
      </c>
      <c r="C236" s="182">
        <v>3811040</v>
      </c>
      <c r="D236" s="182">
        <v>6879464</v>
      </c>
      <c r="E236" s="10">
        <v>6681565</v>
      </c>
      <c r="F236" s="10">
        <v>9354192</v>
      </c>
      <c r="G236" s="185">
        <v>0</v>
      </c>
      <c r="H236" s="15">
        <v>0</v>
      </c>
      <c r="I236" s="15">
        <v>0</v>
      </c>
      <c r="J236" s="182">
        <v>0</v>
      </c>
      <c r="K236" s="182">
        <v>0</v>
      </c>
      <c r="L236" s="182">
        <v>0</v>
      </c>
      <c r="M236" s="10">
        <v>0</v>
      </c>
      <c r="N236" s="154">
        <v>3454010</v>
      </c>
      <c r="O236" s="182">
        <v>155375</v>
      </c>
      <c r="P236" s="15"/>
      <c r="Q236" s="15"/>
      <c r="R236" s="182">
        <v>410944</v>
      </c>
      <c r="S236" s="182">
        <v>410945</v>
      </c>
      <c r="T236" s="182">
        <v>410944</v>
      </c>
      <c r="U236" s="182">
        <v>410944</v>
      </c>
      <c r="V236" s="10">
        <v>410945</v>
      </c>
      <c r="W236" s="10"/>
      <c r="X236" s="15"/>
      <c r="Y236" s="210"/>
    </row>
    <row r="237" spans="1:25" x14ac:dyDescent="0.35">
      <c r="A237" s="18">
        <v>3857</v>
      </c>
      <c r="B237" s="19" t="s">
        <v>275</v>
      </c>
      <c r="C237" s="182">
        <v>3741116</v>
      </c>
      <c r="D237" s="182">
        <v>6989118</v>
      </c>
      <c r="E237" s="10">
        <v>6706397</v>
      </c>
      <c r="F237" s="10">
        <v>9388955</v>
      </c>
      <c r="G237" s="185">
        <v>0</v>
      </c>
      <c r="H237" s="15">
        <v>0</v>
      </c>
      <c r="I237" s="15">
        <v>0</v>
      </c>
      <c r="J237" s="182">
        <v>0</v>
      </c>
      <c r="K237" s="182">
        <v>0</v>
      </c>
      <c r="L237" s="182">
        <v>0</v>
      </c>
      <c r="M237" s="10">
        <v>0</v>
      </c>
      <c r="N237" s="154">
        <v>3482948</v>
      </c>
      <c r="O237" s="182">
        <v>120460</v>
      </c>
      <c r="P237" s="15"/>
      <c r="Q237" s="15"/>
      <c r="R237" s="182">
        <v>367077</v>
      </c>
      <c r="S237" s="182">
        <v>367078</v>
      </c>
      <c r="T237" s="182">
        <v>367077</v>
      </c>
      <c r="U237" s="182">
        <v>367078</v>
      </c>
      <c r="V237" s="10">
        <v>367077</v>
      </c>
      <c r="W237" s="10"/>
      <c r="X237" s="15"/>
      <c r="Y237" s="210"/>
    </row>
    <row r="238" spans="1:25" x14ac:dyDescent="0.35">
      <c r="A238" s="18">
        <v>3871</v>
      </c>
      <c r="B238" s="19" t="s">
        <v>276</v>
      </c>
      <c r="C238" s="182">
        <v>489820</v>
      </c>
      <c r="D238" s="182">
        <v>809626</v>
      </c>
      <c r="E238" s="10">
        <v>812154</v>
      </c>
      <c r="F238" s="10">
        <v>1137014</v>
      </c>
      <c r="G238" s="185">
        <v>0</v>
      </c>
      <c r="H238" s="15">
        <v>0</v>
      </c>
      <c r="I238" s="15">
        <v>0</v>
      </c>
      <c r="J238" s="182">
        <v>0</v>
      </c>
      <c r="K238" s="182">
        <v>92597</v>
      </c>
      <c r="L238" s="182">
        <v>90539</v>
      </c>
      <c r="M238" s="10">
        <v>91566.54</v>
      </c>
      <c r="N238" s="154">
        <v>516432</v>
      </c>
      <c r="O238" s="182">
        <v>31250</v>
      </c>
      <c r="P238" s="15"/>
      <c r="Q238" s="15"/>
      <c r="R238" s="182">
        <v>48089</v>
      </c>
      <c r="S238" s="182">
        <v>48089</v>
      </c>
      <c r="T238" s="182">
        <v>48089</v>
      </c>
      <c r="U238" s="182">
        <v>48089</v>
      </c>
      <c r="V238" s="10">
        <v>48089</v>
      </c>
      <c r="W238" s="10"/>
      <c r="X238" s="15"/>
      <c r="Y238" s="210"/>
    </row>
    <row r="239" spans="1:25" x14ac:dyDescent="0.35">
      <c r="A239" s="18">
        <v>3892</v>
      </c>
      <c r="B239" s="19" t="s">
        <v>277</v>
      </c>
      <c r="C239" s="182">
        <v>5894514</v>
      </c>
      <c r="D239" s="182">
        <v>13637025</v>
      </c>
      <c r="E239" s="10">
        <v>12207212</v>
      </c>
      <c r="F239" s="10">
        <v>17090097</v>
      </c>
      <c r="G239" s="185">
        <v>0</v>
      </c>
      <c r="H239" s="15">
        <v>0</v>
      </c>
      <c r="I239" s="15">
        <v>0</v>
      </c>
      <c r="J239" s="182">
        <v>0</v>
      </c>
      <c r="K239" s="182">
        <v>0</v>
      </c>
      <c r="L239" s="182">
        <v>0</v>
      </c>
      <c r="M239" s="10">
        <v>0</v>
      </c>
      <c r="N239" s="154">
        <v>5026308</v>
      </c>
      <c r="O239" s="182">
        <v>87080</v>
      </c>
      <c r="P239" s="15"/>
      <c r="Q239" s="15"/>
      <c r="R239" s="182">
        <v>427003</v>
      </c>
      <c r="S239" s="182">
        <v>427003</v>
      </c>
      <c r="T239" s="182">
        <v>427003</v>
      </c>
      <c r="U239" s="182">
        <v>427003</v>
      </c>
      <c r="V239" s="10">
        <v>407391</v>
      </c>
      <c r="W239" s="10"/>
      <c r="X239" s="15"/>
      <c r="Y239" s="210"/>
    </row>
    <row r="240" spans="1:25" x14ac:dyDescent="0.35">
      <c r="A240" s="18">
        <v>3899</v>
      </c>
      <c r="B240" s="19" t="s">
        <v>278</v>
      </c>
      <c r="C240" s="182">
        <v>814651</v>
      </c>
      <c r="D240" s="182">
        <v>1517423</v>
      </c>
      <c r="E240" s="10">
        <v>1457547</v>
      </c>
      <c r="F240" s="10">
        <v>2040565</v>
      </c>
      <c r="G240" s="185">
        <v>0</v>
      </c>
      <c r="H240" s="15">
        <v>0</v>
      </c>
      <c r="I240" s="15">
        <v>0</v>
      </c>
      <c r="J240" s="182">
        <v>0</v>
      </c>
      <c r="K240" s="182">
        <v>95218</v>
      </c>
      <c r="L240" s="182">
        <v>93100</v>
      </c>
      <c r="M240" s="10">
        <v>94159.14</v>
      </c>
      <c r="N240" s="154">
        <v>637378</v>
      </c>
      <c r="O240" s="182">
        <v>27605</v>
      </c>
      <c r="P240" s="15"/>
      <c r="Q240" s="15"/>
      <c r="R240" s="182">
        <v>8468</v>
      </c>
      <c r="S240" s="182">
        <v>8467</v>
      </c>
      <c r="T240" s="182">
        <v>8468</v>
      </c>
      <c r="U240" s="182">
        <v>8467</v>
      </c>
      <c r="V240" s="10">
        <v>8468</v>
      </c>
      <c r="W240" s="10"/>
      <c r="X240" s="15"/>
      <c r="Y240" s="210"/>
    </row>
    <row r="241" spans="1:25" x14ac:dyDescent="0.35">
      <c r="A241" s="18">
        <v>3906</v>
      </c>
      <c r="B241" s="19" t="s">
        <v>279</v>
      </c>
      <c r="C241" s="182">
        <v>375496</v>
      </c>
      <c r="D241" s="182">
        <v>655493</v>
      </c>
      <c r="E241" s="10">
        <v>644368</v>
      </c>
      <c r="F241" s="10">
        <v>902116</v>
      </c>
      <c r="G241" s="185">
        <v>7439</v>
      </c>
      <c r="H241" s="15">
        <v>4649</v>
      </c>
      <c r="I241" s="15">
        <v>6509</v>
      </c>
      <c r="J241" s="182">
        <v>0</v>
      </c>
      <c r="K241" s="182">
        <v>158114</v>
      </c>
      <c r="L241" s="182">
        <v>154598</v>
      </c>
      <c r="M241" s="10">
        <v>156355.54999999999</v>
      </c>
      <c r="N241" s="154">
        <v>754614</v>
      </c>
      <c r="O241" s="182">
        <v>57440</v>
      </c>
      <c r="P241" s="15"/>
      <c r="Q241" s="15"/>
      <c r="R241" s="182">
        <v>91506</v>
      </c>
      <c r="S241" s="182">
        <v>91505</v>
      </c>
      <c r="T241" s="182">
        <v>91506</v>
      </c>
      <c r="U241" s="182">
        <v>91505</v>
      </c>
      <c r="V241" s="10">
        <v>91506</v>
      </c>
      <c r="W241" s="10"/>
      <c r="X241" s="15"/>
      <c r="Y241" s="210"/>
    </row>
    <row r="242" spans="1:25" x14ac:dyDescent="0.35">
      <c r="A242" s="18">
        <v>3920</v>
      </c>
      <c r="B242" s="19" t="s">
        <v>280</v>
      </c>
      <c r="C242" s="182">
        <v>67150</v>
      </c>
      <c r="D242" s="182">
        <v>0</v>
      </c>
      <c r="E242" s="10">
        <v>0</v>
      </c>
      <c r="F242" s="10">
        <v>2345</v>
      </c>
      <c r="G242" s="185">
        <v>186844</v>
      </c>
      <c r="H242" s="15">
        <v>116777</v>
      </c>
      <c r="I242" s="15">
        <v>163488</v>
      </c>
      <c r="J242" s="182">
        <v>0</v>
      </c>
      <c r="K242" s="182">
        <v>33195</v>
      </c>
      <c r="L242" s="182">
        <v>32457</v>
      </c>
      <c r="M242" s="10">
        <v>32826.269999999997</v>
      </c>
      <c r="N242" s="154">
        <v>214438</v>
      </c>
      <c r="O242" s="182">
        <v>22360</v>
      </c>
      <c r="P242" s="15"/>
      <c r="Q242" s="15"/>
      <c r="R242" s="182">
        <v>27647</v>
      </c>
      <c r="S242" s="182">
        <v>27648</v>
      </c>
      <c r="T242" s="182">
        <v>27647</v>
      </c>
      <c r="U242" s="182">
        <v>27647</v>
      </c>
      <c r="V242" s="10">
        <v>27647</v>
      </c>
      <c r="W242" s="10"/>
      <c r="X242" s="15"/>
      <c r="Y242" s="210"/>
    </row>
    <row r="243" spans="1:25" x14ac:dyDescent="0.35">
      <c r="A243" s="18">
        <v>3925</v>
      </c>
      <c r="B243" s="19" t="s">
        <v>281</v>
      </c>
      <c r="C243" s="182">
        <v>1022883</v>
      </c>
      <c r="D243" s="182">
        <v>3725883</v>
      </c>
      <c r="E243" s="10">
        <v>2967979</v>
      </c>
      <c r="F243" s="10">
        <v>4155171</v>
      </c>
      <c r="G243" s="185">
        <v>125255</v>
      </c>
      <c r="H243" s="15">
        <v>78285</v>
      </c>
      <c r="I243" s="15">
        <v>109598</v>
      </c>
      <c r="J243" s="182">
        <v>0</v>
      </c>
      <c r="K243" s="182">
        <v>0</v>
      </c>
      <c r="L243" s="182">
        <v>0</v>
      </c>
      <c r="M243" s="10">
        <v>0</v>
      </c>
      <c r="N243" s="154">
        <v>3185406</v>
      </c>
      <c r="O243" s="182">
        <v>98870</v>
      </c>
      <c r="P243" s="15"/>
      <c r="Q243" s="15"/>
      <c r="R243" s="182">
        <v>374890</v>
      </c>
      <c r="S243" s="182">
        <v>374890</v>
      </c>
      <c r="T243" s="182">
        <v>374890</v>
      </c>
      <c r="U243" s="182">
        <v>374890</v>
      </c>
      <c r="V243" s="10">
        <v>374890</v>
      </c>
      <c r="W243" s="10"/>
      <c r="X243" s="15"/>
      <c r="Y243" s="210"/>
    </row>
    <row r="244" spans="1:25" x14ac:dyDescent="0.35">
      <c r="A244" s="18">
        <v>3934</v>
      </c>
      <c r="B244" s="19" t="s">
        <v>282</v>
      </c>
      <c r="C244" s="182">
        <v>937245</v>
      </c>
      <c r="D244" s="182">
        <v>1649225</v>
      </c>
      <c r="E244" s="10">
        <v>1616544</v>
      </c>
      <c r="F244" s="10">
        <v>2263162</v>
      </c>
      <c r="G244" s="185">
        <v>0</v>
      </c>
      <c r="H244" s="15">
        <v>0</v>
      </c>
      <c r="I244" s="15">
        <v>0</v>
      </c>
      <c r="J244" s="182">
        <v>0</v>
      </c>
      <c r="K244" s="182">
        <v>0</v>
      </c>
      <c r="L244" s="182">
        <v>0</v>
      </c>
      <c r="M244" s="10">
        <v>0</v>
      </c>
      <c r="N244" s="154">
        <v>644798</v>
      </c>
      <c r="O244" s="182">
        <v>15565</v>
      </c>
      <c r="P244" s="15"/>
      <c r="Q244" s="15"/>
      <c r="R244" s="182">
        <v>78016</v>
      </c>
      <c r="S244" s="182">
        <v>78016</v>
      </c>
      <c r="T244" s="182">
        <v>78017</v>
      </c>
      <c r="U244" s="182">
        <v>78016</v>
      </c>
      <c r="V244" s="10">
        <v>78016</v>
      </c>
      <c r="W244" s="10"/>
      <c r="X244" s="15"/>
      <c r="Y244" s="210"/>
    </row>
    <row r="245" spans="1:25" x14ac:dyDescent="0.35">
      <c r="A245" s="18">
        <v>3941</v>
      </c>
      <c r="B245" s="19" t="s">
        <v>283</v>
      </c>
      <c r="C245" s="182">
        <v>1033895</v>
      </c>
      <c r="D245" s="182">
        <v>1844993</v>
      </c>
      <c r="E245" s="10">
        <v>1799305</v>
      </c>
      <c r="F245" s="10">
        <v>2519027</v>
      </c>
      <c r="G245" s="185">
        <v>0</v>
      </c>
      <c r="H245" s="15">
        <v>0</v>
      </c>
      <c r="I245" s="15">
        <v>0</v>
      </c>
      <c r="J245" s="182">
        <v>0</v>
      </c>
      <c r="K245" s="182">
        <v>78620</v>
      </c>
      <c r="L245" s="182">
        <v>76872</v>
      </c>
      <c r="M245" s="10">
        <v>77746.009999999995</v>
      </c>
      <c r="N245" s="154">
        <v>832524</v>
      </c>
      <c r="O245" s="182">
        <v>107370</v>
      </c>
      <c r="P245" s="15"/>
      <c r="Q245" s="15"/>
      <c r="R245" s="182">
        <v>0</v>
      </c>
      <c r="S245" s="182">
        <v>79073</v>
      </c>
      <c r="T245" s="182">
        <v>39537</v>
      </c>
      <c r="U245" s="182">
        <v>39536</v>
      </c>
      <c r="V245" s="10">
        <v>39537</v>
      </c>
      <c r="W245" s="10"/>
      <c r="X245" s="15"/>
      <c r="Y245" s="210"/>
    </row>
    <row r="246" spans="1:25" x14ac:dyDescent="0.35">
      <c r="A246" s="18">
        <v>3948</v>
      </c>
      <c r="B246" s="19" t="s">
        <v>284</v>
      </c>
      <c r="C246" s="182">
        <v>510546</v>
      </c>
      <c r="D246" s="182">
        <v>877349</v>
      </c>
      <c r="E246" s="10">
        <v>867434</v>
      </c>
      <c r="F246" s="10">
        <v>1214408</v>
      </c>
      <c r="G246" s="185">
        <v>0</v>
      </c>
      <c r="H246" s="15">
        <v>0</v>
      </c>
      <c r="I246" s="15">
        <v>0</v>
      </c>
      <c r="J246" s="182">
        <v>0</v>
      </c>
      <c r="K246" s="182">
        <v>81241</v>
      </c>
      <c r="L246" s="182">
        <v>79435</v>
      </c>
      <c r="M246" s="10">
        <v>80336.61</v>
      </c>
      <c r="N246" s="154">
        <v>431102</v>
      </c>
      <c r="O246" s="182">
        <v>12875</v>
      </c>
      <c r="P246" s="15"/>
      <c r="Q246" s="15"/>
      <c r="R246" s="182">
        <v>48191</v>
      </c>
      <c r="S246" s="182">
        <v>48191</v>
      </c>
      <c r="T246" s="182">
        <v>48190</v>
      </c>
      <c r="U246" s="182">
        <v>48191</v>
      </c>
      <c r="V246" s="10">
        <v>48191</v>
      </c>
      <c r="W246" s="10"/>
      <c r="X246" s="15"/>
      <c r="Y246" s="210"/>
    </row>
    <row r="247" spans="1:25" x14ac:dyDescent="0.35">
      <c r="A247" s="18">
        <v>3955</v>
      </c>
      <c r="B247" s="19" t="s">
        <v>285</v>
      </c>
      <c r="C247" s="182">
        <v>2377881</v>
      </c>
      <c r="D247" s="182">
        <v>4444015</v>
      </c>
      <c r="E247" s="10">
        <v>4263685</v>
      </c>
      <c r="F247" s="10">
        <v>5969160</v>
      </c>
      <c r="G247" s="185">
        <v>0</v>
      </c>
      <c r="H247" s="15">
        <v>0</v>
      </c>
      <c r="I247" s="15">
        <v>0</v>
      </c>
      <c r="J247" s="182">
        <v>0</v>
      </c>
      <c r="K247" s="182">
        <v>0</v>
      </c>
      <c r="L247" s="182">
        <v>0</v>
      </c>
      <c r="M247" s="10">
        <v>0</v>
      </c>
      <c r="N247" s="154">
        <v>1626464</v>
      </c>
      <c r="O247" s="182">
        <v>52660</v>
      </c>
      <c r="P247" s="15"/>
      <c r="Q247" s="15"/>
      <c r="R247" s="182">
        <v>207235</v>
      </c>
      <c r="S247" s="182">
        <v>207235</v>
      </c>
      <c r="T247" s="182">
        <v>207234</v>
      </c>
      <c r="U247" s="182">
        <v>207235</v>
      </c>
      <c r="V247" s="10">
        <v>207235</v>
      </c>
      <c r="W247" s="10"/>
      <c r="X247" s="15"/>
      <c r="Y247" s="210"/>
    </row>
    <row r="248" spans="1:25" x14ac:dyDescent="0.35">
      <c r="A248" s="18">
        <v>3962</v>
      </c>
      <c r="B248" s="19" t="s">
        <v>286</v>
      </c>
      <c r="C248" s="182">
        <v>3955658</v>
      </c>
      <c r="D248" s="182">
        <v>7064633</v>
      </c>
      <c r="E248" s="10">
        <v>6887682</v>
      </c>
      <c r="F248" s="10">
        <v>9642755</v>
      </c>
      <c r="G248" s="185">
        <v>0</v>
      </c>
      <c r="H248" s="15">
        <v>0</v>
      </c>
      <c r="I248" s="15">
        <v>0</v>
      </c>
      <c r="J248" s="182">
        <v>0</v>
      </c>
      <c r="K248" s="182">
        <v>0</v>
      </c>
      <c r="L248" s="182">
        <v>0</v>
      </c>
      <c r="M248" s="10">
        <v>0</v>
      </c>
      <c r="N248" s="154">
        <v>2655618</v>
      </c>
      <c r="O248" s="182">
        <v>110265</v>
      </c>
      <c r="P248" s="15"/>
      <c r="Q248" s="15"/>
      <c r="R248" s="182">
        <v>310241</v>
      </c>
      <c r="S248" s="182">
        <v>310241</v>
      </c>
      <c r="T248" s="182">
        <v>310241</v>
      </c>
      <c r="U248" s="182">
        <v>310241</v>
      </c>
      <c r="V248" s="10">
        <v>305319</v>
      </c>
      <c r="W248" s="10"/>
      <c r="X248" s="15"/>
      <c r="Y248" s="210"/>
    </row>
    <row r="249" spans="1:25" x14ac:dyDescent="0.35">
      <c r="A249" s="18">
        <v>3969</v>
      </c>
      <c r="B249" s="19" t="s">
        <v>287</v>
      </c>
      <c r="C249" s="182">
        <v>413097</v>
      </c>
      <c r="D249" s="182">
        <v>790867</v>
      </c>
      <c r="E249" s="10">
        <v>752477</v>
      </c>
      <c r="F249" s="10">
        <v>1053468</v>
      </c>
      <c r="G249" s="185">
        <v>0</v>
      </c>
      <c r="H249" s="15">
        <v>0</v>
      </c>
      <c r="I249" s="15">
        <v>0</v>
      </c>
      <c r="J249" s="182">
        <v>0</v>
      </c>
      <c r="K249" s="182">
        <v>0</v>
      </c>
      <c r="L249" s="182">
        <v>0</v>
      </c>
      <c r="M249" s="10">
        <v>0</v>
      </c>
      <c r="N249" s="154">
        <v>250054</v>
      </c>
      <c r="O249" s="182">
        <v>7300</v>
      </c>
      <c r="P249" s="15"/>
      <c r="Q249" s="15"/>
      <c r="R249" s="182">
        <v>36312</v>
      </c>
      <c r="S249" s="182">
        <v>36312</v>
      </c>
      <c r="T249" s="182">
        <v>36312</v>
      </c>
      <c r="U249" s="182">
        <v>36311</v>
      </c>
      <c r="V249" s="10">
        <v>36312</v>
      </c>
      <c r="W249" s="10"/>
      <c r="X249" s="15"/>
      <c r="Y249" s="210"/>
    </row>
    <row r="250" spans="1:25" x14ac:dyDescent="0.35">
      <c r="A250" s="18">
        <v>2177</v>
      </c>
      <c r="B250" s="19" t="s">
        <v>288</v>
      </c>
      <c r="C250" s="182">
        <v>46988</v>
      </c>
      <c r="D250" s="182">
        <v>54556</v>
      </c>
      <c r="E250" s="10">
        <v>63465</v>
      </c>
      <c r="F250" s="10">
        <v>88851</v>
      </c>
      <c r="G250" s="185">
        <v>0</v>
      </c>
      <c r="H250" s="15">
        <v>0</v>
      </c>
      <c r="I250" s="15">
        <v>0</v>
      </c>
      <c r="J250" s="182">
        <v>0</v>
      </c>
      <c r="K250" s="182">
        <v>0</v>
      </c>
      <c r="L250" s="182">
        <v>0</v>
      </c>
      <c r="M250" s="10">
        <v>0</v>
      </c>
      <c r="N250" s="154">
        <v>785036</v>
      </c>
      <c r="O250" s="182">
        <v>16275</v>
      </c>
      <c r="P250" s="15"/>
      <c r="Q250" s="15"/>
      <c r="R250" s="182">
        <v>118339</v>
      </c>
      <c r="S250" s="182">
        <v>118340</v>
      </c>
      <c r="T250" s="182">
        <v>118339</v>
      </c>
      <c r="U250" s="182">
        <v>118339</v>
      </c>
      <c r="V250" s="10">
        <v>118340</v>
      </c>
      <c r="W250" s="10"/>
      <c r="X250" s="15"/>
      <c r="Y250" s="210"/>
    </row>
    <row r="251" spans="1:25" x14ac:dyDescent="0.35">
      <c r="A251" s="18">
        <v>3976</v>
      </c>
      <c r="B251" s="19" t="s">
        <v>289</v>
      </c>
      <c r="C251" s="182">
        <v>40067</v>
      </c>
      <c r="D251" s="182">
        <v>2773</v>
      </c>
      <c r="E251" s="10">
        <v>26775</v>
      </c>
      <c r="F251" s="10">
        <v>37485</v>
      </c>
      <c r="G251" s="185">
        <v>121</v>
      </c>
      <c r="H251" s="15">
        <v>76</v>
      </c>
      <c r="I251" s="15">
        <v>106</v>
      </c>
      <c r="J251" s="182">
        <v>0</v>
      </c>
      <c r="K251" s="182">
        <v>0</v>
      </c>
      <c r="L251" s="182">
        <v>0</v>
      </c>
      <c r="M251" s="10">
        <v>0</v>
      </c>
      <c r="N251" s="154">
        <v>10388</v>
      </c>
      <c r="O251" s="182">
        <v>0</v>
      </c>
      <c r="P251" s="15"/>
      <c r="Q251" s="15"/>
      <c r="R251" s="182">
        <v>0</v>
      </c>
      <c r="S251" s="182">
        <v>0</v>
      </c>
      <c r="T251" s="182">
        <v>0</v>
      </c>
      <c r="U251" s="182">
        <v>0</v>
      </c>
      <c r="V251" s="10">
        <v>0</v>
      </c>
      <c r="W251" s="10"/>
      <c r="X251" s="15"/>
      <c r="Y251" s="210"/>
    </row>
    <row r="252" spans="1:25" x14ac:dyDescent="0.35">
      <c r="A252" s="18">
        <v>4690</v>
      </c>
      <c r="B252" s="19" t="s">
        <v>290</v>
      </c>
      <c r="C252" s="182">
        <v>108130</v>
      </c>
      <c r="D252" s="182">
        <v>282273</v>
      </c>
      <c r="E252" s="10">
        <v>244002</v>
      </c>
      <c r="F252" s="10">
        <v>341602</v>
      </c>
      <c r="G252" s="185">
        <v>0</v>
      </c>
      <c r="H252" s="15">
        <v>0</v>
      </c>
      <c r="I252" s="15">
        <v>0</v>
      </c>
      <c r="J252" s="182">
        <v>0</v>
      </c>
      <c r="K252" s="182">
        <v>0</v>
      </c>
      <c r="L252" s="182">
        <v>0</v>
      </c>
      <c r="M252" s="10">
        <v>0</v>
      </c>
      <c r="N252" s="154">
        <v>146916</v>
      </c>
      <c r="O252" s="182">
        <v>5210</v>
      </c>
      <c r="P252" s="15"/>
      <c r="Q252" s="15"/>
      <c r="R252" s="182">
        <v>12069</v>
      </c>
      <c r="S252" s="182">
        <v>12070</v>
      </c>
      <c r="T252" s="182">
        <v>12069</v>
      </c>
      <c r="U252" s="182">
        <v>12070</v>
      </c>
      <c r="V252" s="10">
        <v>12069</v>
      </c>
      <c r="W252" s="10"/>
      <c r="X252" s="15"/>
      <c r="Y252" s="210"/>
    </row>
    <row r="253" spans="1:25" x14ac:dyDescent="0.35">
      <c r="A253" s="18">
        <v>2016</v>
      </c>
      <c r="B253" s="19" t="s">
        <v>291</v>
      </c>
      <c r="C253" s="182">
        <v>491569</v>
      </c>
      <c r="D253" s="182">
        <v>1003286</v>
      </c>
      <c r="E253" s="10">
        <v>934284</v>
      </c>
      <c r="F253" s="10">
        <v>1307998</v>
      </c>
      <c r="G253" s="185">
        <v>0</v>
      </c>
      <c r="H253" s="15">
        <v>0</v>
      </c>
      <c r="I253" s="15">
        <v>0</v>
      </c>
      <c r="J253" s="182">
        <v>0</v>
      </c>
      <c r="K253" s="182">
        <v>61149</v>
      </c>
      <c r="L253" s="182">
        <v>59789</v>
      </c>
      <c r="M253" s="10">
        <v>60469.34</v>
      </c>
      <c r="N253" s="154">
        <v>324254</v>
      </c>
      <c r="O253" s="182">
        <v>18200</v>
      </c>
      <c r="P253" s="15"/>
      <c r="Q253" s="15"/>
      <c r="R253" s="182">
        <v>50096</v>
      </c>
      <c r="S253" s="182">
        <v>50097</v>
      </c>
      <c r="T253" s="182">
        <v>50096</v>
      </c>
      <c r="U253" s="182">
        <v>50097</v>
      </c>
      <c r="V253" s="10">
        <v>50096</v>
      </c>
      <c r="W253" s="10"/>
      <c r="X253" s="15"/>
      <c r="Y253" s="210"/>
    </row>
    <row r="254" spans="1:25" x14ac:dyDescent="0.35">
      <c r="A254" s="18">
        <v>3983</v>
      </c>
      <c r="B254" s="19" t="s">
        <v>292</v>
      </c>
      <c r="C254" s="182">
        <v>1721085</v>
      </c>
      <c r="D254" s="182">
        <v>3489435</v>
      </c>
      <c r="E254" s="10">
        <v>3256575</v>
      </c>
      <c r="F254" s="10">
        <v>4559204</v>
      </c>
      <c r="G254" s="185">
        <v>0</v>
      </c>
      <c r="H254" s="15">
        <v>0</v>
      </c>
      <c r="I254" s="15">
        <v>0</v>
      </c>
      <c r="J254" s="182">
        <v>0</v>
      </c>
      <c r="K254" s="182">
        <v>0</v>
      </c>
      <c r="L254" s="182">
        <v>0</v>
      </c>
      <c r="M254" s="10">
        <v>0</v>
      </c>
      <c r="N254" s="154">
        <v>1002442</v>
      </c>
      <c r="O254" s="182">
        <v>21355</v>
      </c>
      <c r="P254" s="15"/>
      <c r="Q254" s="15"/>
      <c r="R254" s="182">
        <v>211627</v>
      </c>
      <c r="S254" s="182">
        <v>211626</v>
      </c>
      <c r="T254" s="182">
        <v>211627</v>
      </c>
      <c r="U254" s="182">
        <v>211626</v>
      </c>
      <c r="V254" s="10">
        <v>197286</v>
      </c>
      <c r="W254" s="10"/>
      <c r="X254" s="15"/>
      <c r="Y254" s="210"/>
    </row>
    <row r="255" spans="1:25" x14ac:dyDescent="0.35">
      <c r="A255" s="18">
        <v>3514</v>
      </c>
      <c r="B255" s="19" t="s">
        <v>293</v>
      </c>
      <c r="C255" s="182">
        <v>9052</v>
      </c>
      <c r="D255" s="182">
        <v>160767</v>
      </c>
      <c r="E255" s="10">
        <v>106137</v>
      </c>
      <c r="F255" s="10">
        <v>148591</v>
      </c>
      <c r="G255" s="185">
        <v>0</v>
      </c>
      <c r="H255" s="15">
        <v>0</v>
      </c>
      <c r="I255" s="15">
        <v>0</v>
      </c>
      <c r="J255" s="182">
        <v>0</v>
      </c>
      <c r="K255" s="182">
        <v>0</v>
      </c>
      <c r="L255" s="182">
        <v>0</v>
      </c>
      <c r="M255" s="10">
        <v>0</v>
      </c>
      <c r="N255" s="154">
        <v>181790</v>
      </c>
      <c r="O255" s="182">
        <v>7655</v>
      </c>
      <c r="P255" s="15"/>
      <c r="Q255" s="15"/>
      <c r="R255" s="182">
        <v>23486</v>
      </c>
      <c r="S255" s="182">
        <v>23485</v>
      </c>
      <c r="T255" s="182">
        <v>23486</v>
      </c>
      <c r="U255" s="182">
        <v>23485</v>
      </c>
      <c r="V255" s="10">
        <v>23486</v>
      </c>
      <c r="W255" s="10"/>
      <c r="X255" s="15"/>
      <c r="Y255" s="210"/>
    </row>
    <row r="256" spans="1:25" x14ac:dyDescent="0.35">
      <c r="A256" s="18">
        <v>616</v>
      </c>
      <c r="B256" s="19" t="s">
        <v>294</v>
      </c>
      <c r="C256" s="182">
        <v>0</v>
      </c>
      <c r="D256" s="182">
        <v>0</v>
      </c>
      <c r="E256" s="10">
        <v>0</v>
      </c>
      <c r="F256" s="10">
        <v>0</v>
      </c>
      <c r="G256" s="185">
        <v>0</v>
      </c>
      <c r="H256" s="15">
        <v>0</v>
      </c>
      <c r="I256" s="15">
        <v>0</v>
      </c>
      <c r="J256" s="182">
        <v>0</v>
      </c>
      <c r="K256" s="182">
        <v>19218</v>
      </c>
      <c r="L256" s="182">
        <v>18792</v>
      </c>
      <c r="M256" s="10">
        <v>19003.73</v>
      </c>
      <c r="N256" s="154">
        <v>95718</v>
      </c>
      <c r="O256" s="182">
        <v>22630</v>
      </c>
      <c r="P256" s="15"/>
      <c r="Q256" s="15"/>
      <c r="R256" s="182">
        <v>25489</v>
      </c>
      <c r="S256" s="182">
        <v>25489</v>
      </c>
      <c r="T256" s="182">
        <v>25490</v>
      </c>
      <c r="U256" s="182">
        <v>25489</v>
      </c>
      <c r="V256" s="10">
        <v>25489</v>
      </c>
      <c r="W256" s="10"/>
      <c r="X256" s="15"/>
      <c r="Y256" s="210"/>
    </row>
    <row r="257" spans="1:25" x14ac:dyDescent="0.35">
      <c r="A257" s="18">
        <v>1945</v>
      </c>
      <c r="B257" s="19" t="s">
        <v>295</v>
      </c>
      <c r="C257" s="182">
        <v>488338</v>
      </c>
      <c r="D257" s="182">
        <v>573183</v>
      </c>
      <c r="E257" s="10">
        <v>663451</v>
      </c>
      <c r="F257" s="10">
        <v>928830</v>
      </c>
      <c r="G257" s="185">
        <v>197981</v>
      </c>
      <c r="H257" s="15">
        <v>123738</v>
      </c>
      <c r="I257" s="15">
        <v>173234</v>
      </c>
      <c r="J257" s="182">
        <v>0</v>
      </c>
      <c r="K257" s="182">
        <v>0</v>
      </c>
      <c r="L257" s="182">
        <v>0</v>
      </c>
      <c r="M257" s="10">
        <v>0</v>
      </c>
      <c r="N257" s="154">
        <v>539434</v>
      </c>
      <c r="O257" s="182">
        <v>21790</v>
      </c>
      <c r="P257" s="15"/>
      <c r="Q257" s="15"/>
      <c r="R257" s="182">
        <v>72436</v>
      </c>
      <c r="S257" s="182">
        <v>92873</v>
      </c>
      <c r="T257" s="182">
        <v>84114</v>
      </c>
      <c r="U257" s="182">
        <v>83141</v>
      </c>
      <c r="V257" s="10">
        <v>83142</v>
      </c>
      <c r="W257" s="10"/>
      <c r="X257" s="15"/>
      <c r="Y257" s="210"/>
    </row>
    <row r="258" spans="1:25" x14ac:dyDescent="0.35">
      <c r="A258" s="18">
        <v>1526</v>
      </c>
      <c r="B258" s="19" t="s">
        <v>447</v>
      </c>
      <c r="C258" s="182">
        <v>0</v>
      </c>
      <c r="D258" s="182">
        <v>0</v>
      </c>
      <c r="E258" s="10">
        <v>0</v>
      </c>
      <c r="F258" s="10">
        <v>0</v>
      </c>
      <c r="G258" s="185">
        <v>6231</v>
      </c>
      <c r="H258" s="15">
        <v>3895</v>
      </c>
      <c r="I258" s="15">
        <v>5452</v>
      </c>
      <c r="J258" s="182">
        <v>0</v>
      </c>
      <c r="K258" s="182">
        <v>151999</v>
      </c>
      <c r="L258" s="182">
        <v>148619</v>
      </c>
      <c r="M258" s="10">
        <v>150308.81</v>
      </c>
      <c r="N258" s="154">
        <v>965342</v>
      </c>
      <c r="O258" s="182">
        <v>129450</v>
      </c>
      <c r="P258" s="15"/>
      <c r="Q258" s="15"/>
      <c r="R258" s="182">
        <v>151676</v>
      </c>
      <c r="S258" s="182">
        <v>151676</v>
      </c>
      <c r="T258" s="182">
        <v>151676</v>
      </c>
      <c r="U258" s="182">
        <v>151676</v>
      </c>
      <c r="V258" s="10">
        <v>151677</v>
      </c>
      <c r="W258" s="10"/>
      <c r="X258" s="15"/>
      <c r="Y258" s="210"/>
    </row>
    <row r="259" spans="1:25" x14ac:dyDescent="0.35">
      <c r="A259" s="18">
        <v>3654</v>
      </c>
      <c r="B259" s="19" t="s">
        <v>10</v>
      </c>
      <c r="C259" s="182">
        <v>0</v>
      </c>
      <c r="D259" s="182">
        <v>0</v>
      </c>
      <c r="E259" s="10">
        <v>0</v>
      </c>
      <c r="F259" s="10">
        <v>0</v>
      </c>
      <c r="G259" s="185">
        <v>0</v>
      </c>
      <c r="H259" s="15">
        <v>0</v>
      </c>
      <c r="I259" s="15">
        <v>0</v>
      </c>
      <c r="J259" s="182">
        <v>0</v>
      </c>
      <c r="K259" s="182">
        <v>0</v>
      </c>
      <c r="L259" s="182">
        <v>222872</v>
      </c>
      <c r="M259" s="10">
        <v>111435.81</v>
      </c>
      <c r="N259" s="154">
        <v>235956</v>
      </c>
      <c r="O259" s="182">
        <v>20225</v>
      </c>
      <c r="P259" s="15"/>
      <c r="Q259" s="15"/>
      <c r="R259" s="182">
        <v>24447</v>
      </c>
      <c r="S259" s="182">
        <v>24446</v>
      </c>
      <c r="T259" s="182">
        <v>24447</v>
      </c>
      <c r="U259" s="182">
        <v>24447</v>
      </c>
      <c r="V259" s="10">
        <v>24447</v>
      </c>
      <c r="W259" s="10"/>
      <c r="X259" s="15"/>
      <c r="Y259" s="210"/>
    </row>
    <row r="260" spans="1:25" x14ac:dyDescent="0.35">
      <c r="A260" s="18">
        <v>3990</v>
      </c>
      <c r="B260" s="19" t="s">
        <v>296</v>
      </c>
      <c r="C260" s="182">
        <v>807395</v>
      </c>
      <c r="D260" s="182">
        <v>1243057</v>
      </c>
      <c r="E260" s="10">
        <v>1281533</v>
      </c>
      <c r="F260" s="10">
        <v>1794146</v>
      </c>
      <c r="G260" s="185">
        <v>0</v>
      </c>
      <c r="H260" s="15">
        <v>0</v>
      </c>
      <c r="I260" s="15">
        <v>0</v>
      </c>
      <c r="J260" s="182">
        <v>0</v>
      </c>
      <c r="K260" s="182">
        <v>70758</v>
      </c>
      <c r="L260" s="182">
        <v>69184</v>
      </c>
      <c r="M260" s="10">
        <v>69972.210000000006</v>
      </c>
      <c r="N260" s="154">
        <v>446684</v>
      </c>
      <c r="O260" s="182">
        <v>32460</v>
      </c>
      <c r="P260" s="15"/>
      <c r="Q260" s="15"/>
      <c r="R260" s="182">
        <v>43370</v>
      </c>
      <c r="S260" s="182">
        <v>43371</v>
      </c>
      <c r="T260" s="182">
        <v>43370</v>
      </c>
      <c r="U260" s="182">
        <v>43371</v>
      </c>
      <c r="V260" s="10">
        <v>43370</v>
      </c>
      <c r="W260" s="10"/>
      <c r="X260" s="15"/>
      <c r="Y260" s="210"/>
    </row>
    <row r="261" spans="1:25" x14ac:dyDescent="0.35">
      <c r="A261" s="18">
        <v>4011</v>
      </c>
      <c r="B261" s="19" t="s">
        <v>297</v>
      </c>
      <c r="C261" s="182">
        <v>28261</v>
      </c>
      <c r="D261" s="182">
        <v>0</v>
      </c>
      <c r="E261" s="10">
        <v>794</v>
      </c>
      <c r="F261" s="10">
        <v>15646</v>
      </c>
      <c r="G261" s="185">
        <v>54027</v>
      </c>
      <c r="H261" s="15">
        <v>33767</v>
      </c>
      <c r="I261" s="15">
        <v>47273</v>
      </c>
      <c r="J261" s="182">
        <v>0</v>
      </c>
      <c r="K261" s="182">
        <v>6988</v>
      </c>
      <c r="L261" s="182">
        <v>6834</v>
      </c>
      <c r="M261" s="10">
        <v>6910.27</v>
      </c>
      <c r="N261" s="154">
        <v>55650</v>
      </c>
      <c r="O261" s="182">
        <v>840</v>
      </c>
      <c r="P261" s="15"/>
      <c r="Q261" s="15"/>
      <c r="R261" s="182">
        <v>4798</v>
      </c>
      <c r="S261" s="182">
        <v>4797</v>
      </c>
      <c r="T261" s="182">
        <v>4798</v>
      </c>
      <c r="U261" s="182">
        <v>4797</v>
      </c>
      <c r="V261" s="10">
        <v>4798</v>
      </c>
      <c r="W261" s="10"/>
      <c r="X261" s="15"/>
      <c r="Y261" s="210"/>
    </row>
    <row r="262" spans="1:25" x14ac:dyDescent="0.35">
      <c r="A262" s="18">
        <v>4018</v>
      </c>
      <c r="B262" s="19" t="s">
        <v>298</v>
      </c>
      <c r="C262" s="182">
        <v>5739968</v>
      </c>
      <c r="D262" s="182">
        <v>10613872</v>
      </c>
      <c r="E262" s="10">
        <v>10221150</v>
      </c>
      <c r="F262" s="10">
        <v>14309609</v>
      </c>
      <c r="G262" s="185">
        <v>0</v>
      </c>
      <c r="H262" s="15">
        <v>0</v>
      </c>
      <c r="I262" s="15">
        <v>0</v>
      </c>
      <c r="J262" s="182">
        <v>0</v>
      </c>
      <c r="K262" s="182">
        <v>0</v>
      </c>
      <c r="L262" s="182">
        <v>0</v>
      </c>
      <c r="M262" s="10">
        <v>0</v>
      </c>
      <c r="N262" s="154">
        <v>4554396</v>
      </c>
      <c r="O262" s="182">
        <v>119395</v>
      </c>
      <c r="P262" s="15"/>
      <c r="Q262" s="15"/>
      <c r="R262" s="182">
        <v>458825</v>
      </c>
      <c r="S262" s="182">
        <v>458826</v>
      </c>
      <c r="T262" s="182">
        <v>458825</v>
      </c>
      <c r="U262" s="182">
        <v>458826</v>
      </c>
      <c r="V262" s="10">
        <v>458825</v>
      </c>
      <c r="W262" s="10"/>
      <c r="X262" s="15"/>
      <c r="Y262" s="210"/>
    </row>
    <row r="263" spans="1:25" x14ac:dyDescent="0.35">
      <c r="A263" s="18">
        <v>4025</v>
      </c>
      <c r="B263" s="19" t="s">
        <v>299</v>
      </c>
      <c r="C263" s="182">
        <v>549932</v>
      </c>
      <c r="D263" s="182">
        <v>944691</v>
      </c>
      <c r="E263" s="10">
        <v>934140</v>
      </c>
      <c r="F263" s="10">
        <v>1307795</v>
      </c>
      <c r="G263" s="185">
        <v>0</v>
      </c>
      <c r="H263" s="15">
        <v>0</v>
      </c>
      <c r="I263" s="15">
        <v>0</v>
      </c>
      <c r="J263" s="182">
        <v>0</v>
      </c>
      <c r="K263" s="182">
        <v>0</v>
      </c>
      <c r="L263" s="182">
        <v>0</v>
      </c>
      <c r="M263" s="10">
        <v>0</v>
      </c>
      <c r="N263" s="154">
        <v>337610</v>
      </c>
      <c r="O263" s="182">
        <v>8460</v>
      </c>
      <c r="P263" s="15"/>
      <c r="Q263" s="15"/>
      <c r="R263" s="182">
        <v>33483</v>
      </c>
      <c r="S263" s="182">
        <v>33484</v>
      </c>
      <c r="T263" s="182">
        <v>33483</v>
      </c>
      <c r="U263" s="182">
        <v>33483</v>
      </c>
      <c r="V263" s="10">
        <v>33484</v>
      </c>
      <c r="W263" s="10"/>
      <c r="X263" s="15"/>
      <c r="Y263" s="210"/>
    </row>
    <row r="264" spans="1:25" x14ac:dyDescent="0.35">
      <c r="A264" s="18">
        <v>4060</v>
      </c>
      <c r="B264" s="19" t="s">
        <v>300</v>
      </c>
      <c r="C264" s="182">
        <v>1312733</v>
      </c>
      <c r="D264" s="182">
        <v>4948249</v>
      </c>
      <c r="E264" s="10">
        <v>3913114</v>
      </c>
      <c r="F264" s="10">
        <v>5478359</v>
      </c>
      <c r="G264" s="185">
        <v>0</v>
      </c>
      <c r="H264" s="15">
        <v>0</v>
      </c>
      <c r="I264" s="15">
        <v>0</v>
      </c>
      <c r="J264" s="182">
        <v>0</v>
      </c>
      <c r="K264" s="182">
        <v>0</v>
      </c>
      <c r="L264" s="182">
        <v>0</v>
      </c>
      <c r="M264" s="10">
        <v>0</v>
      </c>
      <c r="N264" s="154">
        <v>3758230</v>
      </c>
      <c r="O264" s="182">
        <v>119470</v>
      </c>
      <c r="P264" s="15"/>
      <c r="Q264" s="15"/>
      <c r="R264" s="182">
        <v>413681</v>
      </c>
      <c r="S264" s="182">
        <v>413681</v>
      </c>
      <c r="T264" s="182">
        <v>413681</v>
      </c>
      <c r="U264" s="182">
        <v>413681</v>
      </c>
      <c r="V264" s="10">
        <v>413682</v>
      </c>
      <c r="W264" s="10"/>
      <c r="X264" s="15"/>
      <c r="Y264" s="210"/>
    </row>
    <row r="265" spans="1:25" x14ac:dyDescent="0.35">
      <c r="A265" s="18">
        <v>4067</v>
      </c>
      <c r="B265" s="19" t="s">
        <v>301</v>
      </c>
      <c r="C265" s="182">
        <v>1208572</v>
      </c>
      <c r="D265" s="182">
        <v>2112951</v>
      </c>
      <c r="E265" s="10">
        <v>2075952</v>
      </c>
      <c r="F265" s="10">
        <v>2906333</v>
      </c>
      <c r="G265" s="185">
        <v>0</v>
      </c>
      <c r="H265" s="15">
        <v>0</v>
      </c>
      <c r="I265" s="15">
        <v>0</v>
      </c>
      <c r="J265" s="182">
        <v>0</v>
      </c>
      <c r="K265" s="182">
        <v>117930</v>
      </c>
      <c r="L265" s="182">
        <v>115308</v>
      </c>
      <c r="M265" s="10">
        <v>116619.01</v>
      </c>
      <c r="N265" s="154">
        <v>752388</v>
      </c>
      <c r="O265" s="182">
        <v>15920</v>
      </c>
      <c r="P265" s="15"/>
      <c r="Q265" s="15"/>
      <c r="R265" s="182">
        <v>89341</v>
      </c>
      <c r="S265" s="182">
        <v>89341</v>
      </c>
      <c r="T265" s="182">
        <v>89340</v>
      </c>
      <c r="U265" s="182">
        <v>89341</v>
      </c>
      <c r="V265" s="10">
        <v>89341</v>
      </c>
      <c r="W265" s="10"/>
      <c r="X265" s="15"/>
      <c r="Y265" s="210"/>
    </row>
    <row r="266" spans="1:25" x14ac:dyDescent="0.35">
      <c r="A266" s="18">
        <v>4074</v>
      </c>
      <c r="B266" s="19" t="s">
        <v>302</v>
      </c>
      <c r="C266" s="182">
        <v>1852646</v>
      </c>
      <c r="D266" s="182">
        <v>3524636</v>
      </c>
      <c r="E266" s="10">
        <v>3360801</v>
      </c>
      <c r="F266" s="10">
        <v>4705121</v>
      </c>
      <c r="G266" s="185">
        <v>0</v>
      </c>
      <c r="H266" s="15">
        <v>0</v>
      </c>
      <c r="I266" s="15">
        <v>0</v>
      </c>
      <c r="J266" s="182">
        <v>0</v>
      </c>
      <c r="K266" s="182">
        <v>155494</v>
      </c>
      <c r="L266" s="182">
        <v>152034</v>
      </c>
      <c r="M266" s="10">
        <v>153764.95000000001</v>
      </c>
      <c r="N266" s="154">
        <v>1282176</v>
      </c>
      <c r="O266" s="182">
        <v>140265</v>
      </c>
      <c r="P266" s="15"/>
      <c r="Q266" s="15"/>
      <c r="R266" s="182">
        <v>152778</v>
      </c>
      <c r="S266" s="182">
        <v>152778</v>
      </c>
      <c r="T266" s="182">
        <v>152778</v>
      </c>
      <c r="U266" s="182">
        <v>152777</v>
      </c>
      <c r="V266" s="10">
        <v>152778</v>
      </c>
      <c r="W266" s="10"/>
      <c r="X266" s="15"/>
      <c r="Y266" s="210"/>
    </row>
    <row r="267" spans="1:25" x14ac:dyDescent="0.35">
      <c r="A267" s="18">
        <v>4088</v>
      </c>
      <c r="B267" s="19" t="s">
        <v>303</v>
      </c>
      <c r="C267" s="182">
        <v>1307654</v>
      </c>
      <c r="D267" s="182">
        <v>2371989</v>
      </c>
      <c r="E267" s="10">
        <v>2299777</v>
      </c>
      <c r="F267" s="10">
        <v>3219687</v>
      </c>
      <c r="G267" s="185">
        <v>0</v>
      </c>
      <c r="H267" s="15">
        <v>0</v>
      </c>
      <c r="I267" s="15">
        <v>0</v>
      </c>
      <c r="J267" s="182">
        <v>0</v>
      </c>
      <c r="K267" s="182">
        <v>0</v>
      </c>
      <c r="L267" s="182">
        <v>0</v>
      </c>
      <c r="M267" s="10">
        <v>0</v>
      </c>
      <c r="N267" s="154">
        <v>891884</v>
      </c>
      <c r="O267" s="182">
        <v>33195</v>
      </c>
      <c r="P267" s="15"/>
      <c r="Q267" s="15"/>
      <c r="R267" s="182">
        <v>90109</v>
      </c>
      <c r="S267" s="182">
        <v>90109</v>
      </c>
      <c r="T267" s="182">
        <v>90109</v>
      </c>
      <c r="U267" s="182">
        <v>90109</v>
      </c>
      <c r="V267" s="10">
        <v>90109</v>
      </c>
      <c r="W267" s="10"/>
      <c r="X267" s="15"/>
      <c r="Y267" s="210"/>
    </row>
    <row r="268" spans="1:25" x14ac:dyDescent="0.35">
      <c r="A268" s="18">
        <v>4095</v>
      </c>
      <c r="B268" s="19" t="s">
        <v>304</v>
      </c>
      <c r="C268" s="182">
        <v>2335159</v>
      </c>
      <c r="D268" s="182">
        <v>4148687</v>
      </c>
      <c r="E268" s="10">
        <v>4052404</v>
      </c>
      <c r="F268" s="10">
        <v>5673364</v>
      </c>
      <c r="G268" s="185">
        <v>0</v>
      </c>
      <c r="H268" s="15">
        <v>0</v>
      </c>
      <c r="I268" s="15">
        <v>0</v>
      </c>
      <c r="J268" s="182">
        <v>0</v>
      </c>
      <c r="K268" s="182">
        <v>0</v>
      </c>
      <c r="L268" s="182">
        <v>0</v>
      </c>
      <c r="M268" s="10">
        <v>0</v>
      </c>
      <c r="N268" s="154">
        <v>1983366</v>
      </c>
      <c r="O268" s="182">
        <v>24840</v>
      </c>
      <c r="P268" s="15"/>
      <c r="Q268" s="15"/>
      <c r="R268" s="182">
        <v>266124</v>
      </c>
      <c r="S268" s="182">
        <v>266123</v>
      </c>
      <c r="T268" s="182">
        <v>266124</v>
      </c>
      <c r="U268" s="182">
        <v>266123</v>
      </c>
      <c r="V268" s="10">
        <v>266124</v>
      </c>
      <c r="W268" s="10"/>
      <c r="X268" s="15"/>
      <c r="Y268" s="210"/>
    </row>
    <row r="269" spans="1:25" x14ac:dyDescent="0.35">
      <c r="A269" s="18">
        <v>4137</v>
      </c>
      <c r="B269" s="19" t="s">
        <v>305</v>
      </c>
      <c r="C269" s="182">
        <v>959079</v>
      </c>
      <c r="D269" s="182">
        <v>1773633</v>
      </c>
      <c r="E269" s="10">
        <v>1707945</v>
      </c>
      <c r="F269" s="10">
        <v>2391122</v>
      </c>
      <c r="G269" s="185">
        <v>0</v>
      </c>
      <c r="H269" s="15">
        <v>0</v>
      </c>
      <c r="I269" s="15">
        <v>0</v>
      </c>
      <c r="J269" s="182">
        <v>0</v>
      </c>
      <c r="K269" s="182">
        <v>0</v>
      </c>
      <c r="L269" s="182">
        <v>0</v>
      </c>
      <c r="M269" s="10">
        <v>0</v>
      </c>
      <c r="N269" s="154">
        <v>688576</v>
      </c>
      <c r="O269" s="182">
        <v>22860</v>
      </c>
      <c r="P269" s="15"/>
      <c r="Q269" s="15"/>
      <c r="R269" s="182">
        <v>53343</v>
      </c>
      <c r="S269" s="182">
        <v>53344</v>
      </c>
      <c r="T269" s="182">
        <v>53343</v>
      </c>
      <c r="U269" s="182">
        <v>53343</v>
      </c>
      <c r="V269" s="10">
        <v>53344</v>
      </c>
      <c r="W269" s="10"/>
      <c r="X269" s="15"/>
      <c r="Y269" s="210"/>
    </row>
    <row r="270" spans="1:25" x14ac:dyDescent="0.35">
      <c r="A270" s="18">
        <v>4144</v>
      </c>
      <c r="B270" s="19" t="s">
        <v>306</v>
      </c>
      <c r="C270" s="182">
        <v>3227981</v>
      </c>
      <c r="D270" s="182">
        <v>5589469</v>
      </c>
      <c r="E270" s="10">
        <v>5510907</v>
      </c>
      <c r="F270" s="10">
        <v>7715269</v>
      </c>
      <c r="G270" s="185">
        <v>0</v>
      </c>
      <c r="H270" s="15">
        <v>0</v>
      </c>
      <c r="I270" s="15">
        <v>0</v>
      </c>
      <c r="J270" s="182">
        <v>0</v>
      </c>
      <c r="K270" s="182">
        <v>0</v>
      </c>
      <c r="L270" s="182">
        <v>0</v>
      </c>
      <c r="M270" s="10">
        <v>0</v>
      </c>
      <c r="N270" s="154">
        <v>2841860</v>
      </c>
      <c r="O270" s="182">
        <v>85165</v>
      </c>
      <c r="P270" s="15"/>
      <c r="Q270" s="15"/>
      <c r="R270" s="182">
        <v>403759</v>
      </c>
      <c r="S270" s="182">
        <v>403760</v>
      </c>
      <c r="T270" s="182">
        <v>403759</v>
      </c>
      <c r="U270" s="182">
        <v>403759</v>
      </c>
      <c r="V270" s="10">
        <v>403760</v>
      </c>
      <c r="W270" s="10"/>
      <c r="X270" s="15"/>
      <c r="Y270" s="210"/>
    </row>
    <row r="271" spans="1:25" x14ac:dyDescent="0.35">
      <c r="A271" s="18">
        <v>4165</v>
      </c>
      <c r="B271" s="19" t="s">
        <v>307</v>
      </c>
      <c r="C271" s="182">
        <v>1217192</v>
      </c>
      <c r="D271" s="182">
        <v>2593170</v>
      </c>
      <c r="E271" s="10">
        <v>2381476</v>
      </c>
      <c r="F271" s="10">
        <v>3334067</v>
      </c>
      <c r="G271" s="185">
        <v>0</v>
      </c>
      <c r="H271" s="15">
        <v>0</v>
      </c>
      <c r="I271" s="15">
        <v>0</v>
      </c>
      <c r="J271" s="182">
        <v>0</v>
      </c>
      <c r="K271" s="182">
        <v>0</v>
      </c>
      <c r="L271" s="182">
        <v>0</v>
      </c>
      <c r="M271" s="10">
        <v>0</v>
      </c>
      <c r="N271" s="154">
        <v>1092224</v>
      </c>
      <c r="O271" s="182">
        <v>78125</v>
      </c>
      <c r="P271" s="15"/>
      <c r="Q271" s="15"/>
      <c r="R271" s="182">
        <v>114131</v>
      </c>
      <c r="S271" s="182">
        <v>114130</v>
      </c>
      <c r="T271" s="182">
        <v>114131</v>
      </c>
      <c r="U271" s="182">
        <v>114131</v>
      </c>
      <c r="V271" s="10">
        <v>114130</v>
      </c>
      <c r="W271" s="10"/>
      <c r="X271" s="15"/>
      <c r="Y271" s="210"/>
    </row>
    <row r="272" spans="1:25" x14ac:dyDescent="0.35">
      <c r="A272" s="18">
        <v>4179</v>
      </c>
      <c r="B272" s="19" t="s">
        <v>308</v>
      </c>
      <c r="C272" s="182">
        <v>9935191</v>
      </c>
      <c r="D272" s="182">
        <v>19917435</v>
      </c>
      <c r="E272" s="10">
        <v>18657891</v>
      </c>
      <c r="F272" s="10">
        <v>26121048</v>
      </c>
      <c r="G272" s="185">
        <v>0</v>
      </c>
      <c r="H272" s="15">
        <v>0</v>
      </c>
      <c r="I272" s="15">
        <v>0</v>
      </c>
      <c r="J272" s="182">
        <v>0</v>
      </c>
      <c r="K272" s="182">
        <v>343309</v>
      </c>
      <c r="L272" s="182">
        <v>335673</v>
      </c>
      <c r="M272" s="10">
        <v>339490.63</v>
      </c>
      <c r="N272" s="154">
        <v>6841982</v>
      </c>
      <c r="O272" s="182">
        <v>76785</v>
      </c>
      <c r="P272" s="15"/>
      <c r="Q272" s="15"/>
      <c r="R272" s="182">
        <v>1297693</v>
      </c>
      <c r="S272" s="182">
        <v>1297693</v>
      </c>
      <c r="T272" s="182">
        <v>1297694</v>
      </c>
      <c r="U272" s="182">
        <v>1297693</v>
      </c>
      <c r="V272" s="10">
        <v>1294691</v>
      </c>
      <c r="W272" s="10"/>
      <c r="X272" s="15"/>
      <c r="Y272" s="210"/>
    </row>
    <row r="273" spans="1:25" x14ac:dyDescent="0.35">
      <c r="A273" s="18">
        <v>4186</v>
      </c>
      <c r="B273" s="19" t="s">
        <v>309</v>
      </c>
      <c r="C273" s="182">
        <v>976978</v>
      </c>
      <c r="D273" s="182">
        <v>1867533</v>
      </c>
      <c r="E273" s="10">
        <v>1777819</v>
      </c>
      <c r="F273" s="10">
        <v>2488947</v>
      </c>
      <c r="G273" s="185">
        <v>0</v>
      </c>
      <c r="H273" s="15">
        <v>0</v>
      </c>
      <c r="I273" s="15">
        <v>0</v>
      </c>
      <c r="J273" s="182">
        <v>0</v>
      </c>
      <c r="K273" s="182">
        <v>87356</v>
      </c>
      <c r="L273" s="182">
        <v>85412</v>
      </c>
      <c r="M273" s="10">
        <v>86385.34</v>
      </c>
      <c r="N273" s="154">
        <v>620312</v>
      </c>
      <c r="O273" s="182">
        <v>72125</v>
      </c>
      <c r="P273" s="15"/>
      <c r="Q273" s="15"/>
      <c r="R273" s="182">
        <v>75005</v>
      </c>
      <c r="S273" s="182">
        <v>75004</v>
      </c>
      <c r="T273" s="182">
        <v>75005</v>
      </c>
      <c r="U273" s="182">
        <v>75004</v>
      </c>
      <c r="V273" s="10">
        <v>75005</v>
      </c>
      <c r="W273" s="10"/>
      <c r="X273" s="15"/>
      <c r="Y273" s="210"/>
    </row>
    <row r="274" spans="1:25" x14ac:dyDescent="0.35">
      <c r="A274" s="18">
        <v>4207</v>
      </c>
      <c r="B274" s="19" t="s">
        <v>310</v>
      </c>
      <c r="C274" s="182">
        <v>522694</v>
      </c>
      <c r="D274" s="182">
        <v>801700</v>
      </c>
      <c r="E274" s="10">
        <v>827746</v>
      </c>
      <c r="F274" s="10">
        <v>1158844</v>
      </c>
      <c r="G274" s="185">
        <v>0</v>
      </c>
      <c r="H274" s="15">
        <v>0</v>
      </c>
      <c r="I274" s="15">
        <v>0</v>
      </c>
      <c r="J274" s="182">
        <v>0</v>
      </c>
      <c r="K274" s="182">
        <v>54161</v>
      </c>
      <c r="L274" s="182">
        <v>52955</v>
      </c>
      <c r="M274" s="10">
        <v>53559.07</v>
      </c>
      <c r="N274" s="154">
        <v>326480</v>
      </c>
      <c r="O274" s="182">
        <v>14560</v>
      </c>
      <c r="P274" s="15"/>
      <c r="Q274" s="15"/>
      <c r="R274" s="182">
        <v>27890</v>
      </c>
      <c r="S274" s="182">
        <v>27670</v>
      </c>
      <c r="T274" s="182">
        <v>27780</v>
      </c>
      <c r="U274" s="182">
        <v>27781</v>
      </c>
      <c r="V274" s="10">
        <v>27780</v>
      </c>
      <c r="W274" s="10"/>
      <c r="X274" s="15"/>
      <c r="Y274" s="210"/>
    </row>
    <row r="275" spans="1:25" x14ac:dyDescent="0.35">
      <c r="A275" s="18">
        <v>4221</v>
      </c>
      <c r="B275" s="19" t="s">
        <v>311</v>
      </c>
      <c r="C275" s="182">
        <v>527492</v>
      </c>
      <c r="D275" s="182">
        <v>1063980</v>
      </c>
      <c r="E275" s="10">
        <v>994670</v>
      </c>
      <c r="F275" s="10">
        <v>1392539</v>
      </c>
      <c r="G275" s="185">
        <v>0</v>
      </c>
      <c r="H275" s="15">
        <v>0</v>
      </c>
      <c r="I275" s="15">
        <v>0</v>
      </c>
      <c r="J275" s="182">
        <v>0</v>
      </c>
      <c r="K275" s="182">
        <v>0</v>
      </c>
      <c r="L275" s="182">
        <v>0</v>
      </c>
      <c r="M275" s="10">
        <v>0</v>
      </c>
      <c r="N275" s="154">
        <v>679672</v>
      </c>
      <c r="O275" s="182">
        <v>19425</v>
      </c>
      <c r="P275" s="15"/>
      <c r="Q275" s="15"/>
      <c r="R275" s="182">
        <v>53178</v>
      </c>
      <c r="S275" s="182">
        <v>53177</v>
      </c>
      <c r="T275" s="182">
        <v>53178</v>
      </c>
      <c r="U275" s="182">
        <v>53178</v>
      </c>
      <c r="V275" s="10">
        <v>23601</v>
      </c>
      <c r="W275" s="10"/>
      <c r="X275" s="15"/>
      <c r="Y275" s="210"/>
    </row>
    <row r="276" spans="1:25" x14ac:dyDescent="0.35">
      <c r="A276" s="18">
        <v>4228</v>
      </c>
      <c r="B276" s="19" t="s">
        <v>312</v>
      </c>
      <c r="C276" s="182">
        <v>760627</v>
      </c>
      <c r="D276" s="182">
        <v>1393132</v>
      </c>
      <c r="E276" s="10">
        <v>1346099</v>
      </c>
      <c r="F276" s="10">
        <v>1884539</v>
      </c>
      <c r="G276" s="185">
        <v>0</v>
      </c>
      <c r="H276" s="15">
        <v>0</v>
      </c>
      <c r="I276" s="15">
        <v>0</v>
      </c>
      <c r="J276" s="182">
        <v>0</v>
      </c>
      <c r="K276" s="182">
        <v>0</v>
      </c>
      <c r="L276" s="182">
        <v>0</v>
      </c>
      <c r="M276" s="10">
        <v>0</v>
      </c>
      <c r="N276" s="154">
        <v>635894</v>
      </c>
      <c r="O276" s="182">
        <v>25010</v>
      </c>
      <c r="P276" s="15"/>
      <c r="Q276" s="15"/>
      <c r="R276" s="182">
        <v>17572</v>
      </c>
      <c r="S276" s="182">
        <v>17573</v>
      </c>
      <c r="T276" s="182">
        <v>17572</v>
      </c>
      <c r="U276" s="182">
        <v>17572</v>
      </c>
      <c r="V276" s="10">
        <v>17573</v>
      </c>
      <c r="W276" s="10"/>
      <c r="X276" s="15"/>
      <c r="Y276" s="210"/>
    </row>
    <row r="277" spans="1:25" x14ac:dyDescent="0.35">
      <c r="A277" s="18">
        <v>4235</v>
      </c>
      <c r="B277" s="19" t="s">
        <v>313</v>
      </c>
      <c r="C277" s="182">
        <v>10</v>
      </c>
      <c r="D277" s="182">
        <v>0</v>
      </c>
      <c r="E277" s="10">
        <v>0</v>
      </c>
      <c r="F277" s="10">
        <v>0</v>
      </c>
      <c r="G277" s="185">
        <v>21596</v>
      </c>
      <c r="H277" s="15">
        <v>13504</v>
      </c>
      <c r="I277" s="15">
        <v>18905</v>
      </c>
      <c r="J277" s="182">
        <v>0</v>
      </c>
      <c r="K277" s="182">
        <v>0</v>
      </c>
      <c r="L277" s="182">
        <v>0</v>
      </c>
      <c r="M277" s="10">
        <v>0</v>
      </c>
      <c r="N277" s="154">
        <v>120946</v>
      </c>
      <c r="O277" s="182">
        <v>5570</v>
      </c>
      <c r="P277" s="15"/>
      <c r="Q277" s="15"/>
      <c r="R277" s="182">
        <v>15375</v>
      </c>
      <c r="S277" s="182">
        <v>15375</v>
      </c>
      <c r="T277" s="182">
        <v>15375</v>
      </c>
      <c r="U277" s="182">
        <v>15375</v>
      </c>
      <c r="V277" s="10">
        <v>15375</v>
      </c>
      <c r="W277" s="10"/>
      <c r="X277" s="15"/>
      <c r="Y277" s="210"/>
    </row>
    <row r="278" spans="1:25" x14ac:dyDescent="0.35">
      <c r="A278" s="18">
        <v>4151</v>
      </c>
      <c r="B278" s="19" t="s">
        <v>314</v>
      </c>
      <c r="C278" s="182">
        <v>953558</v>
      </c>
      <c r="D278" s="182">
        <v>1880505</v>
      </c>
      <c r="E278" s="10">
        <v>1771290</v>
      </c>
      <c r="F278" s="10">
        <v>2479805</v>
      </c>
      <c r="G278" s="185">
        <v>0</v>
      </c>
      <c r="H278" s="15">
        <v>0</v>
      </c>
      <c r="I278" s="15">
        <v>0</v>
      </c>
      <c r="J278" s="182">
        <v>0</v>
      </c>
      <c r="K278" s="182">
        <v>0</v>
      </c>
      <c r="L278" s="182">
        <v>0</v>
      </c>
      <c r="M278" s="10">
        <v>0</v>
      </c>
      <c r="N278" s="154">
        <v>649250</v>
      </c>
      <c r="O278" s="182">
        <v>37855</v>
      </c>
      <c r="P278" s="15"/>
      <c r="Q278" s="15"/>
      <c r="R278" s="182">
        <v>61337</v>
      </c>
      <c r="S278" s="182">
        <v>61338</v>
      </c>
      <c r="T278" s="182">
        <v>61337</v>
      </c>
      <c r="U278" s="182">
        <v>61338</v>
      </c>
      <c r="V278" s="10">
        <v>61337</v>
      </c>
      <c r="W278" s="10"/>
      <c r="X278" s="15"/>
      <c r="Y278" s="210"/>
    </row>
    <row r="279" spans="1:25" x14ac:dyDescent="0.35">
      <c r="A279" s="18">
        <v>490</v>
      </c>
      <c r="B279" s="19" t="s">
        <v>315</v>
      </c>
      <c r="C279" s="182">
        <v>444126</v>
      </c>
      <c r="D279" s="182">
        <v>745668</v>
      </c>
      <c r="E279" s="10">
        <v>743621</v>
      </c>
      <c r="F279" s="10">
        <v>1041069</v>
      </c>
      <c r="G279" s="185">
        <v>0</v>
      </c>
      <c r="H279" s="15">
        <v>0</v>
      </c>
      <c r="I279" s="15">
        <v>0</v>
      </c>
      <c r="J279" s="182">
        <v>0</v>
      </c>
      <c r="K279" s="182">
        <v>33195</v>
      </c>
      <c r="L279" s="182">
        <v>32457</v>
      </c>
      <c r="M279" s="10">
        <v>32826.269999999997</v>
      </c>
      <c r="N279" s="154">
        <v>321286</v>
      </c>
      <c r="O279" s="182">
        <v>21830</v>
      </c>
      <c r="P279" s="15"/>
      <c r="Q279" s="15"/>
      <c r="R279" s="182">
        <v>31406</v>
      </c>
      <c r="S279" s="182">
        <v>31405</v>
      </c>
      <c r="T279" s="182">
        <v>42010</v>
      </c>
      <c r="U279" s="182">
        <v>34941</v>
      </c>
      <c r="V279" s="10">
        <v>34940</v>
      </c>
      <c r="W279" s="10"/>
      <c r="X279" s="15"/>
      <c r="Y279" s="210"/>
    </row>
    <row r="280" spans="1:25" x14ac:dyDescent="0.35">
      <c r="A280" s="18">
        <v>4270</v>
      </c>
      <c r="B280" s="19" t="s">
        <v>47</v>
      </c>
      <c r="C280" s="182">
        <v>51226</v>
      </c>
      <c r="D280" s="182">
        <v>192242</v>
      </c>
      <c r="E280" s="10">
        <v>152167</v>
      </c>
      <c r="F280" s="10">
        <v>213034</v>
      </c>
      <c r="G280" s="185">
        <v>0</v>
      </c>
      <c r="H280" s="15">
        <v>0</v>
      </c>
      <c r="I280" s="15">
        <v>0</v>
      </c>
      <c r="J280" s="182">
        <v>0</v>
      </c>
      <c r="K280" s="182">
        <v>9609</v>
      </c>
      <c r="L280" s="182">
        <v>9395</v>
      </c>
      <c r="M280" s="10">
        <v>9502.8700000000008</v>
      </c>
      <c r="N280" s="154">
        <v>180306</v>
      </c>
      <c r="O280" s="182">
        <v>18400</v>
      </c>
      <c r="P280" s="15"/>
      <c r="Q280" s="15"/>
      <c r="R280" s="182">
        <v>24862</v>
      </c>
      <c r="S280" s="182">
        <v>24863</v>
      </c>
      <c r="T280" s="182">
        <v>24862</v>
      </c>
      <c r="U280" s="182">
        <v>24862</v>
      </c>
      <c r="V280" s="10">
        <v>24863</v>
      </c>
      <c r="W280" s="10"/>
      <c r="X280" s="15"/>
      <c r="Y280" s="210"/>
    </row>
    <row r="281" spans="1:25" x14ac:dyDescent="0.35">
      <c r="A281" s="18">
        <v>4305</v>
      </c>
      <c r="B281" s="19" t="s">
        <v>316</v>
      </c>
      <c r="C281" s="182">
        <v>1170474</v>
      </c>
      <c r="D281" s="182">
        <v>2295543</v>
      </c>
      <c r="E281" s="10">
        <v>2166261</v>
      </c>
      <c r="F281" s="10">
        <v>3032764</v>
      </c>
      <c r="G281" s="185">
        <v>0</v>
      </c>
      <c r="H281" s="15">
        <v>0</v>
      </c>
      <c r="I281" s="15">
        <v>0</v>
      </c>
      <c r="J281" s="182">
        <v>0</v>
      </c>
      <c r="K281" s="182">
        <v>104827</v>
      </c>
      <c r="L281" s="182">
        <v>102495</v>
      </c>
      <c r="M281" s="10">
        <v>103662.01</v>
      </c>
      <c r="N281" s="154">
        <v>687092</v>
      </c>
      <c r="O281" s="182">
        <v>20320</v>
      </c>
      <c r="P281" s="15"/>
      <c r="Q281" s="15"/>
      <c r="R281" s="182">
        <v>78707</v>
      </c>
      <c r="S281" s="182">
        <v>78707</v>
      </c>
      <c r="T281" s="182">
        <v>78707</v>
      </c>
      <c r="U281" s="182">
        <v>78707</v>
      </c>
      <c r="V281" s="10">
        <v>78708</v>
      </c>
      <c r="W281" s="10"/>
      <c r="X281" s="15"/>
      <c r="Y281" s="210"/>
    </row>
    <row r="282" spans="1:25" x14ac:dyDescent="0.35">
      <c r="A282" s="18">
        <v>4312</v>
      </c>
      <c r="B282" s="19" t="s">
        <v>317</v>
      </c>
      <c r="C282" s="182">
        <v>853744</v>
      </c>
      <c r="D282" s="182">
        <v>3739015</v>
      </c>
      <c r="E282" s="10">
        <v>2870474</v>
      </c>
      <c r="F282" s="10">
        <v>4018664</v>
      </c>
      <c r="G282" s="185">
        <v>68981</v>
      </c>
      <c r="H282" s="15">
        <v>43113</v>
      </c>
      <c r="I282" s="15">
        <v>60359</v>
      </c>
      <c r="J282" s="182">
        <v>0</v>
      </c>
      <c r="K282" s="182">
        <v>0</v>
      </c>
      <c r="L282" s="182">
        <v>0</v>
      </c>
      <c r="M282" s="10">
        <v>0</v>
      </c>
      <c r="N282" s="154">
        <v>1999690</v>
      </c>
      <c r="O282" s="182">
        <v>71135</v>
      </c>
      <c r="P282" s="15"/>
      <c r="Q282" s="15"/>
      <c r="R282" s="182">
        <v>214770</v>
      </c>
      <c r="S282" s="182">
        <v>214771</v>
      </c>
      <c r="T282" s="182">
        <v>214770</v>
      </c>
      <c r="U282" s="182">
        <v>214771</v>
      </c>
      <c r="V282" s="10">
        <v>212379</v>
      </c>
      <c r="W282" s="10"/>
      <c r="X282" s="15"/>
      <c r="Y282" s="210"/>
    </row>
    <row r="283" spans="1:25" x14ac:dyDescent="0.35">
      <c r="A283" s="18">
        <v>4330</v>
      </c>
      <c r="B283" s="19" t="s">
        <v>11</v>
      </c>
      <c r="C283" s="182">
        <v>0</v>
      </c>
      <c r="D283" s="182">
        <v>0</v>
      </c>
      <c r="E283" s="10">
        <v>0</v>
      </c>
      <c r="F283" s="10">
        <v>0</v>
      </c>
      <c r="G283" s="185">
        <v>772</v>
      </c>
      <c r="H283" s="15">
        <v>483</v>
      </c>
      <c r="I283" s="15">
        <v>676</v>
      </c>
      <c r="J283" s="182">
        <v>0</v>
      </c>
      <c r="K283" s="182">
        <v>11356</v>
      </c>
      <c r="L283" s="182">
        <v>11104</v>
      </c>
      <c r="M283" s="10">
        <v>11229.93</v>
      </c>
      <c r="N283" s="154">
        <v>77168</v>
      </c>
      <c r="O283" s="182">
        <v>5595</v>
      </c>
      <c r="P283" s="15"/>
      <c r="Q283" s="15"/>
      <c r="R283" s="182">
        <v>8050</v>
      </c>
      <c r="S283" s="182">
        <v>8049</v>
      </c>
      <c r="T283" s="182">
        <v>8050</v>
      </c>
      <c r="U283" s="182">
        <v>8049</v>
      </c>
      <c r="V283" s="10">
        <v>8050</v>
      </c>
      <c r="W283" s="10"/>
      <c r="X283" s="15"/>
      <c r="Y283" s="210"/>
    </row>
    <row r="284" spans="1:25" x14ac:dyDescent="0.35">
      <c r="A284" s="18">
        <v>4347</v>
      </c>
      <c r="B284" s="19" t="s">
        <v>318</v>
      </c>
      <c r="C284" s="182">
        <v>544317</v>
      </c>
      <c r="D284" s="182">
        <v>788853</v>
      </c>
      <c r="E284" s="10">
        <v>833231</v>
      </c>
      <c r="F284" s="10">
        <v>1166523</v>
      </c>
      <c r="G284" s="185">
        <v>0</v>
      </c>
      <c r="H284" s="15">
        <v>0</v>
      </c>
      <c r="I284" s="15">
        <v>0</v>
      </c>
      <c r="J284" s="182">
        <v>0</v>
      </c>
      <c r="K284" s="182">
        <v>89103</v>
      </c>
      <c r="L284" s="182">
        <v>87121</v>
      </c>
      <c r="M284" s="10">
        <v>88112.41</v>
      </c>
      <c r="N284" s="154">
        <v>528304</v>
      </c>
      <c r="O284" s="182">
        <v>42510</v>
      </c>
      <c r="P284" s="15"/>
      <c r="Q284" s="15"/>
      <c r="R284" s="182">
        <v>60992</v>
      </c>
      <c r="S284" s="182">
        <v>60993</v>
      </c>
      <c r="T284" s="182">
        <v>60992</v>
      </c>
      <c r="U284" s="182">
        <v>60993</v>
      </c>
      <c r="V284" s="10">
        <v>60992</v>
      </c>
      <c r="W284" s="10"/>
      <c r="X284" s="15"/>
      <c r="Y284" s="210"/>
    </row>
    <row r="285" spans="1:25" x14ac:dyDescent="0.35">
      <c r="A285" s="18">
        <v>4368</v>
      </c>
      <c r="B285" s="19" t="s">
        <v>319</v>
      </c>
      <c r="C285" s="182">
        <v>535388</v>
      </c>
      <c r="D285" s="182">
        <v>1040952</v>
      </c>
      <c r="E285" s="10">
        <v>985213</v>
      </c>
      <c r="F285" s="10">
        <v>1379298</v>
      </c>
      <c r="G285" s="185">
        <v>0</v>
      </c>
      <c r="H285" s="15">
        <v>0</v>
      </c>
      <c r="I285" s="15">
        <v>0</v>
      </c>
      <c r="J285" s="182">
        <v>0</v>
      </c>
      <c r="K285" s="182">
        <v>60276</v>
      </c>
      <c r="L285" s="182">
        <v>58934</v>
      </c>
      <c r="M285" s="10">
        <v>59605.8</v>
      </c>
      <c r="N285" s="154">
        <v>394002</v>
      </c>
      <c r="O285" s="182">
        <v>36870</v>
      </c>
      <c r="P285" s="15"/>
      <c r="Q285" s="15"/>
      <c r="R285" s="182">
        <v>37044</v>
      </c>
      <c r="S285" s="182">
        <v>37044</v>
      </c>
      <c r="T285" s="182">
        <v>37044</v>
      </c>
      <c r="U285" s="182">
        <v>37045</v>
      </c>
      <c r="V285" s="10">
        <v>37044</v>
      </c>
      <c r="W285" s="10"/>
      <c r="X285" s="15"/>
      <c r="Y285" s="210"/>
    </row>
    <row r="286" spans="1:25" x14ac:dyDescent="0.35">
      <c r="A286" s="18">
        <v>4389</v>
      </c>
      <c r="B286" s="19" t="s">
        <v>320</v>
      </c>
      <c r="C286" s="182">
        <v>1555190</v>
      </c>
      <c r="D286" s="182">
        <v>3114777</v>
      </c>
      <c r="E286" s="10">
        <v>2918730</v>
      </c>
      <c r="F286" s="10">
        <v>4086221</v>
      </c>
      <c r="G286" s="185">
        <v>0</v>
      </c>
      <c r="H286" s="15">
        <v>0</v>
      </c>
      <c r="I286" s="15">
        <v>0</v>
      </c>
      <c r="J286" s="182">
        <v>0</v>
      </c>
      <c r="K286" s="182">
        <v>0</v>
      </c>
      <c r="L286" s="182">
        <v>0</v>
      </c>
      <c r="M286" s="10">
        <v>0</v>
      </c>
      <c r="N286" s="154">
        <v>1152326</v>
      </c>
      <c r="O286" s="182">
        <v>30615</v>
      </c>
      <c r="P286" s="15"/>
      <c r="Q286" s="15"/>
      <c r="R286" s="182">
        <v>144220</v>
      </c>
      <c r="S286" s="182">
        <v>144220</v>
      </c>
      <c r="T286" s="182">
        <v>144221</v>
      </c>
      <c r="U286" s="182">
        <v>144220</v>
      </c>
      <c r="V286" s="10">
        <v>144220</v>
      </c>
      <c r="W286" s="10"/>
      <c r="X286" s="15"/>
      <c r="Y286" s="210"/>
    </row>
    <row r="287" spans="1:25" x14ac:dyDescent="0.35">
      <c r="A287" s="18">
        <v>4459</v>
      </c>
      <c r="B287" s="19" t="s">
        <v>321</v>
      </c>
      <c r="C287" s="182">
        <v>275654</v>
      </c>
      <c r="D287" s="182">
        <v>615487</v>
      </c>
      <c r="E287" s="10">
        <v>556963</v>
      </c>
      <c r="F287" s="10">
        <v>779748</v>
      </c>
      <c r="G287" s="185">
        <v>0</v>
      </c>
      <c r="H287" s="15">
        <v>0</v>
      </c>
      <c r="I287" s="15">
        <v>0</v>
      </c>
      <c r="J287" s="182">
        <v>0</v>
      </c>
      <c r="K287" s="182">
        <v>0</v>
      </c>
      <c r="L287" s="182">
        <v>0</v>
      </c>
      <c r="M287" s="10">
        <v>0</v>
      </c>
      <c r="N287" s="154">
        <v>189952</v>
      </c>
      <c r="O287" s="182">
        <v>8365</v>
      </c>
      <c r="P287" s="15"/>
      <c r="Q287" s="15"/>
      <c r="R287" s="182">
        <v>27299</v>
      </c>
      <c r="S287" s="182">
        <v>27299</v>
      </c>
      <c r="T287" s="182">
        <v>27299</v>
      </c>
      <c r="U287" s="182">
        <v>27299</v>
      </c>
      <c r="V287" s="10">
        <v>27300</v>
      </c>
      <c r="W287" s="10"/>
      <c r="X287" s="15"/>
      <c r="Y287" s="210"/>
    </row>
    <row r="288" spans="1:25" x14ac:dyDescent="0.35">
      <c r="A288" s="18">
        <v>4473</v>
      </c>
      <c r="B288" s="19" t="s">
        <v>322</v>
      </c>
      <c r="C288" s="182">
        <v>1918276</v>
      </c>
      <c r="D288" s="182">
        <v>3658881</v>
      </c>
      <c r="E288" s="10">
        <v>3485723</v>
      </c>
      <c r="F288" s="10">
        <v>4880013</v>
      </c>
      <c r="G288" s="185">
        <v>0</v>
      </c>
      <c r="H288" s="15">
        <v>0</v>
      </c>
      <c r="I288" s="15">
        <v>0</v>
      </c>
      <c r="J288" s="182">
        <v>0</v>
      </c>
      <c r="K288" s="182">
        <v>0</v>
      </c>
      <c r="L288" s="182">
        <v>0</v>
      </c>
      <c r="M288" s="10">
        <v>0</v>
      </c>
      <c r="N288" s="154">
        <v>1535940</v>
      </c>
      <c r="O288" s="182">
        <v>42160</v>
      </c>
      <c r="P288" s="15"/>
      <c r="Q288" s="15"/>
      <c r="R288" s="182">
        <v>200385</v>
      </c>
      <c r="S288" s="182">
        <v>200385</v>
      </c>
      <c r="T288" s="182">
        <v>200385</v>
      </c>
      <c r="U288" s="182">
        <v>200384</v>
      </c>
      <c r="V288" s="10">
        <v>200385</v>
      </c>
      <c r="W288" s="10"/>
      <c r="X288" s="15"/>
      <c r="Y288" s="210"/>
    </row>
    <row r="289" spans="1:25" x14ac:dyDescent="0.35">
      <c r="A289" s="18">
        <v>4508</v>
      </c>
      <c r="B289" s="19" t="s">
        <v>323</v>
      </c>
      <c r="C289" s="182">
        <v>559180</v>
      </c>
      <c r="D289" s="182">
        <v>908148</v>
      </c>
      <c r="E289" s="10">
        <v>917080</v>
      </c>
      <c r="F289" s="10">
        <v>1283913</v>
      </c>
      <c r="G289" s="185">
        <v>0</v>
      </c>
      <c r="H289" s="15">
        <v>0</v>
      </c>
      <c r="I289" s="15">
        <v>0</v>
      </c>
      <c r="J289" s="182">
        <v>0</v>
      </c>
      <c r="K289" s="182">
        <v>0</v>
      </c>
      <c r="L289" s="182">
        <v>0</v>
      </c>
      <c r="M289" s="10">
        <v>0</v>
      </c>
      <c r="N289" s="154">
        <v>316092</v>
      </c>
      <c r="O289" s="182">
        <v>5895</v>
      </c>
      <c r="P289" s="15"/>
      <c r="Q289" s="15"/>
      <c r="R289" s="182">
        <v>22236</v>
      </c>
      <c r="S289" s="182">
        <v>22236</v>
      </c>
      <c r="T289" s="182">
        <v>22236</v>
      </c>
      <c r="U289" s="182">
        <v>22236</v>
      </c>
      <c r="V289" s="10">
        <v>22236</v>
      </c>
      <c r="W289" s="10"/>
      <c r="X289" s="15"/>
      <c r="Y289" s="210"/>
    </row>
    <row r="290" spans="1:25" x14ac:dyDescent="0.35">
      <c r="A290" s="18">
        <v>4515</v>
      </c>
      <c r="B290" s="19" t="s">
        <v>324</v>
      </c>
      <c r="C290" s="182">
        <v>2350802</v>
      </c>
      <c r="D290" s="182">
        <v>4441373</v>
      </c>
      <c r="E290" s="10">
        <v>4245110</v>
      </c>
      <c r="F290" s="10">
        <v>5943153</v>
      </c>
      <c r="G290" s="185">
        <v>0</v>
      </c>
      <c r="H290" s="15">
        <v>0</v>
      </c>
      <c r="I290" s="15">
        <v>0</v>
      </c>
      <c r="J290" s="182">
        <v>0</v>
      </c>
      <c r="K290" s="182">
        <v>0</v>
      </c>
      <c r="L290" s="182">
        <v>0</v>
      </c>
      <c r="M290" s="10">
        <v>0</v>
      </c>
      <c r="N290" s="154">
        <v>1866130</v>
      </c>
      <c r="O290" s="182">
        <v>24655</v>
      </c>
      <c r="P290" s="15"/>
      <c r="Q290" s="15"/>
      <c r="R290" s="182">
        <v>275769</v>
      </c>
      <c r="S290" s="182">
        <v>275768</v>
      </c>
      <c r="T290" s="182">
        <v>275769</v>
      </c>
      <c r="U290" s="182">
        <v>275768</v>
      </c>
      <c r="V290" s="10">
        <v>275769</v>
      </c>
      <c r="W290" s="10"/>
      <c r="X290" s="15"/>
      <c r="Y290" s="210"/>
    </row>
    <row r="291" spans="1:25" x14ac:dyDescent="0.35">
      <c r="A291" s="18">
        <v>4501</v>
      </c>
      <c r="B291" s="19" t="s">
        <v>325</v>
      </c>
      <c r="C291" s="182">
        <v>2021823</v>
      </c>
      <c r="D291" s="182">
        <v>3505366</v>
      </c>
      <c r="E291" s="10">
        <v>3454493</v>
      </c>
      <c r="F291" s="10">
        <v>4836290</v>
      </c>
      <c r="G291" s="185">
        <v>0</v>
      </c>
      <c r="H291" s="15">
        <v>0</v>
      </c>
      <c r="I291" s="15">
        <v>0</v>
      </c>
      <c r="J291" s="182">
        <v>0</v>
      </c>
      <c r="K291" s="182">
        <v>96092</v>
      </c>
      <c r="L291" s="182">
        <v>332374</v>
      </c>
      <c r="M291" s="10">
        <v>214234.28</v>
      </c>
      <c r="N291" s="154">
        <v>1544844</v>
      </c>
      <c r="O291" s="182">
        <v>69125</v>
      </c>
      <c r="P291" s="15"/>
      <c r="Q291" s="15"/>
      <c r="R291" s="182">
        <v>134935</v>
      </c>
      <c r="S291" s="182">
        <v>134935</v>
      </c>
      <c r="T291" s="182">
        <v>134936</v>
      </c>
      <c r="U291" s="182">
        <v>134935</v>
      </c>
      <c r="V291" s="10">
        <v>134935</v>
      </c>
      <c r="W291" s="10"/>
      <c r="X291" s="15"/>
      <c r="Y291" s="210"/>
    </row>
    <row r="292" spans="1:25" x14ac:dyDescent="0.35">
      <c r="A292" s="18">
        <v>4529</v>
      </c>
      <c r="B292" s="19" t="s">
        <v>326</v>
      </c>
      <c r="C292" s="182">
        <v>336173</v>
      </c>
      <c r="D292" s="182">
        <v>648707</v>
      </c>
      <c r="E292" s="10">
        <v>615550</v>
      </c>
      <c r="F292" s="10">
        <v>861770</v>
      </c>
      <c r="G292" s="185">
        <v>0</v>
      </c>
      <c r="H292" s="15">
        <v>0</v>
      </c>
      <c r="I292" s="15">
        <v>0</v>
      </c>
      <c r="J292" s="182">
        <v>0</v>
      </c>
      <c r="K292" s="182">
        <v>18345</v>
      </c>
      <c r="L292" s="182">
        <v>17937</v>
      </c>
      <c r="M292" s="10">
        <v>18140.2</v>
      </c>
      <c r="N292" s="154">
        <v>215922</v>
      </c>
      <c r="O292" s="182">
        <v>7905</v>
      </c>
      <c r="P292" s="15"/>
      <c r="Q292" s="15"/>
      <c r="R292" s="182">
        <v>26283</v>
      </c>
      <c r="S292" s="182">
        <v>26283</v>
      </c>
      <c r="T292" s="182">
        <v>26283</v>
      </c>
      <c r="U292" s="182">
        <v>26284</v>
      </c>
      <c r="V292" s="10">
        <v>26283</v>
      </c>
      <c r="W292" s="10"/>
      <c r="X292" s="15"/>
      <c r="Y292" s="210"/>
    </row>
    <row r="293" spans="1:25" x14ac:dyDescent="0.35">
      <c r="A293" s="18">
        <v>4536</v>
      </c>
      <c r="B293" s="19" t="s">
        <v>327</v>
      </c>
      <c r="C293" s="182">
        <v>867435</v>
      </c>
      <c r="D293" s="182">
        <v>1426126</v>
      </c>
      <c r="E293" s="10">
        <v>1433476</v>
      </c>
      <c r="F293" s="10">
        <v>2006865</v>
      </c>
      <c r="G293" s="185">
        <v>0</v>
      </c>
      <c r="H293" s="15">
        <v>0</v>
      </c>
      <c r="I293" s="15">
        <v>0</v>
      </c>
      <c r="J293" s="182">
        <v>0</v>
      </c>
      <c r="K293" s="182">
        <v>0</v>
      </c>
      <c r="L293" s="182">
        <v>0</v>
      </c>
      <c r="M293" s="10">
        <v>0</v>
      </c>
      <c r="N293" s="154">
        <v>750162</v>
      </c>
      <c r="O293" s="182">
        <v>21940</v>
      </c>
      <c r="P293" s="15"/>
      <c r="Q293" s="15"/>
      <c r="R293" s="182">
        <v>72456</v>
      </c>
      <c r="S293" s="182">
        <v>72674</v>
      </c>
      <c r="T293" s="182">
        <v>72565</v>
      </c>
      <c r="U293" s="182">
        <v>72565</v>
      </c>
      <c r="V293" s="10">
        <v>72565</v>
      </c>
      <c r="W293" s="10"/>
      <c r="X293" s="15"/>
      <c r="Y293" s="210"/>
    </row>
    <row r="294" spans="1:25" x14ac:dyDescent="0.35">
      <c r="A294" s="18">
        <v>4543</v>
      </c>
      <c r="B294" s="19" t="s">
        <v>328</v>
      </c>
      <c r="C294" s="182">
        <v>982845</v>
      </c>
      <c r="D294" s="182">
        <v>2086419</v>
      </c>
      <c r="E294" s="10">
        <v>1918290</v>
      </c>
      <c r="F294" s="10">
        <v>2685605</v>
      </c>
      <c r="G294" s="185">
        <v>0</v>
      </c>
      <c r="H294" s="15">
        <v>0</v>
      </c>
      <c r="I294" s="15">
        <v>0</v>
      </c>
      <c r="J294" s="182">
        <v>0</v>
      </c>
      <c r="K294" s="182">
        <v>86482</v>
      </c>
      <c r="L294" s="182">
        <v>84560</v>
      </c>
      <c r="M294" s="10">
        <v>85519.81</v>
      </c>
      <c r="N294" s="154">
        <v>713804</v>
      </c>
      <c r="O294" s="182">
        <v>33300</v>
      </c>
      <c r="P294" s="15"/>
      <c r="Q294" s="15"/>
      <c r="R294" s="182">
        <v>118435</v>
      </c>
      <c r="S294" s="182">
        <v>125726</v>
      </c>
      <c r="T294" s="182">
        <v>122021</v>
      </c>
      <c r="U294" s="182">
        <v>122060</v>
      </c>
      <c r="V294" s="10">
        <v>122061</v>
      </c>
      <c r="W294" s="10"/>
      <c r="X294" s="15"/>
      <c r="Y294" s="210"/>
    </row>
    <row r="295" spans="1:25" x14ac:dyDescent="0.35">
      <c r="A295" s="18">
        <v>4557</v>
      </c>
      <c r="B295" s="19" t="s">
        <v>329</v>
      </c>
      <c r="C295" s="182">
        <v>365286</v>
      </c>
      <c r="D295" s="182">
        <v>663401</v>
      </c>
      <c r="E295" s="10">
        <v>642930</v>
      </c>
      <c r="F295" s="10">
        <v>900101</v>
      </c>
      <c r="G295" s="185">
        <v>0</v>
      </c>
      <c r="H295" s="15">
        <v>0</v>
      </c>
      <c r="I295" s="15">
        <v>0</v>
      </c>
      <c r="J295" s="182">
        <v>0</v>
      </c>
      <c r="K295" s="182">
        <v>40184</v>
      </c>
      <c r="L295" s="182">
        <v>39290</v>
      </c>
      <c r="M295" s="10">
        <v>39736.54</v>
      </c>
      <c r="N295" s="154">
        <v>215180</v>
      </c>
      <c r="O295" s="182">
        <v>7835</v>
      </c>
      <c r="P295" s="15"/>
      <c r="Q295" s="15"/>
      <c r="R295" s="182">
        <v>36735</v>
      </c>
      <c r="S295" s="182">
        <v>36735</v>
      </c>
      <c r="T295" s="182">
        <v>36735</v>
      </c>
      <c r="U295" s="182">
        <v>36736</v>
      </c>
      <c r="V295" s="10">
        <v>36735</v>
      </c>
      <c r="W295" s="10"/>
      <c r="X295" s="15"/>
      <c r="Y295" s="210"/>
    </row>
    <row r="296" spans="1:25" x14ac:dyDescent="0.35">
      <c r="A296" s="18">
        <v>4571</v>
      </c>
      <c r="B296" s="19" t="s">
        <v>330</v>
      </c>
      <c r="C296" s="182">
        <v>296265</v>
      </c>
      <c r="D296" s="182">
        <v>719189</v>
      </c>
      <c r="E296" s="10">
        <v>634659</v>
      </c>
      <c r="F296" s="10">
        <v>888522</v>
      </c>
      <c r="G296" s="185">
        <v>0</v>
      </c>
      <c r="H296" s="15">
        <v>0</v>
      </c>
      <c r="I296" s="15">
        <v>0</v>
      </c>
      <c r="J296" s="182">
        <v>0</v>
      </c>
      <c r="K296" s="182">
        <v>51540</v>
      </c>
      <c r="L296" s="182">
        <v>50394</v>
      </c>
      <c r="M296" s="10">
        <v>50966.47</v>
      </c>
      <c r="N296" s="154">
        <v>283444</v>
      </c>
      <c r="O296" s="182">
        <v>45390</v>
      </c>
      <c r="P296" s="15"/>
      <c r="Q296" s="15"/>
      <c r="R296" s="182">
        <v>19245</v>
      </c>
      <c r="S296" s="182">
        <v>19244</v>
      </c>
      <c r="T296" s="182">
        <v>19245</v>
      </c>
      <c r="U296" s="182">
        <v>19245</v>
      </c>
      <c r="V296" s="10">
        <v>19245</v>
      </c>
      <c r="W296" s="10"/>
      <c r="X296" s="15"/>
      <c r="Y296" s="210"/>
    </row>
    <row r="297" spans="1:25" x14ac:dyDescent="0.35">
      <c r="A297" s="18">
        <v>4578</v>
      </c>
      <c r="B297" s="19" t="s">
        <v>331</v>
      </c>
      <c r="C297" s="182">
        <v>1328559</v>
      </c>
      <c r="D297" s="182">
        <v>2202533</v>
      </c>
      <c r="E297" s="10">
        <v>2206932</v>
      </c>
      <c r="F297" s="10">
        <v>3089705</v>
      </c>
      <c r="G297" s="185">
        <v>0</v>
      </c>
      <c r="H297" s="15">
        <v>0</v>
      </c>
      <c r="I297" s="15">
        <v>0</v>
      </c>
      <c r="J297" s="182">
        <v>0</v>
      </c>
      <c r="K297" s="182">
        <v>0</v>
      </c>
      <c r="L297" s="182">
        <v>0</v>
      </c>
      <c r="M297" s="10">
        <v>0</v>
      </c>
      <c r="N297" s="154">
        <v>980182</v>
      </c>
      <c r="O297" s="182">
        <v>43635</v>
      </c>
      <c r="P297" s="15"/>
      <c r="Q297" s="15"/>
      <c r="R297" s="182">
        <v>121818</v>
      </c>
      <c r="S297" s="182">
        <v>121819</v>
      </c>
      <c r="T297" s="182">
        <v>121818</v>
      </c>
      <c r="U297" s="182">
        <v>121819</v>
      </c>
      <c r="V297" s="10">
        <v>121818</v>
      </c>
      <c r="W297" s="10"/>
      <c r="X297" s="15"/>
      <c r="Y297" s="210"/>
    </row>
    <row r="298" spans="1:25" x14ac:dyDescent="0.35">
      <c r="A298" s="18">
        <v>4606</v>
      </c>
      <c r="B298" s="19" t="s">
        <v>48</v>
      </c>
      <c r="C298" s="182">
        <v>109238</v>
      </c>
      <c r="D298" s="182">
        <v>370264</v>
      </c>
      <c r="E298" s="10">
        <v>299689</v>
      </c>
      <c r="F298" s="10">
        <v>419564</v>
      </c>
      <c r="G298" s="185">
        <v>0</v>
      </c>
      <c r="H298" s="15">
        <v>0</v>
      </c>
      <c r="I298" s="15">
        <v>0</v>
      </c>
      <c r="J298" s="182">
        <v>0</v>
      </c>
      <c r="K298" s="182">
        <v>37563</v>
      </c>
      <c r="L298" s="182">
        <v>36727</v>
      </c>
      <c r="M298" s="10">
        <v>37145.94</v>
      </c>
      <c r="N298" s="154">
        <v>261184</v>
      </c>
      <c r="O298" s="182">
        <v>5245</v>
      </c>
      <c r="P298" s="15"/>
      <c r="Q298" s="15"/>
      <c r="R298" s="182">
        <v>25050</v>
      </c>
      <c r="S298" s="182">
        <v>25050</v>
      </c>
      <c r="T298" s="182">
        <v>25050</v>
      </c>
      <c r="U298" s="182">
        <v>25049</v>
      </c>
      <c r="V298" s="10">
        <v>25050</v>
      </c>
      <c r="W298" s="10"/>
      <c r="X298" s="15"/>
      <c r="Y298" s="210"/>
    </row>
    <row r="299" spans="1:25" x14ac:dyDescent="0.35">
      <c r="A299" s="18">
        <v>4613</v>
      </c>
      <c r="B299" s="19" t="s">
        <v>332</v>
      </c>
      <c r="C299" s="182">
        <v>3923239</v>
      </c>
      <c r="D299" s="182">
        <v>8077429</v>
      </c>
      <c r="E299" s="10">
        <v>7500418</v>
      </c>
      <c r="F299" s="10">
        <v>10500585</v>
      </c>
      <c r="G299" s="185">
        <v>0</v>
      </c>
      <c r="H299" s="15">
        <v>0</v>
      </c>
      <c r="I299" s="15">
        <v>0</v>
      </c>
      <c r="J299" s="182">
        <v>0</v>
      </c>
      <c r="K299" s="182">
        <v>88229</v>
      </c>
      <c r="L299" s="182">
        <v>86267</v>
      </c>
      <c r="M299" s="10">
        <v>87248.87</v>
      </c>
      <c r="N299" s="154">
        <v>2893800</v>
      </c>
      <c r="O299" s="182">
        <v>164455</v>
      </c>
      <c r="P299" s="15"/>
      <c r="Q299" s="15"/>
      <c r="R299" s="182">
        <v>329759</v>
      </c>
      <c r="S299" s="182">
        <v>329758</v>
      </c>
      <c r="T299" s="182">
        <v>329759</v>
      </c>
      <c r="U299" s="182">
        <v>329758</v>
      </c>
      <c r="V299" s="10">
        <v>329759</v>
      </c>
      <c r="W299" s="10"/>
      <c r="X299" s="15"/>
      <c r="Y299" s="210"/>
    </row>
    <row r="300" spans="1:25" x14ac:dyDescent="0.35">
      <c r="A300" s="18">
        <v>4620</v>
      </c>
      <c r="B300" s="19" t="s">
        <v>333</v>
      </c>
      <c r="C300" s="182">
        <v>24144086</v>
      </c>
      <c r="D300" s="182">
        <v>40634754</v>
      </c>
      <c r="E300" s="10">
        <v>40486775</v>
      </c>
      <c r="F300" s="10">
        <v>56681484</v>
      </c>
      <c r="G300" s="185">
        <v>0</v>
      </c>
      <c r="H300" s="15">
        <v>0</v>
      </c>
      <c r="I300" s="15">
        <v>0</v>
      </c>
      <c r="J300" s="182">
        <v>0</v>
      </c>
      <c r="K300" s="182">
        <v>597515</v>
      </c>
      <c r="L300" s="182">
        <v>584225</v>
      </c>
      <c r="M300" s="10">
        <v>590868.84</v>
      </c>
      <c r="N300" s="154">
        <v>13005776</v>
      </c>
      <c r="O300" s="182">
        <v>338760</v>
      </c>
      <c r="P300" s="15"/>
      <c r="Q300" s="15"/>
      <c r="R300" s="182">
        <v>2246261</v>
      </c>
      <c r="S300" s="182">
        <v>2246260</v>
      </c>
      <c r="T300" s="182">
        <v>2246261</v>
      </c>
      <c r="U300" s="182">
        <v>2246260</v>
      </c>
      <c r="V300" s="10">
        <v>2200589</v>
      </c>
      <c r="W300" s="10"/>
      <c r="X300" s="15"/>
      <c r="Y300" s="210"/>
    </row>
    <row r="301" spans="1:25" x14ac:dyDescent="0.35">
      <c r="A301" s="18">
        <v>4627</v>
      </c>
      <c r="B301" s="19" t="s">
        <v>334</v>
      </c>
      <c r="C301" s="182">
        <v>276268</v>
      </c>
      <c r="D301" s="182">
        <v>517648</v>
      </c>
      <c r="E301" s="10">
        <v>496197</v>
      </c>
      <c r="F301" s="10">
        <v>694676</v>
      </c>
      <c r="G301" s="185">
        <v>0</v>
      </c>
      <c r="H301" s="15">
        <v>0</v>
      </c>
      <c r="I301" s="15">
        <v>0</v>
      </c>
      <c r="J301" s="182">
        <v>0</v>
      </c>
      <c r="K301" s="182">
        <v>0</v>
      </c>
      <c r="L301" s="182">
        <v>0</v>
      </c>
      <c r="M301" s="10">
        <v>0</v>
      </c>
      <c r="N301" s="154">
        <v>431844</v>
      </c>
      <c r="O301" s="182">
        <v>15600</v>
      </c>
      <c r="P301" s="15"/>
      <c r="Q301" s="15"/>
      <c r="R301" s="182">
        <v>45873</v>
      </c>
      <c r="S301" s="182">
        <v>45874</v>
      </c>
      <c r="T301" s="182">
        <v>45873</v>
      </c>
      <c r="U301" s="182">
        <v>45873</v>
      </c>
      <c r="V301" s="10">
        <v>45874</v>
      </c>
      <c r="W301" s="10"/>
      <c r="X301" s="15"/>
      <c r="Y301" s="210"/>
    </row>
    <row r="302" spans="1:25" x14ac:dyDescent="0.35">
      <c r="A302" s="18">
        <v>4634</v>
      </c>
      <c r="B302" s="19" t="s">
        <v>335</v>
      </c>
      <c r="C302" s="182">
        <v>729229</v>
      </c>
      <c r="D302" s="182">
        <v>1166535</v>
      </c>
      <c r="E302" s="10">
        <v>1184853</v>
      </c>
      <c r="F302" s="10">
        <v>1658794</v>
      </c>
      <c r="G302" s="185">
        <v>0</v>
      </c>
      <c r="H302" s="15">
        <v>0</v>
      </c>
      <c r="I302" s="15">
        <v>0</v>
      </c>
      <c r="J302" s="182">
        <v>0</v>
      </c>
      <c r="K302" s="182">
        <v>37563</v>
      </c>
      <c r="L302" s="182">
        <v>36727</v>
      </c>
      <c r="M302" s="10">
        <v>37145.94</v>
      </c>
      <c r="N302" s="154">
        <v>347256</v>
      </c>
      <c r="O302" s="182">
        <v>8405</v>
      </c>
      <c r="P302" s="15"/>
      <c r="Q302" s="15"/>
      <c r="R302" s="182">
        <v>35058</v>
      </c>
      <c r="S302" s="182">
        <v>35058</v>
      </c>
      <c r="T302" s="182">
        <v>35058</v>
      </c>
      <c r="U302" s="182">
        <v>35059</v>
      </c>
      <c r="V302" s="10">
        <v>35058</v>
      </c>
      <c r="W302" s="10"/>
      <c r="X302" s="15"/>
      <c r="Y302" s="210"/>
    </row>
    <row r="303" spans="1:25" x14ac:dyDescent="0.35">
      <c r="A303" s="18">
        <v>4641</v>
      </c>
      <c r="B303" s="19" t="s">
        <v>336</v>
      </c>
      <c r="C303" s="182">
        <v>530783</v>
      </c>
      <c r="D303" s="182">
        <v>1042251</v>
      </c>
      <c r="E303" s="10">
        <v>983147</v>
      </c>
      <c r="F303" s="10">
        <v>1376405</v>
      </c>
      <c r="G303" s="185">
        <v>0</v>
      </c>
      <c r="H303" s="15">
        <v>0</v>
      </c>
      <c r="I303" s="15">
        <v>0</v>
      </c>
      <c r="J303" s="182">
        <v>0</v>
      </c>
      <c r="K303" s="182">
        <v>46299</v>
      </c>
      <c r="L303" s="182">
        <v>45269</v>
      </c>
      <c r="M303" s="10">
        <v>45783.27</v>
      </c>
      <c r="N303" s="154">
        <v>547596</v>
      </c>
      <c r="O303" s="182">
        <v>20895</v>
      </c>
      <c r="P303" s="15"/>
      <c r="Q303" s="15"/>
      <c r="R303" s="182">
        <v>55172</v>
      </c>
      <c r="S303" s="182">
        <v>55173</v>
      </c>
      <c r="T303" s="182">
        <v>55172</v>
      </c>
      <c r="U303" s="182">
        <v>55172</v>
      </c>
      <c r="V303" s="10">
        <v>55172</v>
      </c>
      <c r="W303" s="10"/>
      <c r="X303" s="15"/>
      <c r="Y303" s="210"/>
    </row>
    <row r="304" spans="1:25" x14ac:dyDescent="0.35">
      <c r="A304" s="18">
        <v>4686</v>
      </c>
      <c r="B304" s="19" t="s">
        <v>337</v>
      </c>
      <c r="C304" s="182">
        <v>91673</v>
      </c>
      <c r="D304" s="182">
        <v>420457</v>
      </c>
      <c r="E304" s="10">
        <v>320082</v>
      </c>
      <c r="F304" s="10">
        <v>448114</v>
      </c>
      <c r="G304" s="185">
        <v>7978</v>
      </c>
      <c r="H304" s="15">
        <v>4986</v>
      </c>
      <c r="I304" s="15">
        <v>6981</v>
      </c>
      <c r="J304" s="182">
        <v>0</v>
      </c>
      <c r="K304" s="182">
        <v>0</v>
      </c>
      <c r="L304" s="182">
        <v>0</v>
      </c>
      <c r="M304" s="10">
        <v>0</v>
      </c>
      <c r="N304" s="154">
        <v>233730</v>
      </c>
      <c r="O304" s="182">
        <v>8165</v>
      </c>
      <c r="P304" s="15"/>
      <c r="Q304" s="15"/>
      <c r="R304" s="182">
        <v>35266</v>
      </c>
      <c r="S304" s="182">
        <v>35266</v>
      </c>
      <c r="T304" s="182">
        <v>35266</v>
      </c>
      <c r="U304" s="182">
        <v>35266</v>
      </c>
      <c r="V304" s="10">
        <v>35266</v>
      </c>
      <c r="W304" s="10"/>
      <c r="X304" s="15"/>
      <c r="Y304" s="210"/>
    </row>
    <row r="305" spans="1:25" x14ac:dyDescent="0.35">
      <c r="A305" s="18">
        <v>4753</v>
      </c>
      <c r="B305" s="19" t="s">
        <v>338</v>
      </c>
      <c r="C305" s="182">
        <v>2711421</v>
      </c>
      <c r="D305" s="182">
        <v>5239159</v>
      </c>
      <c r="E305" s="10">
        <v>4969113</v>
      </c>
      <c r="F305" s="10">
        <v>6956758</v>
      </c>
      <c r="G305" s="185">
        <v>0</v>
      </c>
      <c r="H305" s="15">
        <v>0</v>
      </c>
      <c r="I305" s="15">
        <v>0</v>
      </c>
      <c r="J305" s="182">
        <v>0</v>
      </c>
      <c r="K305" s="182">
        <v>310987</v>
      </c>
      <c r="L305" s="182">
        <v>304071</v>
      </c>
      <c r="M305" s="10">
        <v>307527.89</v>
      </c>
      <c r="N305" s="154">
        <v>1938104</v>
      </c>
      <c r="O305" s="182">
        <v>113110</v>
      </c>
      <c r="P305" s="15"/>
      <c r="Q305" s="15"/>
      <c r="R305" s="182">
        <v>284031</v>
      </c>
      <c r="S305" s="182">
        <v>284031</v>
      </c>
      <c r="T305" s="182">
        <v>284031</v>
      </c>
      <c r="U305" s="182">
        <v>284032</v>
      </c>
      <c r="V305" s="10">
        <v>284031</v>
      </c>
      <c r="W305" s="10"/>
      <c r="X305" s="15"/>
      <c r="Y305" s="210"/>
    </row>
    <row r="306" spans="1:25" x14ac:dyDescent="0.35">
      <c r="A306" s="18">
        <v>4760</v>
      </c>
      <c r="B306" s="19" t="s">
        <v>339</v>
      </c>
      <c r="C306" s="182">
        <v>776990</v>
      </c>
      <c r="D306" s="182">
        <v>1151974</v>
      </c>
      <c r="E306" s="10">
        <v>1205603</v>
      </c>
      <c r="F306" s="10">
        <v>1687844</v>
      </c>
      <c r="G306" s="185">
        <v>0</v>
      </c>
      <c r="H306" s="15">
        <v>0</v>
      </c>
      <c r="I306" s="15">
        <v>0</v>
      </c>
      <c r="J306" s="182">
        <v>0</v>
      </c>
      <c r="K306" s="182">
        <v>0</v>
      </c>
      <c r="L306" s="182">
        <v>0</v>
      </c>
      <c r="M306" s="10">
        <v>0</v>
      </c>
      <c r="N306" s="154">
        <v>463750</v>
      </c>
      <c r="O306" s="182">
        <v>39255</v>
      </c>
      <c r="P306" s="15"/>
      <c r="Q306" s="15"/>
      <c r="R306" s="182">
        <v>36043</v>
      </c>
      <c r="S306" s="182">
        <v>36043</v>
      </c>
      <c r="T306" s="182">
        <v>36043</v>
      </c>
      <c r="U306" s="182">
        <v>36043</v>
      </c>
      <c r="V306" s="10">
        <v>36043</v>
      </c>
      <c r="W306" s="10"/>
      <c r="X306" s="15"/>
      <c r="Y306" s="210"/>
    </row>
    <row r="307" spans="1:25" x14ac:dyDescent="0.35">
      <c r="A307" s="18">
        <v>4781</v>
      </c>
      <c r="B307" s="19" t="s">
        <v>340</v>
      </c>
      <c r="C307" s="182">
        <v>1233917</v>
      </c>
      <c r="D307" s="182">
        <v>1852542</v>
      </c>
      <c r="E307" s="10">
        <v>1929037</v>
      </c>
      <c r="F307" s="10">
        <v>2700651</v>
      </c>
      <c r="G307" s="185">
        <v>0</v>
      </c>
      <c r="H307" s="15">
        <v>0</v>
      </c>
      <c r="I307" s="15">
        <v>0</v>
      </c>
      <c r="J307" s="182">
        <v>0</v>
      </c>
      <c r="K307" s="182">
        <v>197424</v>
      </c>
      <c r="L307" s="182">
        <v>193034</v>
      </c>
      <c r="M307" s="10">
        <v>195228.55</v>
      </c>
      <c r="N307" s="154">
        <v>1742958</v>
      </c>
      <c r="O307" s="182">
        <v>72750</v>
      </c>
      <c r="P307" s="15"/>
      <c r="Q307" s="15"/>
      <c r="R307" s="182">
        <v>296465</v>
      </c>
      <c r="S307" s="182">
        <v>296465</v>
      </c>
      <c r="T307" s="182">
        <v>296465</v>
      </c>
      <c r="U307" s="182">
        <v>296465</v>
      </c>
      <c r="V307" s="10">
        <v>296465</v>
      </c>
      <c r="W307" s="10"/>
      <c r="X307" s="15"/>
      <c r="Y307" s="210"/>
    </row>
    <row r="308" spans="1:25" x14ac:dyDescent="0.35">
      <c r="A308" s="18">
        <v>4795</v>
      </c>
      <c r="B308" s="19" t="s">
        <v>341</v>
      </c>
      <c r="C308" s="182">
        <v>513267</v>
      </c>
      <c r="D308" s="182">
        <v>1015321</v>
      </c>
      <c r="E308" s="10">
        <v>955368</v>
      </c>
      <c r="F308" s="10">
        <v>1337515</v>
      </c>
      <c r="G308" s="185">
        <v>0</v>
      </c>
      <c r="H308" s="15">
        <v>0</v>
      </c>
      <c r="I308" s="15">
        <v>0</v>
      </c>
      <c r="J308" s="182">
        <v>0</v>
      </c>
      <c r="K308" s="182">
        <v>62023</v>
      </c>
      <c r="L308" s="182">
        <v>60643</v>
      </c>
      <c r="M308" s="10">
        <v>61332.87</v>
      </c>
      <c r="N308" s="154">
        <v>378420</v>
      </c>
      <c r="O308" s="182">
        <v>19800</v>
      </c>
      <c r="P308" s="15"/>
      <c r="Q308" s="15"/>
      <c r="R308" s="182">
        <v>37980</v>
      </c>
      <c r="S308" s="182">
        <v>37979</v>
      </c>
      <c r="T308" s="182">
        <v>37980</v>
      </c>
      <c r="U308" s="182">
        <v>37980</v>
      </c>
      <c r="V308" s="10">
        <v>37980</v>
      </c>
      <c r="W308" s="10"/>
      <c r="X308" s="15"/>
      <c r="Y308" s="210"/>
    </row>
    <row r="309" spans="1:25" x14ac:dyDescent="0.35">
      <c r="A309" s="18">
        <v>4802</v>
      </c>
      <c r="B309" s="19" t="s">
        <v>342</v>
      </c>
      <c r="C309" s="182">
        <v>1847723</v>
      </c>
      <c r="D309" s="182">
        <v>3552878</v>
      </c>
      <c r="E309" s="10">
        <v>3375376</v>
      </c>
      <c r="F309" s="10">
        <v>4725525</v>
      </c>
      <c r="G309" s="185">
        <v>0</v>
      </c>
      <c r="H309" s="15">
        <v>0</v>
      </c>
      <c r="I309" s="15">
        <v>0</v>
      </c>
      <c r="J309" s="182">
        <v>0</v>
      </c>
      <c r="K309" s="182">
        <v>242849</v>
      </c>
      <c r="L309" s="182">
        <v>237449</v>
      </c>
      <c r="M309" s="10">
        <v>240148.29</v>
      </c>
      <c r="N309" s="154">
        <v>1612366</v>
      </c>
      <c r="O309" s="182">
        <v>73225</v>
      </c>
      <c r="P309" s="15"/>
      <c r="Q309" s="15"/>
      <c r="R309" s="182">
        <v>217774</v>
      </c>
      <c r="S309" s="182">
        <v>217773</v>
      </c>
      <c r="T309" s="182">
        <v>217774</v>
      </c>
      <c r="U309" s="182">
        <v>217773</v>
      </c>
      <c r="V309" s="10">
        <v>217774</v>
      </c>
      <c r="W309" s="10"/>
      <c r="X309" s="15"/>
      <c r="Y309" s="210"/>
    </row>
    <row r="310" spans="1:25" x14ac:dyDescent="0.35">
      <c r="A310" s="18">
        <v>4851</v>
      </c>
      <c r="B310" s="19" t="s">
        <v>343</v>
      </c>
      <c r="C310" s="182">
        <v>1451753</v>
      </c>
      <c r="D310" s="182">
        <v>2554523</v>
      </c>
      <c r="E310" s="10">
        <v>2503922</v>
      </c>
      <c r="F310" s="10">
        <v>3505491</v>
      </c>
      <c r="G310" s="185">
        <v>0</v>
      </c>
      <c r="H310" s="15">
        <v>0</v>
      </c>
      <c r="I310" s="15">
        <v>0</v>
      </c>
      <c r="J310" s="182">
        <v>0</v>
      </c>
      <c r="K310" s="182">
        <v>165103</v>
      </c>
      <c r="L310" s="182">
        <v>161431</v>
      </c>
      <c r="M310" s="10">
        <v>163265.81</v>
      </c>
      <c r="N310" s="154">
        <v>961632</v>
      </c>
      <c r="O310" s="182">
        <v>58060</v>
      </c>
      <c r="P310" s="15"/>
      <c r="Q310" s="15"/>
      <c r="R310" s="182">
        <v>132585</v>
      </c>
      <c r="S310" s="182">
        <v>132585</v>
      </c>
      <c r="T310" s="182">
        <v>132585</v>
      </c>
      <c r="U310" s="182">
        <v>132586</v>
      </c>
      <c r="V310" s="10">
        <v>132585</v>
      </c>
      <c r="W310" s="10"/>
      <c r="X310" s="15"/>
      <c r="Y310" s="210"/>
    </row>
    <row r="311" spans="1:25" x14ac:dyDescent="0.35">
      <c r="A311" s="18">
        <v>3122</v>
      </c>
      <c r="B311" s="19" t="s">
        <v>344</v>
      </c>
      <c r="C311" s="182">
        <v>272004</v>
      </c>
      <c r="D311" s="182">
        <v>564197</v>
      </c>
      <c r="E311" s="10">
        <v>522626</v>
      </c>
      <c r="F311" s="10">
        <v>731676</v>
      </c>
      <c r="G311" s="185">
        <v>0</v>
      </c>
      <c r="H311" s="15">
        <v>0</v>
      </c>
      <c r="I311" s="15">
        <v>0</v>
      </c>
      <c r="J311" s="182">
        <v>0</v>
      </c>
      <c r="K311" s="182">
        <v>0</v>
      </c>
      <c r="L311" s="182">
        <v>0</v>
      </c>
      <c r="M311" s="10">
        <v>0</v>
      </c>
      <c r="N311" s="154">
        <v>281960</v>
      </c>
      <c r="O311" s="182">
        <v>9120</v>
      </c>
      <c r="P311" s="15"/>
      <c r="Q311" s="15"/>
      <c r="R311" s="182">
        <v>20673</v>
      </c>
      <c r="S311" s="182">
        <v>20673</v>
      </c>
      <c r="T311" s="182">
        <v>20673</v>
      </c>
      <c r="U311" s="182">
        <v>20674</v>
      </c>
      <c r="V311" s="10">
        <v>20673</v>
      </c>
      <c r="W311" s="10"/>
      <c r="X311" s="15"/>
      <c r="Y311" s="210"/>
    </row>
    <row r="312" spans="1:25" x14ac:dyDescent="0.35">
      <c r="A312" s="18">
        <v>4865</v>
      </c>
      <c r="B312" s="19" t="s">
        <v>345</v>
      </c>
      <c r="C312" s="182">
        <v>365838</v>
      </c>
      <c r="D312" s="182">
        <v>678564</v>
      </c>
      <c r="E312" s="10">
        <v>652751</v>
      </c>
      <c r="F312" s="10">
        <v>913851</v>
      </c>
      <c r="G312" s="185">
        <v>0</v>
      </c>
      <c r="H312" s="15">
        <v>0</v>
      </c>
      <c r="I312" s="15">
        <v>0</v>
      </c>
      <c r="J312" s="182">
        <v>0</v>
      </c>
      <c r="K312" s="182">
        <v>0</v>
      </c>
      <c r="L312" s="182">
        <v>0</v>
      </c>
      <c r="M312" s="10">
        <v>0</v>
      </c>
      <c r="N312" s="154">
        <v>284186</v>
      </c>
      <c r="O312" s="182">
        <v>9595</v>
      </c>
      <c r="P312" s="15"/>
      <c r="Q312" s="15"/>
      <c r="R312" s="182">
        <v>28855</v>
      </c>
      <c r="S312" s="182">
        <v>28855</v>
      </c>
      <c r="T312" s="182">
        <v>28855</v>
      </c>
      <c r="U312" s="182">
        <v>28855</v>
      </c>
      <c r="V312" s="10">
        <v>28855</v>
      </c>
      <c r="W312" s="10"/>
      <c r="X312" s="15"/>
      <c r="Y312" s="210"/>
    </row>
    <row r="313" spans="1:25" x14ac:dyDescent="0.35">
      <c r="A313" s="18">
        <v>4872</v>
      </c>
      <c r="B313" s="19" t="s">
        <v>346</v>
      </c>
      <c r="C313" s="182">
        <v>1925926</v>
      </c>
      <c r="D313" s="182">
        <v>3454813</v>
      </c>
      <c r="E313" s="10">
        <v>3362962</v>
      </c>
      <c r="F313" s="10">
        <v>4708147</v>
      </c>
      <c r="G313" s="185">
        <v>0</v>
      </c>
      <c r="H313" s="15">
        <v>0</v>
      </c>
      <c r="I313" s="15">
        <v>0</v>
      </c>
      <c r="J313" s="182">
        <v>0</v>
      </c>
      <c r="K313" s="182">
        <v>0</v>
      </c>
      <c r="L313" s="182">
        <v>0</v>
      </c>
      <c r="M313" s="10">
        <v>0</v>
      </c>
      <c r="N313" s="154">
        <v>1109290</v>
      </c>
      <c r="O313" s="182">
        <v>19970</v>
      </c>
      <c r="P313" s="15"/>
      <c r="Q313" s="15"/>
      <c r="R313" s="182">
        <v>115905</v>
      </c>
      <c r="S313" s="182">
        <v>115906</v>
      </c>
      <c r="T313" s="182">
        <v>115905</v>
      </c>
      <c r="U313" s="182">
        <v>115906</v>
      </c>
      <c r="V313" s="10">
        <v>115905</v>
      </c>
      <c r="W313" s="10"/>
      <c r="X313" s="15"/>
      <c r="Y313" s="210"/>
    </row>
    <row r="314" spans="1:25" x14ac:dyDescent="0.35">
      <c r="A314" s="18">
        <v>4893</v>
      </c>
      <c r="B314" s="19" t="s">
        <v>347</v>
      </c>
      <c r="C314" s="182">
        <v>2977847</v>
      </c>
      <c r="D314" s="182">
        <v>5664687</v>
      </c>
      <c r="E314" s="10">
        <v>5401584</v>
      </c>
      <c r="F314" s="10">
        <v>7562216</v>
      </c>
      <c r="G314" s="185">
        <v>0</v>
      </c>
      <c r="H314" s="15">
        <v>0</v>
      </c>
      <c r="I314" s="15">
        <v>0</v>
      </c>
      <c r="J314" s="182">
        <v>0</v>
      </c>
      <c r="K314" s="182">
        <v>0</v>
      </c>
      <c r="L314" s="182">
        <v>0</v>
      </c>
      <c r="M314" s="10">
        <v>0</v>
      </c>
      <c r="N314" s="154">
        <v>2513154</v>
      </c>
      <c r="O314" s="182">
        <v>66730</v>
      </c>
      <c r="P314" s="15"/>
      <c r="Q314" s="15"/>
      <c r="R314" s="182">
        <v>245759</v>
      </c>
      <c r="S314" s="182">
        <v>245760</v>
      </c>
      <c r="T314" s="182">
        <v>245759</v>
      </c>
      <c r="U314" s="182">
        <v>245760</v>
      </c>
      <c r="V314" s="10">
        <v>245759</v>
      </c>
      <c r="W314" s="10"/>
      <c r="X314" s="15"/>
      <c r="Y314" s="210"/>
    </row>
    <row r="315" spans="1:25" x14ac:dyDescent="0.35">
      <c r="A315" s="18">
        <v>4904</v>
      </c>
      <c r="B315" s="19" t="s">
        <v>348</v>
      </c>
      <c r="C315" s="182">
        <v>678031</v>
      </c>
      <c r="D315" s="182">
        <v>1177045</v>
      </c>
      <c r="E315" s="10">
        <v>1159423</v>
      </c>
      <c r="F315" s="10">
        <v>1623192</v>
      </c>
      <c r="G315" s="185">
        <v>0</v>
      </c>
      <c r="H315" s="15">
        <v>0</v>
      </c>
      <c r="I315" s="15">
        <v>0</v>
      </c>
      <c r="J315" s="182">
        <v>0</v>
      </c>
      <c r="K315" s="182">
        <v>0</v>
      </c>
      <c r="L315" s="182">
        <v>0</v>
      </c>
      <c r="M315" s="10">
        <v>0</v>
      </c>
      <c r="N315" s="154">
        <v>397712</v>
      </c>
      <c r="O315" s="182">
        <v>41465</v>
      </c>
      <c r="P315" s="15"/>
      <c r="Q315" s="15"/>
      <c r="R315" s="182">
        <v>53403</v>
      </c>
      <c r="S315" s="182">
        <v>53404</v>
      </c>
      <c r="T315" s="182">
        <v>53403</v>
      </c>
      <c r="U315" s="182">
        <v>53404</v>
      </c>
      <c r="V315" s="10">
        <v>53403</v>
      </c>
      <c r="W315" s="10"/>
      <c r="X315" s="15"/>
      <c r="Y315" s="210"/>
    </row>
    <row r="316" spans="1:25" x14ac:dyDescent="0.35">
      <c r="A316" s="18">
        <v>5523</v>
      </c>
      <c r="B316" s="19" t="s">
        <v>349</v>
      </c>
      <c r="C316" s="182">
        <v>750897</v>
      </c>
      <c r="D316" s="182">
        <v>1499956</v>
      </c>
      <c r="E316" s="10">
        <v>1406783</v>
      </c>
      <c r="F316" s="10">
        <v>1969497</v>
      </c>
      <c r="G316" s="185">
        <v>0</v>
      </c>
      <c r="H316" s="15">
        <v>0</v>
      </c>
      <c r="I316" s="15">
        <v>0</v>
      </c>
      <c r="J316" s="182">
        <v>0</v>
      </c>
      <c r="K316" s="182">
        <v>96965</v>
      </c>
      <c r="L316" s="182">
        <v>94809</v>
      </c>
      <c r="M316" s="10">
        <v>95886.21</v>
      </c>
      <c r="N316" s="154">
        <v>861462</v>
      </c>
      <c r="O316" s="182">
        <v>71870</v>
      </c>
      <c r="P316" s="15"/>
      <c r="Q316" s="15"/>
      <c r="R316" s="182">
        <v>136159</v>
      </c>
      <c r="S316" s="182">
        <v>136159</v>
      </c>
      <c r="T316" s="182">
        <v>136158</v>
      </c>
      <c r="U316" s="182">
        <v>136159</v>
      </c>
      <c r="V316" s="10">
        <v>136159</v>
      </c>
      <c r="W316" s="10"/>
      <c r="X316" s="15"/>
      <c r="Y316" s="210"/>
    </row>
    <row r="317" spans="1:25" x14ac:dyDescent="0.35">
      <c r="A317" s="18">
        <v>3850</v>
      </c>
      <c r="B317" s="19" t="s">
        <v>350</v>
      </c>
      <c r="C317" s="182">
        <v>772192</v>
      </c>
      <c r="D317" s="182">
        <v>1413549</v>
      </c>
      <c r="E317" s="10">
        <v>1366088</v>
      </c>
      <c r="F317" s="10">
        <v>1912524</v>
      </c>
      <c r="G317" s="185">
        <v>0</v>
      </c>
      <c r="H317" s="15">
        <v>0</v>
      </c>
      <c r="I317" s="15">
        <v>0</v>
      </c>
      <c r="J317" s="182">
        <v>0</v>
      </c>
      <c r="K317" s="182">
        <v>92597</v>
      </c>
      <c r="L317" s="182">
        <v>90539</v>
      </c>
      <c r="M317" s="10">
        <v>91566.54</v>
      </c>
      <c r="N317" s="154">
        <v>506786</v>
      </c>
      <c r="O317" s="182">
        <v>24975</v>
      </c>
      <c r="P317" s="15"/>
      <c r="Q317" s="15"/>
      <c r="R317" s="182">
        <v>59986</v>
      </c>
      <c r="S317" s="182">
        <v>59986</v>
      </c>
      <c r="T317" s="182">
        <v>59985</v>
      </c>
      <c r="U317" s="182">
        <v>59986</v>
      </c>
      <c r="V317" s="10">
        <v>59986</v>
      </c>
      <c r="W317" s="10"/>
      <c r="X317" s="15"/>
      <c r="Y317" s="210"/>
    </row>
    <row r="318" spans="1:25" x14ac:dyDescent="0.35">
      <c r="A318" s="18">
        <v>4956</v>
      </c>
      <c r="B318" s="19" t="s">
        <v>351</v>
      </c>
      <c r="C318" s="182">
        <v>942170</v>
      </c>
      <c r="D318" s="182">
        <v>1826081</v>
      </c>
      <c r="E318" s="10">
        <v>1730157</v>
      </c>
      <c r="F318" s="10">
        <v>2422220</v>
      </c>
      <c r="G318" s="185">
        <v>0</v>
      </c>
      <c r="H318" s="15">
        <v>0</v>
      </c>
      <c r="I318" s="15">
        <v>0</v>
      </c>
      <c r="J318" s="182">
        <v>0</v>
      </c>
      <c r="K318" s="182">
        <v>0</v>
      </c>
      <c r="L318" s="182">
        <v>0</v>
      </c>
      <c r="M318" s="10">
        <v>0</v>
      </c>
      <c r="N318" s="154">
        <v>615118</v>
      </c>
      <c r="O318" s="182">
        <v>40405</v>
      </c>
      <c r="P318" s="15"/>
      <c r="Q318" s="15"/>
      <c r="R318" s="182">
        <v>55965</v>
      </c>
      <c r="S318" s="182">
        <v>63177</v>
      </c>
      <c r="T318" s="182">
        <v>59535</v>
      </c>
      <c r="U318" s="182">
        <v>59560</v>
      </c>
      <c r="V318" s="10">
        <v>59559</v>
      </c>
      <c r="W318" s="10"/>
      <c r="X318" s="15"/>
      <c r="Y318" s="210"/>
    </row>
    <row r="319" spans="1:25" x14ac:dyDescent="0.35">
      <c r="A319" s="18">
        <v>4963</v>
      </c>
      <c r="B319" s="19" t="s">
        <v>352</v>
      </c>
      <c r="C319" s="182">
        <v>457896</v>
      </c>
      <c r="D319" s="182">
        <v>906916</v>
      </c>
      <c r="E319" s="10">
        <v>853007</v>
      </c>
      <c r="F319" s="10">
        <v>1194210</v>
      </c>
      <c r="G319" s="185">
        <v>0</v>
      </c>
      <c r="H319" s="15">
        <v>0</v>
      </c>
      <c r="I319" s="15">
        <v>0</v>
      </c>
      <c r="J319" s="182">
        <v>0</v>
      </c>
      <c r="K319" s="182">
        <v>0</v>
      </c>
      <c r="L319" s="182">
        <v>0</v>
      </c>
      <c r="M319" s="10">
        <v>0</v>
      </c>
      <c r="N319" s="154">
        <v>387324</v>
      </c>
      <c r="O319" s="182">
        <v>74470</v>
      </c>
      <c r="P319" s="15"/>
      <c r="Q319" s="15"/>
      <c r="R319" s="182">
        <v>1561</v>
      </c>
      <c r="S319" s="182">
        <v>1560</v>
      </c>
      <c r="T319" s="182">
        <v>1561</v>
      </c>
      <c r="U319" s="182">
        <v>1560</v>
      </c>
      <c r="V319" s="10">
        <v>1561</v>
      </c>
      <c r="W319" s="10"/>
      <c r="X319" s="15"/>
      <c r="Y319" s="210"/>
    </row>
    <row r="320" spans="1:25" x14ac:dyDescent="0.35">
      <c r="A320" s="18">
        <v>1673</v>
      </c>
      <c r="B320" s="19" t="s">
        <v>353</v>
      </c>
      <c r="C320" s="182">
        <v>595282</v>
      </c>
      <c r="D320" s="182">
        <v>1105903</v>
      </c>
      <c r="E320" s="10">
        <v>1063241</v>
      </c>
      <c r="F320" s="10">
        <v>1488537</v>
      </c>
      <c r="G320" s="185">
        <v>0</v>
      </c>
      <c r="H320" s="15">
        <v>0</v>
      </c>
      <c r="I320" s="15">
        <v>0</v>
      </c>
      <c r="J320" s="182">
        <v>0</v>
      </c>
      <c r="K320" s="182">
        <v>49793</v>
      </c>
      <c r="L320" s="182">
        <v>48685</v>
      </c>
      <c r="M320" s="10">
        <v>49239.4</v>
      </c>
      <c r="N320" s="154">
        <v>366548</v>
      </c>
      <c r="O320" s="182">
        <v>13670</v>
      </c>
      <c r="P320" s="15"/>
      <c r="Q320" s="15"/>
      <c r="R320" s="182">
        <v>30017</v>
      </c>
      <c r="S320" s="182">
        <v>30016</v>
      </c>
      <c r="T320" s="182">
        <v>30017</v>
      </c>
      <c r="U320" s="182">
        <v>30017</v>
      </c>
      <c r="V320" s="10">
        <v>30016</v>
      </c>
      <c r="W320" s="10"/>
      <c r="X320" s="15"/>
      <c r="Y320" s="210"/>
    </row>
    <row r="321" spans="1:25" x14ac:dyDescent="0.35">
      <c r="A321" s="18">
        <v>2422</v>
      </c>
      <c r="B321" s="19" t="s">
        <v>354</v>
      </c>
      <c r="C321" s="182">
        <v>1983474</v>
      </c>
      <c r="D321" s="182">
        <v>3198551</v>
      </c>
      <c r="E321" s="10">
        <v>3238766</v>
      </c>
      <c r="F321" s="10">
        <v>4534272</v>
      </c>
      <c r="G321" s="185">
        <v>0</v>
      </c>
      <c r="H321" s="15">
        <v>0</v>
      </c>
      <c r="I321" s="15">
        <v>0</v>
      </c>
      <c r="J321" s="182">
        <v>0</v>
      </c>
      <c r="K321" s="182">
        <v>0</v>
      </c>
      <c r="L321" s="182">
        <v>0</v>
      </c>
      <c r="M321" s="10">
        <v>0</v>
      </c>
      <c r="N321" s="154">
        <v>1207234</v>
      </c>
      <c r="O321" s="182">
        <v>51305</v>
      </c>
      <c r="P321" s="15"/>
      <c r="Q321" s="15"/>
      <c r="R321" s="182">
        <v>144566</v>
      </c>
      <c r="S321" s="182">
        <v>144565</v>
      </c>
      <c r="T321" s="182">
        <v>144566</v>
      </c>
      <c r="U321" s="182">
        <v>144566</v>
      </c>
      <c r="V321" s="10">
        <v>144565</v>
      </c>
      <c r="W321" s="10"/>
      <c r="X321" s="15"/>
      <c r="Y321" s="210"/>
    </row>
    <row r="322" spans="1:25" x14ac:dyDescent="0.35">
      <c r="A322" s="18">
        <v>5019</v>
      </c>
      <c r="B322" s="19" t="s">
        <v>355</v>
      </c>
      <c r="C322" s="182">
        <v>892220</v>
      </c>
      <c r="D322" s="182">
        <v>1709348</v>
      </c>
      <c r="E322" s="10">
        <v>1625980</v>
      </c>
      <c r="F322" s="10">
        <v>2276373</v>
      </c>
      <c r="G322" s="185">
        <v>0</v>
      </c>
      <c r="H322" s="15">
        <v>0</v>
      </c>
      <c r="I322" s="15">
        <v>0</v>
      </c>
      <c r="J322" s="182">
        <v>0</v>
      </c>
      <c r="K322" s="182">
        <v>103954</v>
      </c>
      <c r="L322" s="182">
        <v>101640</v>
      </c>
      <c r="M322" s="10">
        <v>102798.47</v>
      </c>
      <c r="N322" s="154">
        <v>804328</v>
      </c>
      <c r="O322" s="182">
        <v>97065</v>
      </c>
      <c r="P322" s="15"/>
      <c r="Q322" s="15"/>
      <c r="R322" s="182">
        <v>77939</v>
      </c>
      <c r="S322" s="182">
        <v>77938</v>
      </c>
      <c r="T322" s="182">
        <v>77939</v>
      </c>
      <c r="U322" s="182">
        <v>77939</v>
      </c>
      <c r="V322" s="10">
        <v>77938</v>
      </c>
      <c r="W322" s="10"/>
      <c r="X322" s="15"/>
      <c r="Y322" s="210"/>
    </row>
    <row r="323" spans="1:25" x14ac:dyDescent="0.35">
      <c r="A323" s="18">
        <v>5026</v>
      </c>
      <c r="B323" s="19" t="s">
        <v>356</v>
      </c>
      <c r="C323" s="182">
        <v>608882</v>
      </c>
      <c r="D323" s="182">
        <v>1265100</v>
      </c>
      <c r="E323" s="10">
        <v>1171239</v>
      </c>
      <c r="F323" s="10">
        <v>1639733</v>
      </c>
      <c r="G323" s="185">
        <v>0</v>
      </c>
      <c r="H323" s="15">
        <v>0</v>
      </c>
      <c r="I323" s="15">
        <v>0</v>
      </c>
      <c r="J323" s="182">
        <v>0</v>
      </c>
      <c r="K323" s="182">
        <v>0</v>
      </c>
      <c r="L323" s="182">
        <v>0</v>
      </c>
      <c r="M323" s="10">
        <v>0</v>
      </c>
      <c r="N323" s="154">
        <v>546112</v>
      </c>
      <c r="O323" s="182">
        <v>0</v>
      </c>
      <c r="P323" s="15"/>
      <c r="Q323" s="15"/>
      <c r="R323" s="182">
        <v>119948</v>
      </c>
      <c r="S323" s="182">
        <v>119948</v>
      </c>
      <c r="T323" s="182">
        <v>119948</v>
      </c>
      <c r="U323" s="182">
        <v>119948</v>
      </c>
      <c r="V323" s="10">
        <v>119949</v>
      </c>
      <c r="W323" s="10"/>
      <c r="X323" s="15"/>
      <c r="Y323" s="210"/>
    </row>
    <row r="324" spans="1:25" x14ac:dyDescent="0.35">
      <c r="A324" s="18">
        <v>5068</v>
      </c>
      <c r="B324" s="19" t="s">
        <v>357</v>
      </c>
      <c r="C324" s="182">
        <v>1070746</v>
      </c>
      <c r="D324" s="182">
        <v>2017158</v>
      </c>
      <c r="E324" s="10">
        <v>1929940</v>
      </c>
      <c r="F324" s="10">
        <v>2701916</v>
      </c>
      <c r="G324" s="185">
        <v>0</v>
      </c>
      <c r="H324" s="15">
        <v>0</v>
      </c>
      <c r="I324" s="15">
        <v>0</v>
      </c>
      <c r="J324" s="182">
        <v>0</v>
      </c>
      <c r="K324" s="182">
        <v>0</v>
      </c>
      <c r="L324" s="182">
        <v>0</v>
      </c>
      <c r="M324" s="10">
        <v>0</v>
      </c>
      <c r="N324" s="154">
        <v>776874</v>
      </c>
      <c r="O324" s="182">
        <v>23800</v>
      </c>
      <c r="P324" s="15"/>
      <c r="Q324" s="15"/>
      <c r="R324" s="182">
        <v>82419</v>
      </c>
      <c r="S324" s="182">
        <v>82419</v>
      </c>
      <c r="T324" s="182">
        <v>82419</v>
      </c>
      <c r="U324" s="182">
        <v>82419</v>
      </c>
      <c r="V324" s="10">
        <v>82419</v>
      </c>
      <c r="W324" s="10"/>
      <c r="X324" s="15"/>
      <c r="Y324" s="210"/>
    </row>
    <row r="325" spans="1:25" x14ac:dyDescent="0.35">
      <c r="A325" s="18">
        <v>5100</v>
      </c>
      <c r="B325" s="19" t="s">
        <v>358</v>
      </c>
      <c r="C325" s="182">
        <v>1801130</v>
      </c>
      <c r="D325" s="182">
        <v>3136781</v>
      </c>
      <c r="E325" s="10">
        <v>3086194</v>
      </c>
      <c r="F325" s="10">
        <v>4320672</v>
      </c>
      <c r="G325" s="185">
        <v>0</v>
      </c>
      <c r="H325" s="15">
        <v>0</v>
      </c>
      <c r="I325" s="15">
        <v>0</v>
      </c>
      <c r="J325" s="182">
        <v>0</v>
      </c>
      <c r="K325" s="182">
        <v>0</v>
      </c>
      <c r="L325" s="182">
        <v>0</v>
      </c>
      <c r="M325" s="10">
        <v>0</v>
      </c>
      <c r="N325" s="154">
        <v>1912876</v>
      </c>
      <c r="O325" s="182">
        <v>71345</v>
      </c>
      <c r="P325" s="15"/>
      <c r="Q325" s="15"/>
      <c r="R325" s="182">
        <v>220744</v>
      </c>
      <c r="S325" s="182">
        <v>220743</v>
      </c>
      <c r="T325" s="182">
        <v>220744</v>
      </c>
      <c r="U325" s="182">
        <v>220743</v>
      </c>
      <c r="V325" s="10">
        <v>220744</v>
      </c>
      <c r="W325" s="10"/>
      <c r="X325" s="15"/>
      <c r="Y325" s="210"/>
    </row>
    <row r="326" spans="1:25" x14ac:dyDescent="0.35">
      <c r="A326" s="18">
        <v>5124</v>
      </c>
      <c r="B326" s="19" t="s">
        <v>359</v>
      </c>
      <c r="C326" s="182">
        <v>203994</v>
      </c>
      <c r="D326" s="182">
        <v>448842</v>
      </c>
      <c r="E326" s="10">
        <v>408023</v>
      </c>
      <c r="F326" s="10">
        <v>571232</v>
      </c>
      <c r="G326" s="185">
        <v>0</v>
      </c>
      <c r="H326" s="15">
        <v>0</v>
      </c>
      <c r="I326" s="15">
        <v>0</v>
      </c>
      <c r="J326" s="182">
        <v>0</v>
      </c>
      <c r="K326" s="182">
        <v>24460</v>
      </c>
      <c r="L326" s="182">
        <v>23916</v>
      </c>
      <c r="M326" s="10">
        <v>24186.94</v>
      </c>
      <c r="N326" s="154">
        <v>181790</v>
      </c>
      <c r="O326" s="182">
        <v>12660</v>
      </c>
      <c r="P326" s="15"/>
      <c r="Q326" s="15"/>
      <c r="R326" s="182">
        <v>20576</v>
      </c>
      <c r="S326" s="182">
        <v>20575</v>
      </c>
      <c r="T326" s="182">
        <v>20576</v>
      </c>
      <c r="U326" s="182">
        <v>20576</v>
      </c>
      <c r="V326" s="10">
        <v>20575</v>
      </c>
      <c r="W326" s="10"/>
      <c r="X326" s="15"/>
      <c r="Y326" s="210"/>
    </row>
    <row r="327" spans="1:25" x14ac:dyDescent="0.35">
      <c r="A327" s="18">
        <v>5130</v>
      </c>
      <c r="B327" s="19" t="s">
        <v>360</v>
      </c>
      <c r="C327" s="182">
        <v>0</v>
      </c>
      <c r="D327" s="182">
        <v>0</v>
      </c>
      <c r="E327" s="10">
        <v>0</v>
      </c>
      <c r="F327" s="10">
        <v>0</v>
      </c>
      <c r="G327" s="185">
        <v>1615</v>
      </c>
      <c r="H327" s="15">
        <v>1009</v>
      </c>
      <c r="I327" s="15">
        <v>1413</v>
      </c>
      <c r="J327" s="182">
        <v>0</v>
      </c>
      <c r="K327" s="182">
        <v>0</v>
      </c>
      <c r="L327" s="182">
        <v>0</v>
      </c>
      <c r="M327" s="10">
        <v>0</v>
      </c>
      <c r="N327" s="154">
        <v>396228</v>
      </c>
      <c r="O327" s="182">
        <v>26860</v>
      </c>
      <c r="P327" s="15"/>
      <c r="Q327" s="15"/>
      <c r="R327" s="182">
        <v>0</v>
      </c>
      <c r="S327" s="182">
        <v>140494</v>
      </c>
      <c r="T327" s="182">
        <v>70246</v>
      </c>
      <c r="U327" s="182">
        <v>70247</v>
      </c>
      <c r="V327" s="10">
        <v>70247</v>
      </c>
      <c r="W327" s="10"/>
      <c r="X327" s="15"/>
      <c r="Y327" s="210"/>
    </row>
    <row r="328" spans="1:25" x14ac:dyDescent="0.35">
      <c r="A328" s="18">
        <v>5138</v>
      </c>
      <c r="B328" s="19" t="s">
        <v>361</v>
      </c>
      <c r="C328" s="182">
        <v>3021048</v>
      </c>
      <c r="D328" s="182">
        <v>4558390</v>
      </c>
      <c r="E328" s="10">
        <v>4737149</v>
      </c>
      <c r="F328" s="10">
        <v>6632007</v>
      </c>
      <c r="G328" s="185">
        <v>0</v>
      </c>
      <c r="H328" s="15">
        <v>0</v>
      </c>
      <c r="I328" s="15">
        <v>0</v>
      </c>
      <c r="J328" s="182">
        <v>0</v>
      </c>
      <c r="K328" s="182">
        <v>0</v>
      </c>
      <c r="L328" s="182">
        <v>0</v>
      </c>
      <c r="M328" s="10">
        <v>0</v>
      </c>
      <c r="N328" s="154">
        <v>1488452</v>
      </c>
      <c r="O328" s="182">
        <v>46550</v>
      </c>
      <c r="P328" s="15"/>
      <c r="Q328" s="15"/>
      <c r="R328" s="182">
        <v>162812</v>
      </c>
      <c r="S328" s="182">
        <v>162813</v>
      </c>
      <c r="T328" s="182">
        <v>162812</v>
      </c>
      <c r="U328" s="182">
        <v>162813</v>
      </c>
      <c r="V328" s="10">
        <v>162812</v>
      </c>
      <c r="W328" s="10"/>
      <c r="X328" s="15"/>
      <c r="Y328" s="210"/>
    </row>
    <row r="329" spans="1:25" x14ac:dyDescent="0.35">
      <c r="A329" s="18">
        <v>5258</v>
      </c>
      <c r="B329" s="19" t="s">
        <v>362</v>
      </c>
      <c r="C329" s="182">
        <v>294409</v>
      </c>
      <c r="D329" s="182">
        <v>579841</v>
      </c>
      <c r="E329" s="10">
        <v>546407</v>
      </c>
      <c r="F329" s="10">
        <v>764969</v>
      </c>
      <c r="G329" s="185">
        <v>0</v>
      </c>
      <c r="H329" s="15">
        <v>0</v>
      </c>
      <c r="I329" s="15">
        <v>0</v>
      </c>
      <c r="J329" s="182">
        <v>0</v>
      </c>
      <c r="K329" s="182">
        <v>0</v>
      </c>
      <c r="L329" s="182">
        <v>0</v>
      </c>
      <c r="M329" s="10">
        <v>0</v>
      </c>
      <c r="N329" s="154">
        <v>153594</v>
      </c>
      <c r="O329" s="182">
        <v>1120</v>
      </c>
      <c r="P329" s="15"/>
      <c r="Q329" s="15"/>
      <c r="R329" s="182">
        <v>24922</v>
      </c>
      <c r="S329" s="182">
        <v>24922</v>
      </c>
      <c r="T329" s="182">
        <v>24921</v>
      </c>
      <c r="U329" s="182">
        <v>24922</v>
      </c>
      <c r="V329" s="10">
        <v>15469</v>
      </c>
      <c r="W329" s="10"/>
      <c r="X329" s="15"/>
      <c r="Y329" s="210"/>
    </row>
    <row r="330" spans="1:25" x14ac:dyDescent="0.35">
      <c r="A330" s="18">
        <v>5264</v>
      </c>
      <c r="B330" s="19" t="s">
        <v>363</v>
      </c>
      <c r="C330" s="182">
        <v>2503235</v>
      </c>
      <c r="D330" s="182">
        <v>3554464</v>
      </c>
      <c r="E330" s="10">
        <v>3786062</v>
      </c>
      <c r="F330" s="10">
        <v>5300486</v>
      </c>
      <c r="G330" s="185">
        <v>0</v>
      </c>
      <c r="H330" s="15">
        <v>0</v>
      </c>
      <c r="I330" s="15">
        <v>0</v>
      </c>
      <c r="J330" s="182">
        <v>0</v>
      </c>
      <c r="K330" s="182">
        <v>239355</v>
      </c>
      <c r="L330" s="182">
        <v>234031</v>
      </c>
      <c r="M330" s="10">
        <v>236694.15</v>
      </c>
      <c r="N330" s="154">
        <v>1633884</v>
      </c>
      <c r="O330" s="182">
        <v>52395</v>
      </c>
      <c r="P330" s="15"/>
      <c r="Q330" s="15"/>
      <c r="R330" s="182">
        <v>195787</v>
      </c>
      <c r="S330" s="182">
        <v>195787</v>
      </c>
      <c r="T330" s="182">
        <v>195786</v>
      </c>
      <c r="U330" s="182">
        <v>195787</v>
      </c>
      <c r="V330" s="10">
        <v>195787</v>
      </c>
      <c r="W330" s="10"/>
      <c r="X330" s="15"/>
      <c r="Y330" s="210"/>
    </row>
    <row r="331" spans="1:25" x14ac:dyDescent="0.35">
      <c r="A331" s="18">
        <v>5271</v>
      </c>
      <c r="B331" s="19" t="s">
        <v>364</v>
      </c>
      <c r="C331" s="182">
        <v>12694624</v>
      </c>
      <c r="D331" s="182">
        <v>22447371</v>
      </c>
      <c r="E331" s="10">
        <v>21963747</v>
      </c>
      <c r="F331" s="10">
        <v>30749245</v>
      </c>
      <c r="G331" s="185">
        <v>0</v>
      </c>
      <c r="H331" s="15">
        <v>0</v>
      </c>
      <c r="I331" s="15">
        <v>0</v>
      </c>
      <c r="J331" s="182">
        <v>0</v>
      </c>
      <c r="K331" s="182">
        <v>524136</v>
      </c>
      <c r="L331" s="182">
        <v>512478</v>
      </c>
      <c r="M331" s="10">
        <v>518306.04</v>
      </c>
      <c r="N331" s="154">
        <v>7153622</v>
      </c>
      <c r="O331" s="182">
        <v>71695</v>
      </c>
      <c r="P331" s="15"/>
      <c r="Q331" s="15"/>
      <c r="R331" s="182">
        <v>856324</v>
      </c>
      <c r="S331" s="182">
        <v>866769</v>
      </c>
      <c r="T331" s="182">
        <v>861547</v>
      </c>
      <c r="U331" s="182">
        <v>861546</v>
      </c>
      <c r="V331" s="10">
        <v>861547</v>
      </c>
      <c r="W331" s="10"/>
      <c r="X331" s="15"/>
      <c r="Y331" s="210"/>
    </row>
    <row r="332" spans="1:25" x14ac:dyDescent="0.35">
      <c r="A332" s="18">
        <v>5278</v>
      </c>
      <c r="B332" s="19" t="s">
        <v>365</v>
      </c>
      <c r="C332" s="182">
        <v>1681250</v>
      </c>
      <c r="D332" s="182">
        <v>3417542</v>
      </c>
      <c r="E332" s="10">
        <v>3186745</v>
      </c>
      <c r="F332" s="10">
        <v>4461442</v>
      </c>
      <c r="G332" s="185">
        <v>0</v>
      </c>
      <c r="H332" s="15">
        <v>0</v>
      </c>
      <c r="I332" s="15">
        <v>0</v>
      </c>
      <c r="J332" s="182">
        <v>0</v>
      </c>
      <c r="K332" s="182">
        <v>117057</v>
      </c>
      <c r="L332" s="182">
        <v>114453</v>
      </c>
      <c r="M332" s="10">
        <v>115755.48</v>
      </c>
      <c r="N332" s="154">
        <v>1213912</v>
      </c>
      <c r="O332" s="182">
        <v>31985</v>
      </c>
      <c r="P332" s="15"/>
      <c r="Q332" s="15"/>
      <c r="R332" s="182">
        <v>158066</v>
      </c>
      <c r="S332" s="182">
        <v>158065</v>
      </c>
      <c r="T332" s="182">
        <v>158066</v>
      </c>
      <c r="U332" s="182">
        <v>158066</v>
      </c>
      <c r="V332" s="10">
        <v>158065</v>
      </c>
      <c r="W332" s="10"/>
      <c r="X332" s="15"/>
      <c r="Y332" s="210"/>
    </row>
    <row r="333" spans="1:25" x14ac:dyDescent="0.35">
      <c r="A333" s="18">
        <v>5306</v>
      </c>
      <c r="B333" s="19" t="s">
        <v>366</v>
      </c>
      <c r="C333" s="182">
        <v>389403</v>
      </c>
      <c r="D333" s="182">
        <v>903663</v>
      </c>
      <c r="E333" s="10">
        <v>808166</v>
      </c>
      <c r="F333" s="10">
        <v>1131433</v>
      </c>
      <c r="G333" s="185">
        <v>0</v>
      </c>
      <c r="H333" s="15">
        <v>0</v>
      </c>
      <c r="I333" s="15">
        <v>0</v>
      </c>
      <c r="J333" s="182">
        <v>0</v>
      </c>
      <c r="K333" s="182">
        <v>53287</v>
      </c>
      <c r="L333" s="182">
        <v>52103</v>
      </c>
      <c r="M333" s="10">
        <v>52693.54</v>
      </c>
      <c r="N333" s="154">
        <v>430360</v>
      </c>
      <c r="O333" s="182">
        <v>22120</v>
      </c>
      <c r="P333" s="15"/>
      <c r="Q333" s="15"/>
      <c r="R333" s="182">
        <v>42614</v>
      </c>
      <c r="S333" s="182">
        <v>42614</v>
      </c>
      <c r="T333" s="182">
        <v>42614</v>
      </c>
      <c r="U333" s="182">
        <v>42614</v>
      </c>
      <c r="V333" s="10">
        <v>42615</v>
      </c>
      <c r="W333" s="10"/>
      <c r="X333" s="15"/>
      <c r="Y333" s="210"/>
    </row>
    <row r="334" spans="1:25" x14ac:dyDescent="0.35">
      <c r="A334" s="18">
        <v>5348</v>
      </c>
      <c r="B334" s="19" t="s">
        <v>367</v>
      </c>
      <c r="C334" s="182">
        <v>837776</v>
      </c>
      <c r="D334" s="182">
        <v>1537126</v>
      </c>
      <c r="E334" s="10">
        <v>1484314</v>
      </c>
      <c r="F334" s="10">
        <v>2078039</v>
      </c>
      <c r="G334" s="185">
        <v>0</v>
      </c>
      <c r="H334" s="15">
        <v>0</v>
      </c>
      <c r="I334" s="15">
        <v>0</v>
      </c>
      <c r="J334" s="182">
        <v>0</v>
      </c>
      <c r="K334" s="182">
        <v>0</v>
      </c>
      <c r="L334" s="182">
        <v>0</v>
      </c>
      <c r="M334" s="10">
        <v>0</v>
      </c>
      <c r="N334" s="154">
        <v>521626</v>
      </c>
      <c r="O334" s="182">
        <v>26450</v>
      </c>
      <c r="P334" s="15"/>
      <c r="Q334" s="15"/>
      <c r="R334" s="182">
        <v>57821</v>
      </c>
      <c r="S334" s="182">
        <v>57820</v>
      </c>
      <c r="T334" s="182">
        <v>57821</v>
      </c>
      <c r="U334" s="182">
        <v>57820</v>
      </c>
      <c r="V334" s="10">
        <v>57821</v>
      </c>
      <c r="W334" s="10"/>
      <c r="X334" s="15"/>
      <c r="Y334" s="210"/>
    </row>
    <row r="335" spans="1:25" x14ac:dyDescent="0.35">
      <c r="A335" s="18">
        <v>5355</v>
      </c>
      <c r="B335" s="19" t="s">
        <v>368</v>
      </c>
      <c r="C335" s="182">
        <v>658888</v>
      </c>
      <c r="D335" s="182">
        <v>1536958</v>
      </c>
      <c r="E335" s="10">
        <v>1372404</v>
      </c>
      <c r="F335" s="10">
        <v>1921365</v>
      </c>
      <c r="G335" s="185">
        <v>0</v>
      </c>
      <c r="H335" s="15">
        <v>0</v>
      </c>
      <c r="I335" s="15">
        <v>0</v>
      </c>
      <c r="J335" s="182">
        <v>0</v>
      </c>
      <c r="K335" s="182">
        <v>0</v>
      </c>
      <c r="L335" s="182">
        <v>0</v>
      </c>
      <c r="M335" s="10">
        <v>0</v>
      </c>
      <c r="N335" s="154">
        <v>1262884</v>
      </c>
      <c r="O335" s="182">
        <v>0</v>
      </c>
      <c r="P335" s="15"/>
      <c r="Q335" s="15"/>
      <c r="R335" s="182">
        <v>161691</v>
      </c>
      <c r="S335" s="182">
        <v>161692</v>
      </c>
      <c r="T335" s="182">
        <v>161691</v>
      </c>
      <c r="U335" s="182">
        <v>161691</v>
      </c>
      <c r="V335" s="10">
        <v>161692</v>
      </c>
      <c r="W335" s="10"/>
      <c r="X335" s="15"/>
      <c r="Y335" s="210"/>
    </row>
    <row r="336" spans="1:25" x14ac:dyDescent="0.35">
      <c r="A336" s="18">
        <v>5362</v>
      </c>
      <c r="B336" s="19" t="s">
        <v>369</v>
      </c>
      <c r="C336" s="182">
        <v>404480</v>
      </c>
      <c r="D336" s="182">
        <v>724633</v>
      </c>
      <c r="E336" s="10">
        <v>705696</v>
      </c>
      <c r="F336" s="10">
        <v>987973</v>
      </c>
      <c r="G336" s="185">
        <v>0</v>
      </c>
      <c r="H336" s="15">
        <v>0</v>
      </c>
      <c r="I336" s="15">
        <v>0</v>
      </c>
      <c r="J336" s="182">
        <v>0</v>
      </c>
      <c r="K336" s="182">
        <v>34069</v>
      </c>
      <c r="L336" s="182">
        <v>33311</v>
      </c>
      <c r="M336" s="10">
        <v>33689.800000000003</v>
      </c>
      <c r="N336" s="154">
        <v>241892</v>
      </c>
      <c r="O336" s="182">
        <v>4915</v>
      </c>
      <c r="P336" s="15"/>
      <c r="Q336" s="15"/>
      <c r="R336" s="182">
        <v>21603</v>
      </c>
      <c r="S336" s="182">
        <v>21602</v>
      </c>
      <c r="T336" s="182">
        <v>21603</v>
      </c>
      <c r="U336" s="182">
        <v>21602</v>
      </c>
      <c r="V336" s="10">
        <v>21603</v>
      </c>
      <c r="W336" s="10"/>
      <c r="X336" s="15"/>
      <c r="Y336" s="210"/>
    </row>
    <row r="337" spans="1:25" x14ac:dyDescent="0.35">
      <c r="A337" s="18">
        <v>5369</v>
      </c>
      <c r="B337" s="19" t="s">
        <v>370</v>
      </c>
      <c r="C337" s="182">
        <v>402096</v>
      </c>
      <c r="D337" s="182">
        <v>606479</v>
      </c>
      <c r="E337" s="10">
        <v>630359</v>
      </c>
      <c r="F337" s="10">
        <v>882503</v>
      </c>
      <c r="G337" s="185">
        <v>0</v>
      </c>
      <c r="H337" s="15">
        <v>0</v>
      </c>
      <c r="I337" s="15">
        <v>0</v>
      </c>
      <c r="J337" s="182">
        <v>0</v>
      </c>
      <c r="K337" s="182">
        <v>0</v>
      </c>
      <c r="L337" s="182">
        <v>0</v>
      </c>
      <c r="M337" s="10">
        <v>0</v>
      </c>
      <c r="N337" s="154">
        <v>303478</v>
      </c>
      <c r="O337" s="182">
        <v>5005</v>
      </c>
      <c r="P337" s="15"/>
      <c r="Q337" s="15"/>
      <c r="R337" s="182">
        <v>32934</v>
      </c>
      <c r="S337" s="182">
        <v>32934</v>
      </c>
      <c r="T337" s="182">
        <v>32934</v>
      </c>
      <c r="U337" s="182">
        <v>32934</v>
      </c>
      <c r="V337" s="10">
        <v>32934</v>
      </c>
      <c r="W337" s="10"/>
      <c r="X337" s="15"/>
      <c r="Y337" s="210"/>
    </row>
    <row r="338" spans="1:25" x14ac:dyDescent="0.35">
      <c r="A338" s="18">
        <v>5376</v>
      </c>
      <c r="B338" s="19" t="s">
        <v>46</v>
      </c>
      <c r="C338" s="182">
        <v>151154</v>
      </c>
      <c r="D338" s="182">
        <v>349176</v>
      </c>
      <c r="E338" s="10">
        <v>312706</v>
      </c>
      <c r="F338" s="10">
        <v>437789</v>
      </c>
      <c r="G338" s="185">
        <v>0</v>
      </c>
      <c r="H338" s="15">
        <v>0</v>
      </c>
      <c r="I338" s="15">
        <v>0</v>
      </c>
      <c r="J338" s="182">
        <v>0</v>
      </c>
      <c r="K338" s="182">
        <v>82988</v>
      </c>
      <c r="L338" s="182">
        <v>81142</v>
      </c>
      <c r="M338" s="10">
        <v>82065.67</v>
      </c>
      <c r="N338" s="154">
        <v>317576</v>
      </c>
      <c r="O338" s="182">
        <v>32780</v>
      </c>
      <c r="P338" s="15"/>
      <c r="Q338" s="15"/>
      <c r="R338" s="182">
        <v>35589</v>
      </c>
      <c r="S338" s="182">
        <v>35588</v>
      </c>
      <c r="T338" s="182">
        <v>35589</v>
      </c>
      <c r="U338" s="182">
        <v>35589</v>
      </c>
      <c r="V338" s="10">
        <v>35589</v>
      </c>
      <c r="W338" s="10"/>
      <c r="X338" s="15"/>
      <c r="Y338" s="210"/>
    </row>
    <row r="339" spans="1:25" x14ac:dyDescent="0.35">
      <c r="A339" s="18">
        <v>5390</v>
      </c>
      <c r="B339" s="19" t="s">
        <v>371</v>
      </c>
      <c r="C339" s="182">
        <v>2281276</v>
      </c>
      <c r="D339" s="182">
        <v>4181748</v>
      </c>
      <c r="E339" s="10">
        <v>4039390</v>
      </c>
      <c r="F339" s="10">
        <v>5655146</v>
      </c>
      <c r="G339" s="185">
        <v>0</v>
      </c>
      <c r="H339" s="15">
        <v>0</v>
      </c>
      <c r="I339" s="15">
        <v>0</v>
      </c>
      <c r="J339" s="182">
        <v>0</v>
      </c>
      <c r="K339" s="182">
        <v>0</v>
      </c>
      <c r="L339" s="182">
        <v>0</v>
      </c>
      <c r="M339" s="10">
        <v>0</v>
      </c>
      <c r="N339" s="154">
        <v>2110990</v>
      </c>
      <c r="O339" s="182">
        <v>95905</v>
      </c>
      <c r="P339" s="15"/>
      <c r="Q339" s="15"/>
      <c r="R339" s="182">
        <v>163037</v>
      </c>
      <c r="S339" s="182">
        <v>163036</v>
      </c>
      <c r="T339" s="182">
        <v>163037</v>
      </c>
      <c r="U339" s="182">
        <v>163037</v>
      </c>
      <c r="V339" s="10">
        <v>163036</v>
      </c>
      <c r="W339" s="10"/>
      <c r="X339" s="15"/>
      <c r="Y339" s="210"/>
    </row>
    <row r="340" spans="1:25" x14ac:dyDescent="0.35">
      <c r="A340" s="18">
        <v>5397</v>
      </c>
      <c r="B340" s="19" t="s">
        <v>372</v>
      </c>
      <c r="C340" s="182">
        <v>239078</v>
      </c>
      <c r="D340" s="182">
        <v>454448</v>
      </c>
      <c r="E340" s="10">
        <v>433454</v>
      </c>
      <c r="F340" s="10">
        <v>606834</v>
      </c>
      <c r="G340" s="185">
        <v>0</v>
      </c>
      <c r="H340" s="15">
        <v>0</v>
      </c>
      <c r="I340" s="15">
        <v>0</v>
      </c>
      <c r="J340" s="182">
        <v>0</v>
      </c>
      <c r="K340" s="182">
        <v>20965</v>
      </c>
      <c r="L340" s="182">
        <v>20499</v>
      </c>
      <c r="M340" s="10">
        <v>20732.8</v>
      </c>
      <c r="N340" s="154">
        <v>238924</v>
      </c>
      <c r="O340" s="182">
        <v>10995</v>
      </c>
      <c r="P340" s="15"/>
      <c r="Q340" s="15"/>
      <c r="R340" s="182">
        <v>30107</v>
      </c>
      <c r="S340" s="182">
        <v>30108</v>
      </c>
      <c r="T340" s="182">
        <v>30107</v>
      </c>
      <c r="U340" s="182">
        <v>30108</v>
      </c>
      <c r="V340" s="10">
        <v>30107</v>
      </c>
      <c r="W340" s="10"/>
      <c r="X340" s="15"/>
      <c r="Y340" s="210"/>
    </row>
    <row r="341" spans="1:25" x14ac:dyDescent="0.35">
      <c r="A341" s="18">
        <v>5432</v>
      </c>
      <c r="B341" s="19" t="s">
        <v>373</v>
      </c>
      <c r="C341" s="182">
        <v>1322248</v>
      </c>
      <c r="D341" s="182">
        <v>2571397</v>
      </c>
      <c r="E341" s="10">
        <v>2433528</v>
      </c>
      <c r="F341" s="10">
        <v>3406940</v>
      </c>
      <c r="G341" s="185">
        <v>0</v>
      </c>
      <c r="H341" s="15">
        <v>0</v>
      </c>
      <c r="I341" s="15">
        <v>0</v>
      </c>
      <c r="J341" s="182">
        <v>0</v>
      </c>
      <c r="K341" s="182">
        <v>0</v>
      </c>
      <c r="L341" s="182">
        <v>0</v>
      </c>
      <c r="M341" s="10">
        <v>0</v>
      </c>
      <c r="N341" s="154">
        <v>1091482</v>
      </c>
      <c r="O341" s="182">
        <v>38815</v>
      </c>
      <c r="P341" s="15"/>
      <c r="Q341" s="15"/>
      <c r="R341" s="182">
        <v>131157</v>
      </c>
      <c r="S341" s="182">
        <v>131158</v>
      </c>
      <c r="T341" s="182">
        <v>131157</v>
      </c>
      <c r="U341" s="182">
        <v>131157</v>
      </c>
      <c r="V341" s="10">
        <v>131158</v>
      </c>
      <c r="W341" s="10"/>
      <c r="X341" s="15"/>
      <c r="Y341" s="210"/>
    </row>
    <row r="342" spans="1:25" x14ac:dyDescent="0.35">
      <c r="A342" s="18">
        <v>5439</v>
      </c>
      <c r="B342" s="19" t="s">
        <v>374</v>
      </c>
      <c r="C342" s="182">
        <v>3637999</v>
      </c>
      <c r="D342" s="182">
        <v>6189036</v>
      </c>
      <c r="E342" s="10">
        <v>6141897</v>
      </c>
      <c r="F342" s="10">
        <v>8598655</v>
      </c>
      <c r="G342" s="185">
        <v>0</v>
      </c>
      <c r="H342" s="15">
        <v>0</v>
      </c>
      <c r="I342" s="15">
        <v>0</v>
      </c>
      <c r="J342" s="182">
        <v>0</v>
      </c>
      <c r="K342" s="182">
        <v>96965</v>
      </c>
      <c r="L342" s="182">
        <v>94809</v>
      </c>
      <c r="M342" s="10">
        <v>95886.21</v>
      </c>
      <c r="N342" s="154">
        <v>2033080</v>
      </c>
      <c r="O342" s="182">
        <v>0</v>
      </c>
      <c r="P342" s="15"/>
      <c r="Q342" s="15"/>
      <c r="R342" s="182">
        <v>263312</v>
      </c>
      <c r="S342" s="182">
        <v>268142</v>
      </c>
      <c r="T342" s="182">
        <v>265726</v>
      </c>
      <c r="U342" s="182">
        <v>265727</v>
      </c>
      <c r="V342" s="10">
        <v>265727</v>
      </c>
      <c r="W342" s="10"/>
      <c r="X342" s="15"/>
      <c r="Y342" s="210"/>
    </row>
    <row r="343" spans="1:25" x14ac:dyDescent="0.35">
      <c r="A343" s="18">
        <v>4522</v>
      </c>
      <c r="B343" s="19" t="s">
        <v>12</v>
      </c>
      <c r="C343" s="182">
        <v>1553</v>
      </c>
      <c r="D343" s="182">
        <v>0</v>
      </c>
      <c r="E343" s="10">
        <v>225</v>
      </c>
      <c r="F343" s="10">
        <v>957</v>
      </c>
      <c r="G343" s="185">
        <v>8472</v>
      </c>
      <c r="H343" s="15">
        <v>5295</v>
      </c>
      <c r="I343" s="15">
        <v>7412</v>
      </c>
      <c r="J343" s="182">
        <v>0</v>
      </c>
      <c r="K343" s="182">
        <v>29701</v>
      </c>
      <c r="L343" s="182">
        <v>29041</v>
      </c>
      <c r="M343" s="10">
        <v>29370.14</v>
      </c>
      <c r="N343" s="154">
        <v>155078</v>
      </c>
      <c r="O343" s="182">
        <v>50695</v>
      </c>
      <c r="P343" s="15"/>
      <c r="Q343" s="15"/>
      <c r="R343" s="182">
        <v>23115</v>
      </c>
      <c r="S343" s="182">
        <v>23114</v>
      </c>
      <c r="T343" s="182">
        <v>23115</v>
      </c>
      <c r="U343" s="182">
        <v>23115</v>
      </c>
      <c r="V343" s="10">
        <v>23115</v>
      </c>
      <c r="W343" s="10"/>
      <c r="X343" s="15"/>
      <c r="Y343" s="210"/>
    </row>
    <row r="344" spans="1:25" x14ac:dyDescent="0.35">
      <c r="A344" s="18">
        <v>5457</v>
      </c>
      <c r="B344" s="19" t="s">
        <v>375</v>
      </c>
      <c r="C344" s="182">
        <v>48545</v>
      </c>
      <c r="D344" s="182">
        <v>293067</v>
      </c>
      <c r="E344" s="10">
        <v>213507</v>
      </c>
      <c r="F344" s="10">
        <v>298910</v>
      </c>
      <c r="G344" s="185">
        <v>294862</v>
      </c>
      <c r="H344" s="15">
        <v>184289</v>
      </c>
      <c r="I344" s="15">
        <v>258004</v>
      </c>
      <c r="J344" s="182">
        <v>0</v>
      </c>
      <c r="K344" s="182">
        <v>94344</v>
      </c>
      <c r="L344" s="182">
        <v>92246</v>
      </c>
      <c r="M344" s="10">
        <v>93295.61</v>
      </c>
      <c r="N344" s="154">
        <v>756840</v>
      </c>
      <c r="O344" s="182">
        <v>79570</v>
      </c>
      <c r="P344" s="15"/>
      <c r="Q344" s="15"/>
      <c r="R344" s="182">
        <v>101025</v>
      </c>
      <c r="S344" s="182">
        <v>101025</v>
      </c>
      <c r="T344" s="182">
        <v>101025</v>
      </c>
      <c r="U344" s="182">
        <v>101026</v>
      </c>
      <c r="V344" s="10">
        <v>101025</v>
      </c>
      <c r="W344" s="10"/>
      <c r="X344" s="15"/>
      <c r="Y344" s="210"/>
    </row>
    <row r="345" spans="1:25" x14ac:dyDescent="0.35">
      <c r="A345" s="18">
        <v>2485</v>
      </c>
      <c r="B345" s="19" t="s">
        <v>376</v>
      </c>
      <c r="C345" s="182">
        <v>599930</v>
      </c>
      <c r="D345" s="182">
        <v>1147128</v>
      </c>
      <c r="E345" s="10">
        <v>1091911</v>
      </c>
      <c r="F345" s="10">
        <v>1528676</v>
      </c>
      <c r="G345" s="185">
        <v>0</v>
      </c>
      <c r="H345" s="15">
        <v>0</v>
      </c>
      <c r="I345" s="15">
        <v>0</v>
      </c>
      <c r="J345" s="182">
        <v>0</v>
      </c>
      <c r="K345" s="182">
        <v>46299</v>
      </c>
      <c r="L345" s="182">
        <v>45269</v>
      </c>
      <c r="M345" s="10">
        <v>45783.27</v>
      </c>
      <c r="N345" s="154">
        <v>408100</v>
      </c>
      <c r="O345" s="182">
        <v>59175</v>
      </c>
      <c r="P345" s="15"/>
      <c r="Q345" s="15"/>
      <c r="R345" s="182">
        <v>41616</v>
      </c>
      <c r="S345" s="182">
        <v>41616</v>
      </c>
      <c r="T345" s="182">
        <v>41616</v>
      </c>
      <c r="U345" s="182">
        <v>41617</v>
      </c>
      <c r="V345" s="10">
        <v>41616</v>
      </c>
      <c r="W345" s="10"/>
      <c r="X345" s="15"/>
      <c r="Y345" s="210"/>
    </row>
    <row r="346" spans="1:25" x14ac:dyDescent="0.35">
      <c r="A346" s="18">
        <v>5460</v>
      </c>
      <c r="B346" s="19" t="s">
        <v>377</v>
      </c>
      <c r="C346" s="182">
        <v>3952426</v>
      </c>
      <c r="D346" s="182">
        <v>7092704</v>
      </c>
      <c r="E346" s="10">
        <v>6903207</v>
      </c>
      <c r="F346" s="10">
        <v>9664489</v>
      </c>
      <c r="G346" s="185">
        <v>0</v>
      </c>
      <c r="H346" s="15">
        <v>0</v>
      </c>
      <c r="I346" s="15">
        <v>0</v>
      </c>
      <c r="J346" s="182">
        <v>0</v>
      </c>
      <c r="K346" s="182">
        <v>304872</v>
      </c>
      <c r="L346" s="182">
        <v>298092</v>
      </c>
      <c r="M346" s="10">
        <v>301481.15000000002</v>
      </c>
      <c r="N346" s="154">
        <v>2268294</v>
      </c>
      <c r="O346" s="182">
        <v>91480</v>
      </c>
      <c r="P346" s="15"/>
      <c r="Q346" s="15"/>
      <c r="R346" s="182">
        <v>262117</v>
      </c>
      <c r="S346" s="182">
        <v>262117</v>
      </c>
      <c r="T346" s="182">
        <v>262118</v>
      </c>
      <c r="U346" s="182">
        <v>262117</v>
      </c>
      <c r="V346" s="10">
        <v>262117</v>
      </c>
      <c r="W346" s="10"/>
      <c r="X346" s="15"/>
      <c r="Y346" s="210"/>
    </row>
    <row r="347" spans="1:25" x14ac:dyDescent="0.35">
      <c r="A347" s="18">
        <v>5467</v>
      </c>
      <c r="B347" s="19" t="s">
        <v>378</v>
      </c>
      <c r="C347" s="182">
        <v>877053</v>
      </c>
      <c r="D347" s="182">
        <v>1670557</v>
      </c>
      <c r="E347" s="10">
        <v>1592257</v>
      </c>
      <c r="F347" s="10">
        <v>2229159</v>
      </c>
      <c r="G347" s="185">
        <v>0</v>
      </c>
      <c r="H347" s="15">
        <v>0</v>
      </c>
      <c r="I347" s="15">
        <v>0</v>
      </c>
      <c r="J347" s="182">
        <v>0</v>
      </c>
      <c r="K347" s="182">
        <v>0</v>
      </c>
      <c r="L347" s="182">
        <v>0</v>
      </c>
      <c r="M347" s="10">
        <v>0</v>
      </c>
      <c r="N347" s="154">
        <v>490462</v>
      </c>
      <c r="O347" s="182">
        <v>9770</v>
      </c>
      <c r="P347" s="15"/>
      <c r="Q347" s="15"/>
      <c r="R347" s="182">
        <v>1782</v>
      </c>
      <c r="S347" s="182">
        <v>1782</v>
      </c>
      <c r="T347" s="182">
        <v>1782</v>
      </c>
      <c r="U347" s="182">
        <v>1781</v>
      </c>
      <c r="V347" s="10">
        <v>1782</v>
      </c>
      <c r="W347" s="10"/>
      <c r="X347" s="15"/>
      <c r="Y347" s="210"/>
    </row>
    <row r="348" spans="1:25" x14ac:dyDescent="0.35">
      <c r="A348" s="18">
        <v>5474</v>
      </c>
      <c r="B348" s="19" t="s">
        <v>34</v>
      </c>
      <c r="C348" s="182">
        <v>35815</v>
      </c>
      <c r="D348" s="182">
        <v>0</v>
      </c>
      <c r="E348" s="10">
        <v>20311</v>
      </c>
      <c r="F348" s="10">
        <v>30221</v>
      </c>
      <c r="G348" s="185">
        <v>52470</v>
      </c>
      <c r="H348" s="15">
        <v>32794</v>
      </c>
      <c r="I348" s="15">
        <v>45911</v>
      </c>
      <c r="J348" s="182">
        <v>0</v>
      </c>
      <c r="K348" s="182">
        <v>128413</v>
      </c>
      <c r="L348" s="182">
        <v>125557</v>
      </c>
      <c r="M348" s="10">
        <v>126985.41</v>
      </c>
      <c r="N348" s="154">
        <v>876302</v>
      </c>
      <c r="O348" s="182">
        <v>77395</v>
      </c>
      <c r="P348" s="15"/>
      <c r="Q348" s="15"/>
      <c r="R348" s="182">
        <v>107350</v>
      </c>
      <c r="S348" s="182">
        <v>107350</v>
      </c>
      <c r="T348" s="182">
        <v>107350</v>
      </c>
      <c r="U348" s="182">
        <v>107350</v>
      </c>
      <c r="V348" s="10">
        <v>107350</v>
      </c>
      <c r="W348" s="10"/>
      <c r="X348" s="15"/>
      <c r="Y348" s="210"/>
    </row>
    <row r="349" spans="1:25" x14ac:dyDescent="0.35">
      <c r="A349" s="18">
        <v>5586</v>
      </c>
      <c r="B349" s="19" t="s">
        <v>379</v>
      </c>
      <c r="C349" s="182">
        <v>904775</v>
      </c>
      <c r="D349" s="182">
        <v>1642623</v>
      </c>
      <c r="E349" s="10">
        <v>1592124</v>
      </c>
      <c r="F349" s="10">
        <v>2228973</v>
      </c>
      <c r="G349" s="185">
        <v>0</v>
      </c>
      <c r="H349" s="15">
        <v>0</v>
      </c>
      <c r="I349" s="15">
        <v>0</v>
      </c>
      <c r="J349" s="182">
        <v>0</v>
      </c>
      <c r="K349" s="182">
        <v>54161</v>
      </c>
      <c r="L349" s="182">
        <v>52955</v>
      </c>
      <c r="M349" s="10">
        <v>53559.07</v>
      </c>
      <c r="N349" s="154">
        <v>549822</v>
      </c>
      <c r="O349" s="182">
        <v>34860</v>
      </c>
      <c r="P349" s="15"/>
      <c r="Q349" s="15"/>
      <c r="R349" s="182">
        <v>39233</v>
      </c>
      <c r="S349" s="182">
        <v>39232</v>
      </c>
      <c r="T349" s="182">
        <v>39233</v>
      </c>
      <c r="U349" s="182">
        <v>39233</v>
      </c>
      <c r="V349" s="10">
        <v>39232</v>
      </c>
      <c r="W349" s="10"/>
      <c r="X349" s="15"/>
      <c r="Y349" s="210"/>
    </row>
    <row r="350" spans="1:25" x14ac:dyDescent="0.35">
      <c r="A350" s="18">
        <v>5593</v>
      </c>
      <c r="B350" s="19" t="s">
        <v>380</v>
      </c>
      <c r="C350" s="182">
        <v>1189509</v>
      </c>
      <c r="D350" s="182">
        <v>2137192</v>
      </c>
      <c r="E350" s="10">
        <v>2079188</v>
      </c>
      <c r="F350" s="10">
        <v>2910863</v>
      </c>
      <c r="G350" s="185">
        <v>0</v>
      </c>
      <c r="H350" s="15">
        <v>0</v>
      </c>
      <c r="I350" s="15">
        <v>0</v>
      </c>
      <c r="J350" s="182">
        <v>0</v>
      </c>
      <c r="K350" s="182">
        <v>114436</v>
      </c>
      <c r="L350" s="182">
        <v>111892</v>
      </c>
      <c r="M350" s="10">
        <v>113162.88</v>
      </c>
      <c r="N350" s="154">
        <v>796166</v>
      </c>
      <c r="O350" s="182">
        <v>51170</v>
      </c>
      <c r="P350" s="15"/>
      <c r="Q350" s="15"/>
      <c r="R350" s="182">
        <v>70574</v>
      </c>
      <c r="S350" s="182">
        <v>70574</v>
      </c>
      <c r="T350" s="182">
        <v>70573</v>
      </c>
      <c r="U350" s="182">
        <v>70574</v>
      </c>
      <c r="V350" s="10">
        <v>70574</v>
      </c>
      <c r="W350" s="10"/>
      <c r="X350" s="15"/>
      <c r="Y350" s="210"/>
    </row>
    <row r="351" spans="1:25" x14ac:dyDescent="0.35">
      <c r="A351" s="18">
        <v>5607</v>
      </c>
      <c r="B351" s="19" t="s">
        <v>381</v>
      </c>
      <c r="C351" s="182">
        <v>6866495</v>
      </c>
      <c r="D351" s="182">
        <v>13837333</v>
      </c>
      <c r="E351" s="10">
        <v>12939893</v>
      </c>
      <c r="F351" s="10">
        <v>18115849</v>
      </c>
      <c r="G351" s="185">
        <v>0</v>
      </c>
      <c r="H351" s="15">
        <v>0</v>
      </c>
      <c r="I351" s="15">
        <v>0</v>
      </c>
      <c r="J351" s="182">
        <v>0</v>
      </c>
      <c r="K351" s="182">
        <v>0</v>
      </c>
      <c r="L351" s="182">
        <v>0</v>
      </c>
      <c r="M351" s="10">
        <v>0</v>
      </c>
      <c r="N351" s="154">
        <v>5271910</v>
      </c>
      <c r="O351" s="182">
        <v>235710</v>
      </c>
      <c r="P351" s="15"/>
      <c r="Q351" s="15"/>
      <c r="R351" s="182">
        <v>737729</v>
      </c>
      <c r="S351" s="182">
        <v>735970</v>
      </c>
      <c r="T351" s="182">
        <v>736850</v>
      </c>
      <c r="U351" s="182">
        <v>736849</v>
      </c>
      <c r="V351" s="10">
        <v>736850</v>
      </c>
      <c r="W351" s="10"/>
      <c r="X351" s="15"/>
      <c r="Y351" s="210"/>
    </row>
    <row r="352" spans="1:25" x14ac:dyDescent="0.35">
      <c r="A352" s="18">
        <v>5614</v>
      </c>
      <c r="B352" s="19" t="s">
        <v>50</v>
      </c>
      <c r="C352" s="182">
        <v>157460</v>
      </c>
      <c r="D352" s="182">
        <v>358060</v>
      </c>
      <c r="E352" s="10">
        <v>322200</v>
      </c>
      <c r="F352" s="10">
        <v>451079</v>
      </c>
      <c r="G352" s="185">
        <v>0</v>
      </c>
      <c r="H352" s="15">
        <v>0</v>
      </c>
      <c r="I352" s="15">
        <v>0</v>
      </c>
      <c r="J352" s="182">
        <v>0</v>
      </c>
      <c r="K352" s="182">
        <v>0</v>
      </c>
      <c r="L352" s="182">
        <v>0</v>
      </c>
      <c r="M352" s="10">
        <v>0</v>
      </c>
      <c r="N352" s="154">
        <v>189210</v>
      </c>
      <c r="O352" s="182">
        <v>2350</v>
      </c>
      <c r="P352" s="15"/>
      <c r="Q352" s="15"/>
      <c r="R352" s="182">
        <v>7947</v>
      </c>
      <c r="S352" s="182">
        <v>7947</v>
      </c>
      <c r="T352" s="182">
        <v>7947</v>
      </c>
      <c r="U352" s="182">
        <v>7947</v>
      </c>
      <c r="V352" s="10">
        <v>7947</v>
      </c>
      <c r="W352" s="10"/>
      <c r="X352" s="15"/>
      <c r="Y352" s="210"/>
    </row>
    <row r="353" spans="1:25" x14ac:dyDescent="0.35">
      <c r="A353" s="18">
        <v>3542</v>
      </c>
      <c r="B353" s="19" t="s">
        <v>382</v>
      </c>
      <c r="C353" s="182">
        <v>0</v>
      </c>
      <c r="D353" s="182">
        <v>0</v>
      </c>
      <c r="E353" s="10">
        <v>0</v>
      </c>
      <c r="F353" s="10">
        <v>0</v>
      </c>
      <c r="G353" s="185">
        <v>11043</v>
      </c>
      <c r="H353" s="15">
        <v>6902</v>
      </c>
      <c r="I353" s="15">
        <v>9663</v>
      </c>
      <c r="J353" s="182">
        <v>0</v>
      </c>
      <c r="K353" s="182">
        <v>0</v>
      </c>
      <c r="L353" s="182">
        <v>0</v>
      </c>
      <c r="M353" s="10">
        <v>0</v>
      </c>
      <c r="N353" s="154">
        <v>190694</v>
      </c>
      <c r="O353" s="182">
        <v>5040</v>
      </c>
      <c r="P353" s="15"/>
      <c r="Q353" s="15"/>
      <c r="R353" s="182">
        <v>25184</v>
      </c>
      <c r="S353" s="182">
        <v>25184</v>
      </c>
      <c r="T353" s="182">
        <v>25184</v>
      </c>
      <c r="U353" s="182">
        <v>25184</v>
      </c>
      <c r="V353" s="10">
        <v>25184</v>
      </c>
      <c r="W353" s="10"/>
      <c r="X353" s="15"/>
      <c r="Y353" s="210"/>
    </row>
    <row r="354" spans="1:25" x14ac:dyDescent="0.35">
      <c r="A354" s="18">
        <v>5621</v>
      </c>
      <c r="B354" s="19" t="s">
        <v>383</v>
      </c>
      <c r="C354" s="182">
        <v>1740323</v>
      </c>
      <c r="D354" s="182">
        <v>3714523</v>
      </c>
      <c r="E354" s="10">
        <v>3409279</v>
      </c>
      <c r="F354" s="10">
        <v>4772990</v>
      </c>
      <c r="G354" s="185">
        <v>0</v>
      </c>
      <c r="H354" s="15">
        <v>0</v>
      </c>
      <c r="I354" s="15">
        <v>0</v>
      </c>
      <c r="J354" s="182">
        <v>0</v>
      </c>
      <c r="K354" s="182">
        <v>0</v>
      </c>
      <c r="L354" s="182">
        <v>0</v>
      </c>
      <c r="M354" s="10">
        <v>0</v>
      </c>
      <c r="N354" s="154">
        <v>2080568</v>
      </c>
      <c r="O354" s="182">
        <v>28860</v>
      </c>
      <c r="P354" s="15"/>
      <c r="Q354" s="15"/>
      <c r="R354" s="182">
        <v>289287</v>
      </c>
      <c r="S354" s="182">
        <v>289286</v>
      </c>
      <c r="T354" s="182">
        <v>289287</v>
      </c>
      <c r="U354" s="182">
        <v>289287</v>
      </c>
      <c r="V354" s="10">
        <v>289287</v>
      </c>
      <c r="W354" s="10"/>
      <c r="X354" s="15"/>
      <c r="Y354" s="210"/>
    </row>
    <row r="355" spans="1:25" x14ac:dyDescent="0.35">
      <c r="A355" s="18">
        <v>5628</v>
      </c>
      <c r="B355" s="19" t="s">
        <v>384</v>
      </c>
      <c r="C355" s="182">
        <v>991343</v>
      </c>
      <c r="D355" s="182">
        <v>1716208</v>
      </c>
      <c r="E355" s="10">
        <v>1692219</v>
      </c>
      <c r="F355" s="10">
        <v>2369107</v>
      </c>
      <c r="G355" s="185">
        <v>0</v>
      </c>
      <c r="H355" s="15">
        <v>0</v>
      </c>
      <c r="I355" s="15">
        <v>0</v>
      </c>
      <c r="J355" s="182">
        <v>0</v>
      </c>
      <c r="K355" s="182">
        <v>45425</v>
      </c>
      <c r="L355" s="182">
        <v>44415</v>
      </c>
      <c r="M355" s="10">
        <v>44919.74</v>
      </c>
      <c r="N355" s="154">
        <v>603246</v>
      </c>
      <c r="O355" s="182">
        <v>22300</v>
      </c>
      <c r="P355" s="15"/>
      <c r="Q355" s="15"/>
      <c r="R355" s="182">
        <v>60030</v>
      </c>
      <c r="S355" s="182">
        <v>60029</v>
      </c>
      <c r="T355" s="182">
        <v>60030</v>
      </c>
      <c r="U355" s="182">
        <v>60029</v>
      </c>
      <c r="V355" s="10">
        <v>60030</v>
      </c>
      <c r="W355" s="10"/>
      <c r="X355" s="15"/>
      <c r="Y355" s="210"/>
    </row>
    <row r="356" spans="1:25" x14ac:dyDescent="0.35">
      <c r="A356" s="18">
        <v>5642</v>
      </c>
      <c r="B356" s="19" t="s">
        <v>385</v>
      </c>
      <c r="C356" s="182">
        <v>657830</v>
      </c>
      <c r="D356" s="182">
        <v>1351284</v>
      </c>
      <c r="E356" s="10">
        <v>1255696</v>
      </c>
      <c r="F356" s="10">
        <v>1757975</v>
      </c>
      <c r="G356" s="185">
        <v>21733</v>
      </c>
      <c r="H356" s="15">
        <v>13583</v>
      </c>
      <c r="I356" s="15">
        <v>19016</v>
      </c>
      <c r="J356" s="182">
        <v>0</v>
      </c>
      <c r="K356" s="182">
        <v>127540</v>
      </c>
      <c r="L356" s="182">
        <v>124702</v>
      </c>
      <c r="M356" s="10">
        <v>126121.88</v>
      </c>
      <c r="N356" s="154">
        <v>788746</v>
      </c>
      <c r="O356" s="182">
        <v>22110</v>
      </c>
      <c r="P356" s="15"/>
      <c r="Q356" s="15"/>
      <c r="R356" s="182">
        <v>132264</v>
      </c>
      <c r="S356" s="182">
        <v>132263</v>
      </c>
      <c r="T356" s="182">
        <v>132264</v>
      </c>
      <c r="U356" s="182">
        <v>132263</v>
      </c>
      <c r="V356" s="10">
        <v>132264</v>
      </c>
      <c r="W356" s="10"/>
      <c r="X356" s="15"/>
      <c r="Y356" s="210"/>
    </row>
    <row r="357" spans="1:25" x14ac:dyDescent="0.35">
      <c r="A357" s="18">
        <v>5656</v>
      </c>
      <c r="B357" s="19" t="s">
        <v>386</v>
      </c>
      <c r="C357" s="182">
        <v>7879192</v>
      </c>
      <c r="D357" s="182">
        <v>14746857</v>
      </c>
      <c r="E357" s="10">
        <v>14141281</v>
      </c>
      <c r="F357" s="10">
        <v>19797793</v>
      </c>
      <c r="G357" s="185">
        <v>0</v>
      </c>
      <c r="H357" s="15">
        <v>0</v>
      </c>
      <c r="I357" s="15">
        <v>0</v>
      </c>
      <c r="J357" s="182">
        <v>0</v>
      </c>
      <c r="K357" s="182">
        <v>248964</v>
      </c>
      <c r="L357" s="182">
        <v>243428</v>
      </c>
      <c r="M357" s="10">
        <v>246195.02</v>
      </c>
      <c r="N357" s="154">
        <v>6111854</v>
      </c>
      <c r="O357" s="182">
        <v>109575</v>
      </c>
      <c r="P357" s="15"/>
      <c r="Q357" s="15"/>
      <c r="R357" s="182">
        <v>939601</v>
      </c>
      <c r="S357" s="182">
        <v>939601</v>
      </c>
      <c r="T357" s="182">
        <v>939601</v>
      </c>
      <c r="U357" s="182">
        <v>939601</v>
      </c>
      <c r="V357" s="10">
        <v>939601</v>
      </c>
      <c r="W357" s="10"/>
      <c r="X357" s="15"/>
      <c r="Y357" s="210"/>
    </row>
    <row r="358" spans="1:25" x14ac:dyDescent="0.35">
      <c r="A358" s="18">
        <v>5663</v>
      </c>
      <c r="B358" s="19" t="s">
        <v>387</v>
      </c>
      <c r="C358" s="182">
        <v>4909136</v>
      </c>
      <c r="D358" s="182">
        <v>9143032</v>
      </c>
      <c r="E358" s="10">
        <v>8782605</v>
      </c>
      <c r="F358" s="10">
        <v>12295647</v>
      </c>
      <c r="G358" s="185">
        <v>0</v>
      </c>
      <c r="H358" s="15">
        <v>0</v>
      </c>
      <c r="I358" s="15">
        <v>0</v>
      </c>
      <c r="J358" s="182">
        <v>0</v>
      </c>
      <c r="K358" s="182">
        <v>483952</v>
      </c>
      <c r="L358" s="182">
        <v>473188</v>
      </c>
      <c r="M358" s="10">
        <v>478569.5</v>
      </c>
      <c r="N358" s="154">
        <v>3155726</v>
      </c>
      <c r="O358" s="182">
        <v>117285</v>
      </c>
      <c r="P358" s="15"/>
      <c r="Q358" s="15"/>
      <c r="R358" s="182">
        <v>409444</v>
      </c>
      <c r="S358" s="182">
        <v>409444</v>
      </c>
      <c r="T358" s="182">
        <v>413907</v>
      </c>
      <c r="U358" s="182">
        <v>410932</v>
      </c>
      <c r="V358" s="10">
        <v>410932</v>
      </c>
      <c r="W358" s="10"/>
      <c r="X358" s="15"/>
      <c r="Y358" s="210"/>
    </row>
    <row r="359" spans="1:25" x14ac:dyDescent="0.35">
      <c r="A359" s="18">
        <v>5670</v>
      </c>
      <c r="B359" s="19" t="s">
        <v>43</v>
      </c>
      <c r="C359" s="182">
        <v>876</v>
      </c>
      <c r="D359" s="182">
        <v>0</v>
      </c>
      <c r="E359" s="10">
        <v>0</v>
      </c>
      <c r="F359" s="10">
        <v>0</v>
      </c>
      <c r="G359" s="185">
        <v>20591</v>
      </c>
      <c r="H359" s="15">
        <v>13417</v>
      </c>
      <c r="I359" s="15">
        <v>18783</v>
      </c>
      <c r="J359" s="182">
        <v>0</v>
      </c>
      <c r="K359" s="182">
        <v>53287</v>
      </c>
      <c r="L359" s="182">
        <v>52103</v>
      </c>
      <c r="M359" s="10">
        <v>52693.54</v>
      </c>
      <c r="N359" s="154">
        <v>264152</v>
      </c>
      <c r="O359" s="182">
        <v>35125</v>
      </c>
      <c r="P359" s="15"/>
      <c r="Q359" s="15"/>
      <c r="R359" s="182">
        <v>33867</v>
      </c>
      <c r="S359" s="182">
        <v>33868</v>
      </c>
      <c r="T359" s="182">
        <v>33867</v>
      </c>
      <c r="U359" s="182">
        <v>33868</v>
      </c>
      <c r="V359" s="10">
        <v>33867</v>
      </c>
      <c r="W359" s="10"/>
      <c r="X359" s="15"/>
      <c r="Y359" s="210"/>
    </row>
    <row r="360" spans="1:25" x14ac:dyDescent="0.35">
      <c r="A360" s="18">
        <v>3510</v>
      </c>
      <c r="B360" s="19" t="s">
        <v>388</v>
      </c>
      <c r="C360" s="182">
        <v>11136</v>
      </c>
      <c r="D360" s="182">
        <v>42506</v>
      </c>
      <c r="E360" s="10">
        <v>33526</v>
      </c>
      <c r="F360" s="10">
        <v>46937</v>
      </c>
      <c r="G360" s="185">
        <v>7786</v>
      </c>
      <c r="H360" s="15">
        <v>4866</v>
      </c>
      <c r="I360" s="15">
        <v>6813</v>
      </c>
      <c r="J360" s="182">
        <v>0</v>
      </c>
      <c r="K360" s="182">
        <v>0</v>
      </c>
      <c r="L360" s="182">
        <v>0</v>
      </c>
      <c r="M360" s="10">
        <v>0</v>
      </c>
      <c r="N360" s="154">
        <v>293832</v>
      </c>
      <c r="O360" s="182">
        <v>5135</v>
      </c>
      <c r="P360" s="15"/>
      <c r="Q360" s="15"/>
      <c r="R360" s="182">
        <v>20644</v>
      </c>
      <c r="S360" s="182">
        <v>20645</v>
      </c>
      <c r="T360" s="182">
        <v>20644</v>
      </c>
      <c r="U360" s="182">
        <v>20644</v>
      </c>
      <c r="V360" s="10">
        <v>20645</v>
      </c>
      <c r="W360" s="10"/>
      <c r="X360" s="15"/>
      <c r="Y360" s="210"/>
    </row>
    <row r="361" spans="1:25" x14ac:dyDescent="0.35">
      <c r="A361" s="18">
        <v>5726</v>
      </c>
      <c r="B361" s="19" t="s">
        <v>389</v>
      </c>
      <c r="C361" s="182">
        <v>631727</v>
      </c>
      <c r="D361" s="182">
        <v>1097513</v>
      </c>
      <c r="E361" s="10">
        <v>1080775</v>
      </c>
      <c r="F361" s="10">
        <v>1513084</v>
      </c>
      <c r="G361" s="185">
        <v>0</v>
      </c>
      <c r="H361" s="15">
        <v>0</v>
      </c>
      <c r="I361" s="15">
        <v>0</v>
      </c>
      <c r="J361" s="182">
        <v>0</v>
      </c>
      <c r="K361" s="182">
        <v>61149</v>
      </c>
      <c r="L361" s="182">
        <v>59789</v>
      </c>
      <c r="M361" s="10">
        <v>60469.34</v>
      </c>
      <c r="N361" s="154">
        <v>396970</v>
      </c>
      <c r="O361" s="182">
        <v>14205</v>
      </c>
      <c r="P361" s="15"/>
      <c r="Q361" s="15"/>
      <c r="R361" s="182">
        <v>0</v>
      </c>
      <c r="S361" s="182">
        <v>76452</v>
      </c>
      <c r="T361" s="182">
        <v>38226</v>
      </c>
      <c r="U361" s="182">
        <v>38227</v>
      </c>
      <c r="V361" s="10">
        <v>38226</v>
      </c>
      <c r="W361" s="10"/>
      <c r="X361" s="15"/>
      <c r="Y361" s="210"/>
    </row>
    <row r="362" spans="1:25" x14ac:dyDescent="0.35">
      <c r="A362" s="18">
        <v>5733</v>
      </c>
      <c r="B362" s="19" t="s">
        <v>44</v>
      </c>
      <c r="C362" s="182">
        <v>0</v>
      </c>
      <c r="D362" s="182">
        <v>0</v>
      </c>
      <c r="E362" s="10">
        <v>0</v>
      </c>
      <c r="F362" s="10">
        <v>0</v>
      </c>
      <c r="G362" s="185">
        <v>2788</v>
      </c>
      <c r="H362" s="15">
        <v>1742</v>
      </c>
      <c r="I362" s="15">
        <v>2439</v>
      </c>
      <c r="J362" s="182">
        <v>0</v>
      </c>
      <c r="K362" s="182">
        <v>0</v>
      </c>
      <c r="L362" s="182">
        <v>0</v>
      </c>
      <c r="M362" s="10">
        <v>0</v>
      </c>
      <c r="N362" s="154">
        <v>368032</v>
      </c>
      <c r="O362" s="182">
        <v>41835</v>
      </c>
      <c r="P362" s="15"/>
      <c r="Q362" s="15"/>
      <c r="R362" s="182">
        <v>73205</v>
      </c>
      <c r="S362" s="182">
        <v>73206</v>
      </c>
      <c r="T362" s="182">
        <v>73205</v>
      </c>
      <c r="U362" s="182">
        <v>73206</v>
      </c>
      <c r="V362" s="10">
        <v>73205</v>
      </c>
      <c r="W362" s="10"/>
      <c r="X362" s="15"/>
      <c r="Y362" s="210"/>
    </row>
    <row r="363" spans="1:25" x14ac:dyDescent="0.35">
      <c r="A363" s="18">
        <v>5740</v>
      </c>
      <c r="B363" s="19" t="s">
        <v>390</v>
      </c>
      <c r="C363" s="182">
        <v>281420</v>
      </c>
      <c r="D363" s="182">
        <v>547790</v>
      </c>
      <c r="E363" s="10">
        <v>518256</v>
      </c>
      <c r="F363" s="10">
        <v>725558</v>
      </c>
      <c r="G363" s="185">
        <v>0</v>
      </c>
      <c r="H363" s="15">
        <v>0</v>
      </c>
      <c r="I363" s="15">
        <v>0</v>
      </c>
      <c r="J363" s="182">
        <v>0</v>
      </c>
      <c r="K363" s="182">
        <v>37563</v>
      </c>
      <c r="L363" s="182">
        <v>36727</v>
      </c>
      <c r="M363" s="10">
        <v>37145.94</v>
      </c>
      <c r="N363" s="154">
        <v>192920</v>
      </c>
      <c r="O363" s="182">
        <v>5530</v>
      </c>
      <c r="P363" s="15"/>
      <c r="Q363" s="15"/>
      <c r="R363" s="182">
        <v>11281</v>
      </c>
      <c r="S363" s="182">
        <v>11281</v>
      </c>
      <c r="T363" s="182">
        <v>11281</v>
      </c>
      <c r="U363" s="182">
        <v>11281</v>
      </c>
      <c r="V363" s="10">
        <v>11281</v>
      </c>
      <c r="W363" s="10"/>
      <c r="X363" s="15"/>
      <c r="Y363" s="210"/>
    </row>
    <row r="364" spans="1:25" x14ac:dyDescent="0.35">
      <c r="A364" s="18">
        <v>5747</v>
      </c>
      <c r="B364" s="19" t="s">
        <v>391</v>
      </c>
      <c r="C364" s="182">
        <v>2880842</v>
      </c>
      <c r="D364" s="182">
        <v>5873557</v>
      </c>
      <c r="E364" s="10">
        <v>5471499</v>
      </c>
      <c r="F364" s="10">
        <v>7660099</v>
      </c>
      <c r="G364" s="185">
        <v>0</v>
      </c>
      <c r="H364" s="15">
        <v>0</v>
      </c>
      <c r="I364" s="15">
        <v>0</v>
      </c>
      <c r="J364" s="182">
        <v>0</v>
      </c>
      <c r="K364" s="182">
        <v>0</v>
      </c>
      <c r="L364" s="182">
        <v>0</v>
      </c>
      <c r="M364" s="10">
        <v>0</v>
      </c>
      <c r="N364" s="154">
        <v>2295006</v>
      </c>
      <c r="O364" s="182">
        <v>170015</v>
      </c>
      <c r="P364" s="15"/>
      <c r="Q364" s="15"/>
      <c r="R364" s="182">
        <v>302364</v>
      </c>
      <c r="S364" s="182">
        <v>302363</v>
      </c>
      <c r="T364" s="182">
        <v>302364</v>
      </c>
      <c r="U364" s="182">
        <v>302364</v>
      </c>
      <c r="V364" s="10">
        <v>302364</v>
      </c>
      <c r="W364" s="10"/>
      <c r="X364" s="15"/>
      <c r="Y364" s="210"/>
    </row>
    <row r="365" spans="1:25" x14ac:dyDescent="0.35">
      <c r="A365" s="18">
        <v>5754</v>
      </c>
      <c r="B365" s="19" t="s">
        <v>392</v>
      </c>
      <c r="C365" s="182">
        <v>41192</v>
      </c>
      <c r="D365" s="182">
        <v>664392</v>
      </c>
      <c r="E365" s="10">
        <v>440990</v>
      </c>
      <c r="F365" s="10">
        <v>617386</v>
      </c>
      <c r="G365" s="185">
        <v>0</v>
      </c>
      <c r="H365" s="15">
        <v>0</v>
      </c>
      <c r="I365" s="15">
        <v>0</v>
      </c>
      <c r="J365" s="182">
        <v>0</v>
      </c>
      <c r="K365" s="182">
        <v>145884</v>
      </c>
      <c r="L365" s="182">
        <v>142640</v>
      </c>
      <c r="M365" s="10">
        <v>144262.07999999999</v>
      </c>
      <c r="N365" s="154">
        <v>842170</v>
      </c>
      <c r="O365" s="182">
        <v>52295</v>
      </c>
      <c r="P365" s="15"/>
      <c r="Q365" s="15"/>
      <c r="R365" s="182">
        <v>108508</v>
      </c>
      <c r="S365" s="182">
        <v>108507</v>
      </c>
      <c r="T365" s="182">
        <v>108508</v>
      </c>
      <c r="U365" s="182">
        <v>108507</v>
      </c>
      <c r="V365" s="10">
        <v>108508</v>
      </c>
      <c r="W365" s="10"/>
      <c r="X365" s="15"/>
      <c r="Y365" s="210"/>
    </row>
    <row r="366" spans="1:25" x14ac:dyDescent="0.35">
      <c r="A366" s="18">
        <v>126</v>
      </c>
      <c r="B366" s="19" t="s">
        <v>393</v>
      </c>
      <c r="C366" s="182">
        <v>821908</v>
      </c>
      <c r="D366" s="182">
        <v>2010223</v>
      </c>
      <c r="E366" s="10">
        <v>1770082</v>
      </c>
      <c r="F366" s="10">
        <v>2478114</v>
      </c>
      <c r="G366" s="185">
        <v>0</v>
      </c>
      <c r="H366" s="15">
        <v>0</v>
      </c>
      <c r="I366" s="15">
        <v>0</v>
      </c>
      <c r="J366" s="182">
        <v>0</v>
      </c>
      <c r="K366" s="182">
        <v>0</v>
      </c>
      <c r="L366" s="182">
        <v>0</v>
      </c>
      <c r="M366" s="10">
        <v>0</v>
      </c>
      <c r="N366" s="154">
        <v>648508</v>
      </c>
      <c r="O366" s="182">
        <v>39620</v>
      </c>
      <c r="P366" s="15"/>
      <c r="Q366" s="15"/>
      <c r="R366" s="182">
        <v>68829</v>
      </c>
      <c r="S366" s="182">
        <v>68829</v>
      </c>
      <c r="T366" s="182">
        <v>68829</v>
      </c>
      <c r="U366" s="182">
        <v>68830</v>
      </c>
      <c r="V366" s="10">
        <v>68829</v>
      </c>
      <c r="W366" s="10"/>
      <c r="X366" s="15"/>
      <c r="Y366" s="210"/>
    </row>
    <row r="367" spans="1:25" x14ac:dyDescent="0.35">
      <c r="A367" s="18">
        <v>5780</v>
      </c>
      <c r="B367" s="19" t="s">
        <v>394</v>
      </c>
      <c r="C367" s="182">
        <v>447744</v>
      </c>
      <c r="D367" s="182">
        <v>795776</v>
      </c>
      <c r="E367" s="10">
        <v>777200</v>
      </c>
      <c r="F367" s="10">
        <v>1088080</v>
      </c>
      <c r="G367" s="185">
        <v>0</v>
      </c>
      <c r="H367" s="15">
        <v>0</v>
      </c>
      <c r="I367" s="15">
        <v>0</v>
      </c>
      <c r="J367" s="182">
        <v>0</v>
      </c>
      <c r="K367" s="182">
        <v>48919</v>
      </c>
      <c r="L367" s="182">
        <v>47831</v>
      </c>
      <c r="M367" s="10">
        <v>48375.87</v>
      </c>
      <c r="N367" s="154">
        <v>316092</v>
      </c>
      <c r="O367" s="182">
        <v>7185</v>
      </c>
      <c r="P367" s="15"/>
      <c r="Q367" s="15"/>
      <c r="R367" s="182">
        <v>49458</v>
      </c>
      <c r="S367" s="182">
        <v>49459</v>
      </c>
      <c r="T367" s="182">
        <v>49458</v>
      </c>
      <c r="U367" s="182">
        <v>49459</v>
      </c>
      <c r="V367" s="10">
        <v>49458</v>
      </c>
      <c r="W367" s="10"/>
      <c r="X367" s="15"/>
      <c r="Y367" s="210"/>
    </row>
    <row r="368" spans="1:25" x14ac:dyDescent="0.35">
      <c r="A368" s="18">
        <v>4375</v>
      </c>
      <c r="B368" s="19" t="s">
        <v>395</v>
      </c>
      <c r="C368" s="182">
        <v>502987</v>
      </c>
      <c r="D368" s="182">
        <v>1048587</v>
      </c>
      <c r="E368" s="10">
        <v>969734</v>
      </c>
      <c r="F368" s="10">
        <v>1357626</v>
      </c>
      <c r="G368" s="185">
        <v>0</v>
      </c>
      <c r="H368" s="15">
        <v>0</v>
      </c>
      <c r="I368" s="15">
        <v>0</v>
      </c>
      <c r="J368" s="182">
        <v>0</v>
      </c>
      <c r="K368" s="182">
        <v>85609</v>
      </c>
      <c r="L368" s="182">
        <v>83705</v>
      </c>
      <c r="M368" s="10">
        <v>84656.27</v>
      </c>
      <c r="N368" s="154">
        <v>450394</v>
      </c>
      <c r="O368" s="182">
        <v>22440</v>
      </c>
      <c r="P368" s="15"/>
      <c r="Q368" s="15"/>
      <c r="R368" s="182">
        <v>32397</v>
      </c>
      <c r="S368" s="182">
        <v>32398</v>
      </c>
      <c r="T368" s="182">
        <v>32397</v>
      </c>
      <c r="U368" s="182">
        <v>32398</v>
      </c>
      <c r="V368" s="10">
        <v>32397</v>
      </c>
      <c r="W368" s="10"/>
      <c r="X368" s="15"/>
      <c r="Y368" s="210"/>
    </row>
    <row r="369" spans="1:25" x14ac:dyDescent="0.35">
      <c r="A369" s="18">
        <v>5810</v>
      </c>
      <c r="B369" s="19" t="s">
        <v>49</v>
      </c>
      <c r="C369" s="182">
        <v>86841</v>
      </c>
      <c r="D369" s="182">
        <v>251791</v>
      </c>
      <c r="E369" s="10">
        <v>211645</v>
      </c>
      <c r="F369" s="10">
        <v>296304</v>
      </c>
      <c r="G369" s="185">
        <v>13379</v>
      </c>
      <c r="H369" s="15">
        <v>8362</v>
      </c>
      <c r="I369" s="15">
        <v>11706</v>
      </c>
      <c r="J369" s="182">
        <v>0</v>
      </c>
      <c r="K369" s="182">
        <v>53287</v>
      </c>
      <c r="L369" s="182">
        <v>52103</v>
      </c>
      <c r="M369" s="10">
        <v>52693.54</v>
      </c>
      <c r="N369" s="154">
        <v>326480</v>
      </c>
      <c r="O369" s="182">
        <v>12565</v>
      </c>
      <c r="P369" s="15"/>
      <c r="Q369" s="15"/>
      <c r="R369" s="182">
        <v>27779</v>
      </c>
      <c r="S369" s="182">
        <v>27779</v>
      </c>
      <c r="T369" s="182">
        <v>27778</v>
      </c>
      <c r="U369" s="182">
        <v>27779</v>
      </c>
      <c r="V369" s="10">
        <v>27779</v>
      </c>
      <c r="W369" s="10"/>
      <c r="X369" s="15"/>
      <c r="Y369" s="210"/>
    </row>
    <row r="370" spans="1:25" x14ac:dyDescent="0.35">
      <c r="A370" s="18">
        <v>5817</v>
      </c>
      <c r="B370" s="19" t="s">
        <v>396</v>
      </c>
      <c r="C370" s="182">
        <v>43928</v>
      </c>
      <c r="D370" s="182">
        <v>245741</v>
      </c>
      <c r="E370" s="10">
        <v>181043</v>
      </c>
      <c r="F370" s="10">
        <v>253461</v>
      </c>
      <c r="G370" s="185">
        <v>13066</v>
      </c>
      <c r="H370" s="15">
        <v>8166</v>
      </c>
      <c r="I370" s="15">
        <v>11432</v>
      </c>
      <c r="J370" s="182">
        <v>0</v>
      </c>
      <c r="K370" s="182">
        <v>0</v>
      </c>
      <c r="L370" s="182">
        <v>0</v>
      </c>
      <c r="M370" s="10">
        <v>0</v>
      </c>
      <c r="N370" s="154">
        <v>273798</v>
      </c>
      <c r="O370" s="182">
        <v>4175</v>
      </c>
      <c r="P370" s="15"/>
      <c r="Q370" s="15"/>
      <c r="R370" s="182">
        <v>26574</v>
      </c>
      <c r="S370" s="182">
        <v>19031</v>
      </c>
      <c r="T370" s="182">
        <v>22803</v>
      </c>
      <c r="U370" s="182">
        <v>22802</v>
      </c>
      <c r="V370" s="10">
        <v>22803</v>
      </c>
      <c r="W370" s="10"/>
      <c r="X370" s="15"/>
      <c r="Y370" s="210"/>
    </row>
    <row r="371" spans="1:25" x14ac:dyDescent="0.35">
      <c r="A371" s="18">
        <v>5824</v>
      </c>
      <c r="B371" s="19" t="s">
        <v>397</v>
      </c>
      <c r="C371" s="182">
        <v>2196624</v>
      </c>
      <c r="D371" s="182">
        <v>3700852</v>
      </c>
      <c r="E371" s="10">
        <v>3685922</v>
      </c>
      <c r="F371" s="10">
        <v>5160291</v>
      </c>
      <c r="G371" s="185">
        <v>0</v>
      </c>
      <c r="H371" s="15">
        <v>0</v>
      </c>
      <c r="I371" s="15">
        <v>0</v>
      </c>
      <c r="J371" s="182">
        <v>0</v>
      </c>
      <c r="K371" s="182">
        <v>99586</v>
      </c>
      <c r="L371" s="182">
        <v>97370</v>
      </c>
      <c r="M371" s="10">
        <v>98478.81</v>
      </c>
      <c r="N371" s="154">
        <v>1219848</v>
      </c>
      <c r="O371" s="182">
        <v>25445</v>
      </c>
      <c r="P371" s="15"/>
      <c r="Q371" s="15"/>
      <c r="R371" s="182">
        <v>165833</v>
      </c>
      <c r="S371" s="182">
        <v>165832</v>
      </c>
      <c r="T371" s="182">
        <v>165833</v>
      </c>
      <c r="U371" s="182">
        <v>165832</v>
      </c>
      <c r="V371" s="10">
        <v>165833</v>
      </c>
      <c r="W371" s="10"/>
      <c r="X371" s="15"/>
      <c r="Y371" s="210"/>
    </row>
    <row r="372" spans="1:25" x14ac:dyDescent="0.35">
      <c r="A372" s="18">
        <v>5859</v>
      </c>
      <c r="B372" s="19" t="s">
        <v>398</v>
      </c>
      <c r="C372" s="182">
        <v>662667</v>
      </c>
      <c r="D372" s="182">
        <v>1446739</v>
      </c>
      <c r="E372" s="10">
        <v>1318379</v>
      </c>
      <c r="F372" s="10">
        <v>1845730</v>
      </c>
      <c r="G372" s="185">
        <v>0</v>
      </c>
      <c r="H372" s="15">
        <v>0</v>
      </c>
      <c r="I372" s="15">
        <v>0</v>
      </c>
      <c r="J372" s="182">
        <v>0</v>
      </c>
      <c r="K372" s="182">
        <v>0</v>
      </c>
      <c r="L372" s="182">
        <v>0</v>
      </c>
      <c r="M372" s="10">
        <v>0</v>
      </c>
      <c r="N372" s="154">
        <v>442974</v>
      </c>
      <c r="O372" s="182">
        <v>5125</v>
      </c>
      <c r="P372" s="15"/>
      <c r="Q372" s="15"/>
      <c r="R372" s="182">
        <v>91223</v>
      </c>
      <c r="S372" s="182">
        <v>90495</v>
      </c>
      <c r="T372" s="182">
        <v>90860</v>
      </c>
      <c r="U372" s="182">
        <v>90859</v>
      </c>
      <c r="V372" s="10">
        <v>90859</v>
      </c>
      <c r="W372" s="10"/>
      <c r="X372" s="15"/>
      <c r="Y372" s="210"/>
    </row>
    <row r="373" spans="1:25" x14ac:dyDescent="0.35">
      <c r="A373" s="18">
        <v>5852</v>
      </c>
      <c r="B373" s="19" t="s">
        <v>399</v>
      </c>
      <c r="C373" s="182">
        <v>496762</v>
      </c>
      <c r="D373" s="182">
        <v>1100106</v>
      </c>
      <c r="E373" s="10">
        <v>998043</v>
      </c>
      <c r="F373" s="10">
        <v>1397259</v>
      </c>
      <c r="G373" s="185">
        <v>0</v>
      </c>
      <c r="H373" s="15">
        <v>0</v>
      </c>
      <c r="I373" s="15">
        <v>0</v>
      </c>
      <c r="J373" s="182">
        <v>0</v>
      </c>
      <c r="K373" s="182">
        <v>0</v>
      </c>
      <c r="L373" s="182">
        <v>0</v>
      </c>
      <c r="M373" s="10">
        <v>0</v>
      </c>
      <c r="N373" s="154">
        <v>514948</v>
      </c>
      <c r="O373" s="182">
        <v>18120</v>
      </c>
      <c r="P373" s="15"/>
      <c r="Q373" s="15"/>
      <c r="R373" s="182">
        <v>48992</v>
      </c>
      <c r="S373" s="182">
        <v>48992</v>
      </c>
      <c r="T373" s="182">
        <v>48992</v>
      </c>
      <c r="U373" s="182">
        <v>48992</v>
      </c>
      <c r="V373" s="10">
        <v>48993</v>
      </c>
      <c r="W373" s="10"/>
      <c r="X373" s="15"/>
      <c r="Y373" s="210"/>
    </row>
    <row r="374" spans="1:25" x14ac:dyDescent="0.35">
      <c r="A374" s="18">
        <v>238</v>
      </c>
      <c r="B374" s="19" t="s">
        <v>400</v>
      </c>
      <c r="C374" s="182">
        <v>184592</v>
      </c>
      <c r="D374" s="182">
        <v>336494</v>
      </c>
      <c r="E374" s="10">
        <v>325679</v>
      </c>
      <c r="F374" s="10">
        <v>455951</v>
      </c>
      <c r="G374" s="185">
        <v>28844</v>
      </c>
      <c r="H374" s="15">
        <v>18027</v>
      </c>
      <c r="I374" s="15">
        <v>25238</v>
      </c>
      <c r="J374" s="182">
        <v>0</v>
      </c>
      <c r="K374" s="182">
        <v>133655</v>
      </c>
      <c r="L374" s="182">
        <v>130681</v>
      </c>
      <c r="M374" s="10">
        <v>132168.60999999999</v>
      </c>
      <c r="N374" s="154">
        <v>730128</v>
      </c>
      <c r="O374" s="182">
        <v>59135</v>
      </c>
      <c r="P374" s="15"/>
      <c r="Q374" s="15"/>
      <c r="R374" s="182">
        <v>74164</v>
      </c>
      <c r="S374" s="182">
        <v>74164</v>
      </c>
      <c r="T374" s="182">
        <v>74164</v>
      </c>
      <c r="U374" s="182">
        <v>74164</v>
      </c>
      <c r="V374" s="10">
        <v>74164</v>
      </c>
      <c r="W374" s="10"/>
      <c r="X374" s="15"/>
      <c r="Y374" s="210"/>
    </row>
    <row r="375" spans="1:25" x14ac:dyDescent="0.35">
      <c r="A375" s="18">
        <v>5866</v>
      </c>
      <c r="B375" s="19" t="s">
        <v>401</v>
      </c>
      <c r="C375" s="182">
        <v>894561</v>
      </c>
      <c r="D375" s="182">
        <v>1352689</v>
      </c>
      <c r="E375" s="10">
        <v>1404532</v>
      </c>
      <c r="F375" s="10">
        <v>1966344</v>
      </c>
      <c r="G375" s="185">
        <v>0</v>
      </c>
      <c r="H375" s="15">
        <v>0</v>
      </c>
      <c r="I375" s="15">
        <v>0</v>
      </c>
      <c r="J375" s="182">
        <v>0</v>
      </c>
      <c r="K375" s="182">
        <v>0</v>
      </c>
      <c r="L375" s="182">
        <v>0</v>
      </c>
      <c r="M375" s="10">
        <v>0</v>
      </c>
      <c r="N375" s="154">
        <v>666316</v>
      </c>
      <c r="O375" s="182">
        <v>51240</v>
      </c>
      <c r="P375" s="15"/>
      <c r="Q375" s="15"/>
      <c r="R375" s="182">
        <v>91628</v>
      </c>
      <c r="S375" s="182">
        <v>91629</v>
      </c>
      <c r="T375" s="182">
        <v>91628</v>
      </c>
      <c r="U375" s="182">
        <v>91628</v>
      </c>
      <c r="V375" s="10">
        <v>91628</v>
      </c>
      <c r="W375" s="10"/>
      <c r="X375" s="15"/>
      <c r="Y375" s="210"/>
    </row>
    <row r="376" spans="1:25" x14ac:dyDescent="0.35">
      <c r="A376" s="18">
        <v>5901</v>
      </c>
      <c r="B376" s="19" t="s">
        <v>402</v>
      </c>
      <c r="C376" s="182">
        <v>3531935</v>
      </c>
      <c r="D376" s="182">
        <v>6643785</v>
      </c>
      <c r="E376" s="10">
        <v>6359825</v>
      </c>
      <c r="F376" s="10">
        <v>8903756</v>
      </c>
      <c r="G376" s="185">
        <v>0</v>
      </c>
      <c r="H376" s="15">
        <v>0</v>
      </c>
      <c r="I376" s="15">
        <v>0</v>
      </c>
      <c r="J376" s="182">
        <v>0</v>
      </c>
      <c r="K376" s="182">
        <v>343309</v>
      </c>
      <c r="L376" s="182">
        <v>335673</v>
      </c>
      <c r="M376" s="10">
        <v>339490.63</v>
      </c>
      <c r="N376" s="154">
        <v>4175234</v>
      </c>
      <c r="O376" s="182">
        <v>163665</v>
      </c>
      <c r="P376" s="15"/>
      <c r="Q376" s="15"/>
      <c r="R376" s="182">
        <v>596091</v>
      </c>
      <c r="S376" s="182">
        <v>596092</v>
      </c>
      <c r="T376" s="182">
        <v>596091</v>
      </c>
      <c r="U376" s="182">
        <v>596091</v>
      </c>
      <c r="V376" s="10">
        <v>596092</v>
      </c>
      <c r="W376" s="10"/>
      <c r="X376" s="15"/>
      <c r="Y376" s="210"/>
    </row>
    <row r="377" spans="1:25" x14ac:dyDescent="0.35">
      <c r="A377" s="18">
        <v>5985</v>
      </c>
      <c r="B377" s="19" t="s">
        <v>403</v>
      </c>
      <c r="C377" s="182">
        <v>1145565</v>
      </c>
      <c r="D377" s="182">
        <v>2163565</v>
      </c>
      <c r="E377" s="10">
        <v>2068207</v>
      </c>
      <c r="F377" s="10">
        <v>2895489</v>
      </c>
      <c r="G377" s="185">
        <v>0</v>
      </c>
      <c r="H377" s="15">
        <v>0</v>
      </c>
      <c r="I377" s="15">
        <v>0</v>
      </c>
      <c r="J377" s="182">
        <v>0</v>
      </c>
      <c r="K377" s="182">
        <v>88229</v>
      </c>
      <c r="L377" s="182">
        <v>86267</v>
      </c>
      <c r="M377" s="10">
        <v>87248.87</v>
      </c>
      <c r="N377" s="154">
        <v>780584</v>
      </c>
      <c r="O377" s="182">
        <v>29630</v>
      </c>
      <c r="P377" s="15"/>
      <c r="Q377" s="15"/>
      <c r="R377" s="182">
        <v>104656</v>
      </c>
      <c r="S377" s="182">
        <v>104657</v>
      </c>
      <c r="T377" s="182">
        <v>104656</v>
      </c>
      <c r="U377" s="182">
        <v>104656</v>
      </c>
      <c r="V377" s="10">
        <v>104657</v>
      </c>
      <c r="W377" s="10"/>
      <c r="X377" s="15"/>
      <c r="Y377" s="210"/>
    </row>
    <row r="378" spans="1:25" x14ac:dyDescent="0.35">
      <c r="A378" s="18">
        <v>5992</v>
      </c>
      <c r="B378" s="19" t="s">
        <v>404</v>
      </c>
      <c r="C378" s="182">
        <v>0</v>
      </c>
      <c r="D378" s="182">
        <v>0</v>
      </c>
      <c r="E378" s="10">
        <v>0</v>
      </c>
      <c r="F378" s="10">
        <v>0</v>
      </c>
      <c r="G378" s="185">
        <v>17204</v>
      </c>
      <c r="H378" s="15">
        <v>10752</v>
      </c>
      <c r="I378" s="15">
        <v>15053</v>
      </c>
      <c r="J378" s="182">
        <v>0</v>
      </c>
      <c r="K378" s="182">
        <v>53287</v>
      </c>
      <c r="L378" s="182">
        <v>52103</v>
      </c>
      <c r="M378" s="10">
        <v>52693.54</v>
      </c>
      <c r="N378" s="154">
        <v>292348</v>
      </c>
      <c r="O378" s="182">
        <v>53405</v>
      </c>
      <c r="P378" s="15"/>
      <c r="Q378" s="15"/>
      <c r="R378" s="182">
        <v>49280</v>
      </c>
      <c r="S378" s="182">
        <v>49280</v>
      </c>
      <c r="T378" s="182">
        <v>49279</v>
      </c>
      <c r="U378" s="182">
        <v>49280</v>
      </c>
      <c r="V378" s="10">
        <v>49280</v>
      </c>
      <c r="W378" s="10"/>
      <c r="X378" s="15"/>
      <c r="Y378" s="210"/>
    </row>
    <row r="379" spans="1:25" x14ac:dyDescent="0.35">
      <c r="A379" s="18">
        <v>6022</v>
      </c>
      <c r="B379" s="19" t="s">
        <v>405</v>
      </c>
      <c r="C379" s="182">
        <v>372662</v>
      </c>
      <c r="D379" s="182">
        <v>660293</v>
      </c>
      <c r="E379" s="10">
        <v>645597</v>
      </c>
      <c r="F379" s="10">
        <v>903836</v>
      </c>
      <c r="G379" s="185">
        <v>0</v>
      </c>
      <c r="H379" s="15">
        <v>0</v>
      </c>
      <c r="I379" s="15">
        <v>0</v>
      </c>
      <c r="J379" s="182">
        <v>0</v>
      </c>
      <c r="K379" s="182">
        <v>0</v>
      </c>
      <c r="L379" s="182">
        <v>0</v>
      </c>
      <c r="M379" s="10">
        <v>0</v>
      </c>
      <c r="N379" s="154">
        <v>294574</v>
      </c>
      <c r="O379" s="182">
        <v>4030</v>
      </c>
      <c r="P379" s="15"/>
      <c r="Q379" s="15"/>
      <c r="R379" s="182">
        <v>21199</v>
      </c>
      <c r="S379" s="182">
        <v>21198</v>
      </c>
      <c r="T379" s="182">
        <v>21199</v>
      </c>
      <c r="U379" s="182">
        <v>21198</v>
      </c>
      <c r="V379" s="10">
        <v>21199</v>
      </c>
      <c r="W379" s="10"/>
      <c r="X379" s="15"/>
      <c r="Y379" s="210"/>
    </row>
    <row r="380" spans="1:25" x14ac:dyDescent="0.35">
      <c r="A380" s="18">
        <v>6027</v>
      </c>
      <c r="B380" s="19" t="s">
        <v>406</v>
      </c>
      <c r="C380" s="182">
        <v>471131</v>
      </c>
      <c r="D380" s="182">
        <v>853955</v>
      </c>
      <c r="E380" s="10">
        <v>828179</v>
      </c>
      <c r="F380" s="10">
        <v>1159450</v>
      </c>
      <c r="G380" s="185">
        <v>0</v>
      </c>
      <c r="H380" s="15">
        <v>0</v>
      </c>
      <c r="I380" s="15">
        <v>0</v>
      </c>
      <c r="J380" s="182">
        <v>0</v>
      </c>
      <c r="K380" s="182">
        <v>63770</v>
      </c>
      <c r="L380" s="182">
        <v>62352</v>
      </c>
      <c r="M380" s="10">
        <v>63059.94</v>
      </c>
      <c r="N380" s="154">
        <v>358386</v>
      </c>
      <c r="O380" s="182">
        <v>11050</v>
      </c>
      <c r="P380" s="15"/>
      <c r="Q380" s="15"/>
      <c r="R380" s="182">
        <v>56686</v>
      </c>
      <c r="S380" s="182">
        <v>56686</v>
      </c>
      <c r="T380" s="182">
        <v>56687</v>
      </c>
      <c r="U380" s="182">
        <v>56686</v>
      </c>
      <c r="V380" s="10">
        <v>56686</v>
      </c>
      <c r="W380" s="10"/>
      <c r="X380" s="15"/>
      <c r="Y380" s="210"/>
    </row>
    <row r="381" spans="1:25" x14ac:dyDescent="0.35">
      <c r="A381" s="18">
        <v>6069</v>
      </c>
      <c r="B381" s="19" t="s">
        <v>407</v>
      </c>
      <c r="C381" s="182">
        <v>0</v>
      </c>
      <c r="D381" s="182">
        <v>0</v>
      </c>
      <c r="E381" s="10">
        <v>0</v>
      </c>
      <c r="F381" s="10">
        <v>0</v>
      </c>
      <c r="G381" s="185">
        <v>0</v>
      </c>
      <c r="H381" s="15">
        <v>0</v>
      </c>
      <c r="I381" s="15">
        <v>0</v>
      </c>
      <c r="J381" s="182">
        <v>0</v>
      </c>
      <c r="K381" s="182">
        <v>0</v>
      </c>
      <c r="L381" s="182">
        <v>0</v>
      </c>
      <c r="M381" s="10">
        <v>0</v>
      </c>
      <c r="N381" s="154">
        <v>42294</v>
      </c>
      <c r="O381" s="182">
        <v>2115</v>
      </c>
      <c r="P381" s="15"/>
      <c r="Q381" s="15"/>
      <c r="R381" s="182">
        <v>4108</v>
      </c>
      <c r="S381" s="182">
        <v>4357</v>
      </c>
      <c r="T381" s="182">
        <v>4232</v>
      </c>
      <c r="U381" s="182">
        <v>4232</v>
      </c>
      <c r="V381" s="10">
        <v>4232</v>
      </c>
      <c r="W381" s="10"/>
      <c r="X381" s="15"/>
      <c r="Y381" s="210"/>
    </row>
    <row r="382" spans="1:25" x14ac:dyDescent="0.35">
      <c r="A382" s="18">
        <v>6104</v>
      </c>
      <c r="B382" s="19" t="s">
        <v>408</v>
      </c>
      <c r="C382" s="182">
        <v>125944</v>
      </c>
      <c r="D382" s="182">
        <v>309504</v>
      </c>
      <c r="E382" s="10">
        <v>272155</v>
      </c>
      <c r="F382" s="10">
        <v>381018</v>
      </c>
      <c r="G382" s="185">
        <v>0</v>
      </c>
      <c r="H382" s="15">
        <v>0</v>
      </c>
      <c r="I382" s="15">
        <v>0</v>
      </c>
      <c r="J382" s="182">
        <v>0</v>
      </c>
      <c r="K382" s="182">
        <v>0</v>
      </c>
      <c r="L382" s="182">
        <v>0</v>
      </c>
      <c r="M382" s="10">
        <v>0</v>
      </c>
      <c r="N382" s="154">
        <v>128366</v>
      </c>
      <c r="O382" s="182">
        <v>3415</v>
      </c>
      <c r="P382" s="15"/>
      <c r="Q382" s="15"/>
      <c r="R382" s="182">
        <v>9416</v>
      </c>
      <c r="S382" s="182">
        <v>9417</v>
      </c>
      <c r="T382" s="182">
        <v>9416</v>
      </c>
      <c r="U382" s="182">
        <v>9416</v>
      </c>
      <c r="V382" s="10">
        <v>9416</v>
      </c>
      <c r="W382" s="10"/>
      <c r="X382" s="15"/>
      <c r="Y382" s="210"/>
    </row>
    <row r="383" spans="1:25" x14ac:dyDescent="0.35">
      <c r="A383" s="18">
        <v>6113</v>
      </c>
      <c r="B383" s="19" t="s">
        <v>409</v>
      </c>
      <c r="C383" s="182">
        <v>1166886</v>
      </c>
      <c r="D383" s="182">
        <v>2501894</v>
      </c>
      <c r="E383" s="10">
        <v>2292988</v>
      </c>
      <c r="F383" s="10">
        <v>3210183</v>
      </c>
      <c r="G383" s="185">
        <v>0</v>
      </c>
      <c r="H383" s="15">
        <v>0</v>
      </c>
      <c r="I383" s="15">
        <v>0</v>
      </c>
      <c r="J383" s="182">
        <v>0</v>
      </c>
      <c r="K383" s="182">
        <v>0</v>
      </c>
      <c r="L383" s="182">
        <v>0</v>
      </c>
      <c r="M383" s="10">
        <v>0</v>
      </c>
      <c r="N383" s="154">
        <v>1017282</v>
      </c>
      <c r="O383" s="182">
        <v>18410</v>
      </c>
      <c r="P383" s="15"/>
      <c r="Q383" s="15"/>
      <c r="R383" s="182">
        <v>122814</v>
      </c>
      <c r="S383" s="182">
        <v>122814</v>
      </c>
      <c r="T383" s="182">
        <v>122814</v>
      </c>
      <c r="U383" s="182">
        <v>122813</v>
      </c>
      <c r="V383" s="10">
        <v>122814</v>
      </c>
      <c r="W383" s="10"/>
      <c r="X383" s="15"/>
      <c r="Y383" s="210"/>
    </row>
    <row r="384" spans="1:25" x14ac:dyDescent="0.35">
      <c r="A384" s="18">
        <v>6083</v>
      </c>
      <c r="B384" s="19" t="s">
        <v>410</v>
      </c>
      <c r="C384" s="182">
        <v>805680</v>
      </c>
      <c r="D384" s="182">
        <v>1716091</v>
      </c>
      <c r="E384" s="10">
        <v>1576107</v>
      </c>
      <c r="F384" s="10">
        <v>2206550</v>
      </c>
      <c r="G384" s="185">
        <v>0</v>
      </c>
      <c r="H384" s="15">
        <v>0</v>
      </c>
      <c r="I384" s="15">
        <v>0</v>
      </c>
      <c r="J384" s="182">
        <v>0</v>
      </c>
      <c r="K384" s="182">
        <v>0</v>
      </c>
      <c r="L384" s="182">
        <v>0</v>
      </c>
      <c r="M384" s="10">
        <v>0</v>
      </c>
      <c r="N384" s="154">
        <v>698964</v>
      </c>
      <c r="O384" s="182">
        <v>15650</v>
      </c>
      <c r="P384" s="15"/>
      <c r="Q384" s="15"/>
      <c r="R384" s="182">
        <v>224667</v>
      </c>
      <c r="S384" s="182">
        <v>224668</v>
      </c>
      <c r="T384" s="182">
        <v>224667</v>
      </c>
      <c r="U384" s="182">
        <v>224667</v>
      </c>
      <c r="V384" s="10">
        <v>224668</v>
      </c>
      <c r="W384" s="10"/>
      <c r="X384" s="15"/>
      <c r="Y384" s="210"/>
    </row>
    <row r="385" spans="1:25" x14ac:dyDescent="0.35">
      <c r="A385" s="18">
        <v>6118</v>
      </c>
      <c r="B385" s="19" t="s">
        <v>411</v>
      </c>
      <c r="C385" s="182">
        <v>847182</v>
      </c>
      <c r="D385" s="182">
        <v>1521400</v>
      </c>
      <c r="E385" s="10">
        <v>1480364</v>
      </c>
      <c r="F385" s="10">
        <v>2072510</v>
      </c>
      <c r="G385" s="185">
        <v>0</v>
      </c>
      <c r="H385" s="15">
        <v>0</v>
      </c>
      <c r="I385" s="15">
        <v>0</v>
      </c>
      <c r="J385" s="182">
        <v>0</v>
      </c>
      <c r="K385" s="182">
        <v>0</v>
      </c>
      <c r="L385" s="182">
        <v>0</v>
      </c>
      <c r="M385" s="10">
        <v>0</v>
      </c>
      <c r="N385" s="154">
        <v>566146</v>
      </c>
      <c r="O385" s="182">
        <v>9175</v>
      </c>
      <c r="P385" s="15"/>
      <c r="Q385" s="15"/>
      <c r="R385" s="182">
        <v>61153</v>
      </c>
      <c r="S385" s="182">
        <v>61152</v>
      </c>
      <c r="T385" s="182">
        <v>61153</v>
      </c>
      <c r="U385" s="182">
        <v>61152</v>
      </c>
      <c r="V385" s="10">
        <v>61153</v>
      </c>
      <c r="W385" s="10"/>
      <c r="X385" s="15"/>
      <c r="Y385" s="210"/>
    </row>
    <row r="386" spans="1:25" x14ac:dyDescent="0.35">
      <c r="A386" s="18">
        <v>6125</v>
      </c>
      <c r="B386" s="19" t="s">
        <v>412</v>
      </c>
      <c r="C386" s="182">
        <v>3611222</v>
      </c>
      <c r="D386" s="182">
        <v>6853132</v>
      </c>
      <c r="E386" s="10">
        <v>6540221</v>
      </c>
      <c r="F386" s="10">
        <v>9156310</v>
      </c>
      <c r="G386" s="185">
        <v>0</v>
      </c>
      <c r="H386" s="15">
        <v>0</v>
      </c>
      <c r="I386" s="15">
        <v>0</v>
      </c>
      <c r="J386" s="182">
        <v>0</v>
      </c>
      <c r="K386" s="182">
        <v>84735</v>
      </c>
      <c r="L386" s="182">
        <v>82851</v>
      </c>
      <c r="M386" s="10">
        <v>83792.740000000005</v>
      </c>
      <c r="N386" s="154">
        <v>2541350</v>
      </c>
      <c r="O386" s="182">
        <v>26770</v>
      </c>
      <c r="P386" s="15"/>
      <c r="Q386" s="15"/>
      <c r="R386" s="182">
        <v>358050</v>
      </c>
      <c r="S386" s="182">
        <v>358051</v>
      </c>
      <c r="T386" s="182">
        <v>358050</v>
      </c>
      <c r="U386" s="182">
        <v>358051</v>
      </c>
      <c r="V386" s="10">
        <v>358050</v>
      </c>
      <c r="W386" s="10"/>
      <c r="X386" s="15"/>
      <c r="Y386" s="210"/>
    </row>
    <row r="387" spans="1:25" x14ac:dyDescent="0.35">
      <c r="A387" s="18">
        <v>6174</v>
      </c>
      <c r="B387" s="19" t="s">
        <v>413</v>
      </c>
      <c r="C387" s="182">
        <v>7789585</v>
      </c>
      <c r="D387" s="182">
        <v>15304622</v>
      </c>
      <c r="E387" s="10">
        <v>14433879</v>
      </c>
      <c r="F387" s="10">
        <v>20207431</v>
      </c>
      <c r="G387" s="185">
        <v>0</v>
      </c>
      <c r="H387" s="15">
        <v>0</v>
      </c>
      <c r="I387" s="15">
        <v>0</v>
      </c>
      <c r="J387" s="182">
        <v>0</v>
      </c>
      <c r="K387" s="182">
        <v>146758</v>
      </c>
      <c r="L387" s="182">
        <v>143494</v>
      </c>
      <c r="M387" s="10">
        <v>145125.60999999999</v>
      </c>
      <c r="N387" s="154">
        <v>8363824</v>
      </c>
      <c r="O387" s="182">
        <v>116995</v>
      </c>
      <c r="P387" s="15"/>
      <c r="Q387" s="15"/>
      <c r="R387" s="182">
        <v>1234419</v>
      </c>
      <c r="S387" s="182">
        <v>1234420</v>
      </c>
      <c r="T387" s="182">
        <v>1234419</v>
      </c>
      <c r="U387" s="182">
        <v>1235899</v>
      </c>
      <c r="V387" s="10">
        <v>1234789</v>
      </c>
      <c r="W387" s="10"/>
      <c r="X387" s="15"/>
      <c r="Y387" s="210"/>
    </row>
    <row r="388" spans="1:25" x14ac:dyDescent="0.35">
      <c r="A388" s="18">
        <v>6181</v>
      </c>
      <c r="B388" s="19" t="s">
        <v>414</v>
      </c>
      <c r="C388" s="182">
        <v>3396798</v>
      </c>
      <c r="D388" s="182">
        <v>6477400</v>
      </c>
      <c r="E388" s="10">
        <v>6171374</v>
      </c>
      <c r="F388" s="10">
        <v>8639922</v>
      </c>
      <c r="G388" s="185">
        <v>0</v>
      </c>
      <c r="H388" s="15">
        <v>0</v>
      </c>
      <c r="I388" s="15">
        <v>0</v>
      </c>
      <c r="J388" s="182">
        <v>0</v>
      </c>
      <c r="K388" s="182">
        <v>0</v>
      </c>
      <c r="L388" s="182">
        <v>0</v>
      </c>
      <c r="M388" s="10">
        <v>0</v>
      </c>
      <c r="N388" s="154">
        <v>3097850</v>
      </c>
      <c r="O388" s="182">
        <v>71170</v>
      </c>
      <c r="P388" s="15"/>
      <c r="Q388" s="15"/>
      <c r="R388" s="182">
        <v>420038</v>
      </c>
      <c r="S388" s="182">
        <v>420037</v>
      </c>
      <c r="T388" s="182">
        <v>420038</v>
      </c>
      <c r="U388" s="182">
        <v>420038</v>
      </c>
      <c r="V388" s="10">
        <v>420037</v>
      </c>
      <c r="W388" s="10"/>
      <c r="X388" s="15"/>
      <c r="Y388" s="210"/>
    </row>
    <row r="389" spans="1:25" x14ac:dyDescent="0.35">
      <c r="A389" s="18">
        <v>6195</v>
      </c>
      <c r="B389" s="19" t="s">
        <v>415</v>
      </c>
      <c r="C389" s="182">
        <v>1664846</v>
      </c>
      <c r="D389" s="182">
        <v>3140335</v>
      </c>
      <c r="E389" s="10">
        <v>3003238</v>
      </c>
      <c r="F389" s="10">
        <v>4204533</v>
      </c>
      <c r="G389" s="185">
        <v>0</v>
      </c>
      <c r="H389" s="15">
        <v>0</v>
      </c>
      <c r="I389" s="15">
        <v>0</v>
      </c>
      <c r="J389" s="182">
        <v>0</v>
      </c>
      <c r="K389" s="182">
        <v>209654</v>
      </c>
      <c r="L389" s="182">
        <v>204992</v>
      </c>
      <c r="M389" s="10">
        <v>207322.02</v>
      </c>
      <c r="N389" s="154">
        <v>1478064</v>
      </c>
      <c r="O389" s="182">
        <v>100295</v>
      </c>
      <c r="P389" s="15"/>
      <c r="Q389" s="15"/>
      <c r="R389" s="182">
        <v>175542</v>
      </c>
      <c r="S389" s="182">
        <v>175543</v>
      </c>
      <c r="T389" s="182">
        <v>175542</v>
      </c>
      <c r="U389" s="182">
        <v>175543</v>
      </c>
      <c r="V389" s="10">
        <v>175542</v>
      </c>
      <c r="W389" s="10"/>
      <c r="X389" s="15"/>
      <c r="Y389" s="210"/>
    </row>
    <row r="390" spans="1:25" x14ac:dyDescent="0.35">
      <c r="A390" s="18">
        <v>6216</v>
      </c>
      <c r="B390" s="19" t="s">
        <v>416</v>
      </c>
      <c r="C390" s="182">
        <v>2324547</v>
      </c>
      <c r="D390" s="182">
        <v>4334053</v>
      </c>
      <c r="E390" s="10">
        <v>4161625</v>
      </c>
      <c r="F390" s="10">
        <v>5826276</v>
      </c>
      <c r="G390" s="185">
        <v>0</v>
      </c>
      <c r="H390" s="15">
        <v>0</v>
      </c>
      <c r="I390" s="15">
        <v>0</v>
      </c>
      <c r="J390" s="182">
        <v>0</v>
      </c>
      <c r="K390" s="182">
        <v>0</v>
      </c>
      <c r="L390" s="182">
        <v>0</v>
      </c>
      <c r="M390" s="10">
        <v>0</v>
      </c>
      <c r="N390" s="154">
        <v>1493646</v>
      </c>
      <c r="O390" s="182">
        <v>40515</v>
      </c>
      <c r="P390" s="15"/>
      <c r="Q390" s="15"/>
      <c r="R390" s="182">
        <v>164580</v>
      </c>
      <c r="S390" s="182">
        <v>164637</v>
      </c>
      <c r="T390" s="182">
        <v>164609</v>
      </c>
      <c r="U390" s="182">
        <v>164608</v>
      </c>
      <c r="V390" s="10">
        <v>164609</v>
      </c>
      <c r="W390" s="10"/>
      <c r="X390" s="15"/>
      <c r="Y390" s="210"/>
    </row>
    <row r="391" spans="1:25" x14ac:dyDescent="0.35">
      <c r="A391" s="18">
        <v>6223</v>
      </c>
      <c r="B391" s="19" t="s">
        <v>417</v>
      </c>
      <c r="C391" s="182">
        <v>9267166</v>
      </c>
      <c r="D391" s="182">
        <v>18456522</v>
      </c>
      <c r="E391" s="10">
        <v>17327305</v>
      </c>
      <c r="F391" s="10">
        <v>24258228</v>
      </c>
      <c r="G391" s="185">
        <v>0</v>
      </c>
      <c r="H391" s="15">
        <v>0</v>
      </c>
      <c r="I391" s="15">
        <v>0</v>
      </c>
      <c r="J391" s="182">
        <v>0</v>
      </c>
      <c r="K391" s="182">
        <v>549469</v>
      </c>
      <c r="L391" s="182">
        <v>537247</v>
      </c>
      <c r="M391" s="10">
        <v>543358.51</v>
      </c>
      <c r="N391" s="154">
        <v>5936742</v>
      </c>
      <c r="O391" s="182">
        <v>147365</v>
      </c>
      <c r="P391" s="15"/>
      <c r="Q391" s="15"/>
      <c r="R391" s="182">
        <v>752798</v>
      </c>
      <c r="S391" s="182">
        <v>752799</v>
      </c>
      <c r="T391" s="182">
        <v>752798</v>
      </c>
      <c r="U391" s="182">
        <v>752798</v>
      </c>
      <c r="V391" s="10">
        <v>757985</v>
      </c>
      <c r="W391" s="10"/>
      <c r="X391" s="15"/>
      <c r="Y391" s="210"/>
    </row>
    <row r="392" spans="1:25" x14ac:dyDescent="0.35">
      <c r="A392" s="18">
        <v>6230</v>
      </c>
      <c r="B392" s="19" t="s">
        <v>39</v>
      </c>
      <c r="C392" s="182">
        <v>3619</v>
      </c>
      <c r="D392" s="182">
        <v>0</v>
      </c>
      <c r="E392" s="10">
        <v>0</v>
      </c>
      <c r="F392" s="10">
        <v>0</v>
      </c>
      <c r="G392" s="185">
        <v>21491</v>
      </c>
      <c r="H392" s="15">
        <v>15694</v>
      </c>
      <c r="I392" s="15">
        <v>21972</v>
      </c>
      <c r="J392" s="182">
        <v>0</v>
      </c>
      <c r="K392" s="182">
        <v>47172</v>
      </c>
      <c r="L392" s="182">
        <v>46124</v>
      </c>
      <c r="M392" s="10">
        <v>46646.8</v>
      </c>
      <c r="N392" s="154">
        <v>293832</v>
      </c>
      <c r="O392" s="182">
        <v>40305</v>
      </c>
      <c r="P392" s="15"/>
      <c r="Q392" s="15"/>
      <c r="R392" s="182">
        <v>25976</v>
      </c>
      <c r="S392" s="182">
        <v>27942</v>
      </c>
      <c r="T392" s="182">
        <v>26959</v>
      </c>
      <c r="U392" s="182">
        <v>26959</v>
      </c>
      <c r="V392" s="10">
        <v>26959</v>
      </c>
      <c r="W392" s="10"/>
      <c r="X392" s="15"/>
      <c r="Y392" s="210"/>
    </row>
    <row r="393" spans="1:25" x14ac:dyDescent="0.35">
      <c r="A393" s="18">
        <v>6237</v>
      </c>
      <c r="B393" s="19" t="s">
        <v>418</v>
      </c>
      <c r="C393" s="182">
        <v>1027158</v>
      </c>
      <c r="D393" s="182">
        <v>1621796</v>
      </c>
      <c r="E393" s="10">
        <v>1655597</v>
      </c>
      <c r="F393" s="10">
        <v>2317835</v>
      </c>
      <c r="G393" s="185">
        <v>0</v>
      </c>
      <c r="H393" s="15">
        <v>0</v>
      </c>
      <c r="I393" s="15">
        <v>0</v>
      </c>
      <c r="J393" s="182">
        <v>0</v>
      </c>
      <c r="K393" s="182">
        <v>194804</v>
      </c>
      <c r="L393" s="182">
        <v>190470</v>
      </c>
      <c r="M393" s="10">
        <v>192637.94</v>
      </c>
      <c r="N393" s="154">
        <v>994280</v>
      </c>
      <c r="O393" s="182">
        <v>55020</v>
      </c>
      <c r="P393" s="15"/>
      <c r="Q393" s="15"/>
      <c r="R393" s="182">
        <v>0</v>
      </c>
      <c r="S393" s="182">
        <v>127873</v>
      </c>
      <c r="T393" s="182">
        <v>63936</v>
      </c>
      <c r="U393" s="182">
        <v>63937</v>
      </c>
      <c r="V393" s="10">
        <v>63936</v>
      </c>
      <c r="W393" s="10"/>
      <c r="X393" s="15"/>
      <c r="Y393" s="210"/>
    </row>
    <row r="394" spans="1:25" x14ac:dyDescent="0.35">
      <c r="A394" s="18">
        <v>6244</v>
      </c>
      <c r="B394" s="19" t="s">
        <v>419</v>
      </c>
      <c r="C394" s="182">
        <v>1991453</v>
      </c>
      <c r="D394" s="182">
        <v>0</v>
      </c>
      <c r="E394" s="10">
        <v>296538</v>
      </c>
      <c r="F394" s="10">
        <v>1231995</v>
      </c>
      <c r="G394" s="185">
        <v>4536155</v>
      </c>
      <c r="H394" s="15">
        <v>2835097</v>
      </c>
      <c r="I394" s="15">
        <v>3969136</v>
      </c>
      <c r="J394" s="182">
        <v>0</v>
      </c>
      <c r="K394" s="182">
        <v>0</v>
      </c>
      <c r="L394" s="182">
        <v>0</v>
      </c>
      <c r="M394" s="10">
        <v>0</v>
      </c>
      <c r="N394" s="154">
        <v>4369638</v>
      </c>
      <c r="O394" s="182">
        <v>0</v>
      </c>
      <c r="P394" s="15"/>
      <c r="Q394" s="15"/>
      <c r="R394" s="182">
        <v>667385</v>
      </c>
      <c r="S394" s="182">
        <v>667386</v>
      </c>
      <c r="T394" s="182">
        <v>667385</v>
      </c>
      <c r="U394" s="182">
        <v>667385</v>
      </c>
      <c r="V394" s="10">
        <v>565454</v>
      </c>
      <c r="W394" s="10"/>
      <c r="X394" s="15"/>
      <c r="Y394" s="210"/>
    </row>
    <row r="395" spans="1:25" x14ac:dyDescent="0.35">
      <c r="A395" s="18">
        <v>6251</v>
      </c>
      <c r="B395" s="19" t="s">
        <v>420</v>
      </c>
      <c r="C395" s="182">
        <v>346908</v>
      </c>
      <c r="D395" s="182">
        <v>657271</v>
      </c>
      <c r="E395" s="10">
        <v>627612</v>
      </c>
      <c r="F395" s="10">
        <v>878656</v>
      </c>
      <c r="G395" s="185">
        <v>0</v>
      </c>
      <c r="H395" s="15">
        <v>0</v>
      </c>
      <c r="I395" s="15">
        <v>0</v>
      </c>
      <c r="J395" s="182">
        <v>0</v>
      </c>
      <c r="K395" s="182">
        <v>33195</v>
      </c>
      <c r="L395" s="182">
        <v>32457</v>
      </c>
      <c r="M395" s="10">
        <v>32826.269999999997</v>
      </c>
      <c r="N395" s="154">
        <v>175854</v>
      </c>
      <c r="O395" s="182">
        <v>9230</v>
      </c>
      <c r="P395" s="15"/>
      <c r="Q395" s="15"/>
      <c r="R395" s="182">
        <v>27280</v>
      </c>
      <c r="S395" s="182">
        <v>27280</v>
      </c>
      <c r="T395" s="182">
        <v>27279</v>
      </c>
      <c r="U395" s="182">
        <v>27280</v>
      </c>
      <c r="V395" s="10">
        <v>27280</v>
      </c>
      <c r="W395" s="10"/>
      <c r="X395" s="15"/>
      <c r="Y395" s="210"/>
    </row>
    <row r="396" spans="1:25" x14ac:dyDescent="0.35">
      <c r="A396" s="18">
        <v>6293</v>
      </c>
      <c r="B396" s="19" t="s">
        <v>421</v>
      </c>
      <c r="C396" s="182">
        <v>0</v>
      </c>
      <c r="D396" s="182">
        <v>0</v>
      </c>
      <c r="E396" s="10">
        <v>0</v>
      </c>
      <c r="F396" s="10">
        <v>0</v>
      </c>
      <c r="G396" s="185">
        <v>8236</v>
      </c>
      <c r="H396" s="15">
        <v>5148</v>
      </c>
      <c r="I396" s="15">
        <v>7207</v>
      </c>
      <c r="J396" s="182">
        <v>0</v>
      </c>
      <c r="K396" s="182">
        <v>92597</v>
      </c>
      <c r="L396" s="182">
        <v>90539</v>
      </c>
      <c r="M396" s="10">
        <v>91566.54</v>
      </c>
      <c r="N396" s="154">
        <v>451878</v>
      </c>
      <c r="O396" s="182">
        <v>59865</v>
      </c>
      <c r="P396" s="15"/>
      <c r="Q396" s="15"/>
      <c r="R396" s="182">
        <v>50850</v>
      </c>
      <c r="S396" s="182">
        <v>50856</v>
      </c>
      <c r="T396" s="182">
        <v>50853</v>
      </c>
      <c r="U396" s="182">
        <v>50854</v>
      </c>
      <c r="V396" s="10">
        <v>50853</v>
      </c>
      <c r="W396" s="10"/>
      <c r="X396" s="15"/>
      <c r="Y396" s="210"/>
    </row>
    <row r="397" spans="1:25" x14ac:dyDescent="0.35">
      <c r="A397" s="18">
        <v>6300</v>
      </c>
      <c r="B397" s="19" t="s">
        <v>422</v>
      </c>
      <c r="C397" s="182">
        <v>7436286</v>
      </c>
      <c r="D397" s="182">
        <v>15853213</v>
      </c>
      <c r="E397" s="10">
        <v>14555937</v>
      </c>
      <c r="F397" s="10">
        <v>20378311</v>
      </c>
      <c r="G397" s="185">
        <v>0</v>
      </c>
      <c r="H397" s="15">
        <v>0</v>
      </c>
      <c r="I397" s="15">
        <v>0</v>
      </c>
      <c r="J397" s="182">
        <v>0</v>
      </c>
      <c r="K397" s="182">
        <v>1031673</v>
      </c>
      <c r="L397" s="182">
        <v>1008727</v>
      </c>
      <c r="M397" s="10">
        <v>1020200.95</v>
      </c>
      <c r="N397" s="154">
        <v>5691882</v>
      </c>
      <c r="O397" s="182">
        <v>36260</v>
      </c>
      <c r="P397" s="15"/>
      <c r="Q397" s="15"/>
      <c r="R397" s="182">
        <v>703104</v>
      </c>
      <c r="S397" s="182">
        <v>703104</v>
      </c>
      <c r="T397" s="182">
        <v>703104</v>
      </c>
      <c r="U397" s="182">
        <v>703105</v>
      </c>
      <c r="V397" s="10">
        <v>703104</v>
      </c>
      <c r="W397" s="10"/>
      <c r="X397" s="15"/>
      <c r="Y397" s="210"/>
    </row>
    <row r="398" spans="1:25" x14ac:dyDescent="0.35">
      <c r="A398" s="18">
        <v>6307</v>
      </c>
      <c r="B398" s="19" t="s">
        <v>423</v>
      </c>
      <c r="C398" s="182">
        <v>4277089</v>
      </c>
      <c r="D398" s="182">
        <v>8530792</v>
      </c>
      <c r="E398" s="10">
        <v>8004926</v>
      </c>
      <c r="F398" s="10">
        <v>11206895</v>
      </c>
      <c r="G398" s="185">
        <v>0</v>
      </c>
      <c r="H398" s="15">
        <v>0</v>
      </c>
      <c r="I398" s="15">
        <v>0</v>
      </c>
      <c r="J398" s="182">
        <v>0</v>
      </c>
      <c r="K398" s="182">
        <v>0</v>
      </c>
      <c r="L398" s="182">
        <v>0</v>
      </c>
      <c r="M398" s="10">
        <v>0</v>
      </c>
      <c r="N398" s="154">
        <v>4434192</v>
      </c>
      <c r="O398" s="182">
        <v>108905</v>
      </c>
      <c r="P398" s="15"/>
      <c r="Q398" s="15"/>
      <c r="R398" s="182">
        <v>595865</v>
      </c>
      <c r="S398" s="182">
        <v>595864</v>
      </c>
      <c r="T398" s="182">
        <v>595865</v>
      </c>
      <c r="U398" s="182">
        <v>595865</v>
      </c>
      <c r="V398" s="10">
        <v>592771</v>
      </c>
      <c r="W398" s="10"/>
      <c r="X398" s="15"/>
      <c r="Y398" s="210"/>
    </row>
    <row r="399" spans="1:25" x14ac:dyDescent="0.35">
      <c r="A399" s="18">
        <v>6328</v>
      </c>
      <c r="B399" s="19" t="s">
        <v>424</v>
      </c>
      <c r="C399" s="182">
        <v>4006571</v>
      </c>
      <c r="D399" s="182">
        <v>7343721</v>
      </c>
      <c r="E399" s="10">
        <v>7093933</v>
      </c>
      <c r="F399" s="10">
        <v>9931505</v>
      </c>
      <c r="G399" s="185">
        <v>0</v>
      </c>
      <c r="H399" s="15">
        <v>0</v>
      </c>
      <c r="I399" s="15">
        <v>0</v>
      </c>
      <c r="J399" s="182">
        <v>0</v>
      </c>
      <c r="K399" s="182">
        <v>0</v>
      </c>
      <c r="L399" s="182">
        <v>0</v>
      </c>
      <c r="M399" s="10">
        <v>0</v>
      </c>
      <c r="N399" s="154">
        <v>2818116</v>
      </c>
      <c r="O399" s="182">
        <v>85275</v>
      </c>
      <c r="P399" s="15"/>
      <c r="Q399" s="15"/>
      <c r="R399" s="182">
        <v>202523</v>
      </c>
      <c r="S399" s="182">
        <v>202522</v>
      </c>
      <c r="T399" s="182">
        <v>202523</v>
      </c>
      <c r="U399" s="182">
        <v>202522</v>
      </c>
      <c r="V399" s="10">
        <v>202523</v>
      </c>
      <c r="W399" s="10"/>
      <c r="X399" s="15"/>
      <c r="Y399" s="210"/>
    </row>
    <row r="400" spans="1:25" x14ac:dyDescent="0.35">
      <c r="A400" s="18">
        <v>6370</v>
      </c>
      <c r="B400" s="19" t="s">
        <v>425</v>
      </c>
      <c r="C400" s="182">
        <v>1936464</v>
      </c>
      <c r="D400" s="182">
        <v>3683380</v>
      </c>
      <c r="E400" s="10">
        <v>3512402</v>
      </c>
      <c r="F400" s="10">
        <v>4917363</v>
      </c>
      <c r="G400" s="185">
        <v>0</v>
      </c>
      <c r="H400" s="15">
        <v>0</v>
      </c>
      <c r="I400" s="15">
        <v>0</v>
      </c>
      <c r="J400" s="182">
        <v>0</v>
      </c>
      <c r="K400" s="182">
        <v>0</v>
      </c>
      <c r="L400" s="182">
        <v>0</v>
      </c>
      <c r="M400" s="10">
        <v>0</v>
      </c>
      <c r="N400" s="154">
        <v>1281434</v>
      </c>
      <c r="O400" s="182">
        <v>61145</v>
      </c>
      <c r="P400" s="15"/>
      <c r="Q400" s="15"/>
      <c r="R400" s="182">
        <v>165656</v>
      </c>
      <c r="S400" s="182">
        <v>160643</v>
      </c>
      <c r="T400" s="182">
        <v>163149</v>
      </c>
      <c r="U400" s="182">
        <v>163150</v>
      </c>
      <c r="V400" s="10">
        <v>163149</v>
      </c>
      <c r="W400" s="10"/>
      <c r="X400" s="15"/>
      <c r="Y400" s="210"/>
    </row>
    <row r="401" spans="1:25" x14ac:dyDescent="0.35">
      <c r="A401" s="18">
        <v>6321</v>
      </c>
      <c r="B401" s="19" t="s">
        <v>426</v>
      </c>
      <c r="C401" s="182">
        <v>1371207</v>
      </c>
      <c r="D401" s="182">
        <v>2599089</v>
      </c>
      <c r="E401" s="10">
        <v>2481435</v>
      </c>
      <c r="F401" s="10">
        <v>3474008</v>
      </c>
      <c r="G401" s="185">
        <v>0</v>
      </c>
      <c r="H401" s="15">
        <v>0</v>
      </c>
      <c r="I401" s="15">
        <v>0</v>
      </c>
      <c r="J401" s="182">
        <v>0</v>
      </c>
      <c r="K401" s="182">
        <v>0</v>
      </c>
      <c r="L401" s="182">
        <v>0</v>
      </c>
      <c r="M401" s="10">
        <v>0</v>
      </c>
      <c r="N401" s="154">
        <v>799134</v>
      </c>
      <c r="O401" s="182">
        <v>55170</v>
      </c>
      <c r="P401" s="15"/>
      <c r="Q401" s="15"/>
      <c r="R401" s="182">
        <v>88683</v>
      </c>
      <c r="S401" s="182">
        <v>88682</v>
      </c>
      <c r="T401" s="182">
        <v>88683</v>
      </c>
      <c r="U401" s="182">
        <v>88682</v>
      </c>
      <c r="V401" s="10">
        <v>88683</v>
      </c>
      <c r="W401" s="10"/>
      <c r="X401" s="15"/>
      <c r="Y401" s="210"/>
    </row>
    <row r="402" spans="1:25" x14ac:dyDescent="0.35">
      <c r="A402" s="18">
        <v>6335</v>
      </c>
      <c r="B402" s="19" t="s">
        <v>427</v>
      </c>
      <c r="C402" s="182">
        <v>563285</v>
      </c>
      <c r="D402" s="182">
        <v>1179459</v>
      </c>
      <c r="E402" s="10">
        <v>1089215</v>
      </c>
      <c r="F402" s="10">
        <v>1524902</v>
      </c>
      <c r="G402" s="185">
        <v>0</v>
      </c>
      <c r="H402" s="15">
        <v>0</v>
      </c>
      <c r="I402" s="15">
        <v>0</v>
      </c>
      <c r="J402" s="182">
        <v>0</v>
      </c>
      <c r="K402" s="182">
        <v>157241</v>
      </c>
      <c r="L402" s="182">
        <v>153743</v>
      </c>
      <c r="M402" s="10">
        <v>155492.01999999999</v>
      </c>
      <c r="N402" s="154">
        <v>848106</v>
      </c>
      <c r="O402" s="182">
        <v>73965</v>
      </c>
      <c r="P402" s="15"/>
      <c r="Q402" s="15"/>
      <c r="R402" s="182">
        <v>46982</v>
      </c>
      <c r="S402" s="182">
        <v>46982</v>
      </c>
      <c r="T402" s="182">
        <v>46982</v>
      </c>
      <c r="U402" s="182">
        <v>46982</v>
      </c>
      <c r="V402" s="10">
        <v>46983</v>
      </c>
      <c r="W402" s="10"/>
      <c r="X402" s="15"/>
      <c r="Y402" s="210"/>
    </row>
    <row r="403" spans="1:25" x14ac:dyDescent="0.35">
      <c r="A403" s="18">
        <v>6354</v>
      </c>
      <c r="B403" s="19" t="s">
        <v>428</v>
      </c>
      <c r="C403" s="182">
        <v>308734</v>
      </c>
      <c r="D403" s="182">
        <v>408891</v>
      </c>
      <c r="E403" s="10">
        <v>448516</v>
      </c>
      <c r="F403" s="10">
        <v>627921</v>
      </c>
      <c r="G403" s="185">
        <v>0</v>
      </c>
      <c r="H403" s="15">
        <v>0</v>
      </c>
      <c r="I403" s="15">
        <v>0</v>
      </c>
      <c r="J403" s="182">
        <v>0</v>
      </c>
      <c r="K403" s="182">
        <v>38437</v>
      </c>
      <c r="L403" s="182">
        <v>37581</v>
      </c>
      <c r="M403" s="10">
        <v>38009.47</v>
      </c>
      <c r="N403" s="154">
        <v>204792</v>
      </c>
      <c r="O403" s="182">
        <v>10045</v>
      </c>
      <c r="P403" s="15"/>
      <c r="Q403" s="15"/>
      <c r="R403" s="182">
        <v>15055</v>
      </c>
      <c r="S403" s="182">
        <v>15055</v>
      </c>
      <c r="T403" s="182">
        <v>15056</v>
      </c>
      <c r="U403" s="182">
        <v>15055</v>
      </c>
      <c r="V403" s="10">
        <v>15055</v>
      </c>
      <c r="W403" s="10"/>
      <c r="X403" s="15"/>
      <c r="Y403" s="210"/>
    </row>
    <row r="404" spans="1:25" x14ac:dyDescent="0.35">
      <c r="A404" s="18">
        <v>6384</v>
      </c>
      <c r="B404" s="19" t="s">
        <v>429</v>
      </c>
      <c r="C404" s="182">
        <v>594375</v>
      </c>
      <c r="D404" s="182">
        <v>1150519</v>
      </c>
      <c r="E404" s="10">
        <v>1090559</v>
      </c>
      <c r="F404" s="10">
        <v>1526782</v>
      </c>
      <c r="G404" s="185">
        <v>0</v>
      </c>
      <c r="H404" s="15">
        <v>0</v>
      </c>
      <c r="I404" s="15">
        <v>0</v>
      </c>
      <c r="J404" s="182">
        <v>0</v>
      </c>
      <c r="K404" s="182">
        <v>0</v>
      </c>
      <c r="L404" s="182">
        <v>0</v>
      </c>
      <c r="M404" s="10">
        <v>0</v>
      </c>
      <c r="N404" s="154">
        <v>603246</v>
      </c>
      <c r="O404" s="182">
        <v>26710</v>
      </c>
      <c r="P404" s="15"/>
      <c r="Q404" s="15"/>
      <c r="R404" s="182">
        <v>51520</v>
      </c>
      <c r="S404" s="182">
        <v>70289</v>
      </c>
      <c r="T404" s="182">
        <v>60905</v>
      </c>
      <c r="U404" s="182">
        <v>60905</v>
      </c>
      <c r="V404" s="10">
        <v>60904</v>
      </c>
      <c r="W404" s="10"/>
      <c r="X404" s="15"/>
      <c r="Y404" s="210"/>
    </row>
    <row r="405" spans="1:25" x14ac:dyDescent="0.35">
      <c r="A405" s="18">
        <v>6412</v>
      </c>
      <c r="B405" s="19" t="s">
        <v>430</v>
      </c>
      <c r="C405" s="182">
        <v>377957</v>
      </c>
      <c r="D405" s="182">
        <v>846261</v>
      </c>
      <c r="E405" s="10">
        <v>765137</v>
      </c>
      <c r="F405" s="10">
        <v>1071191</v>
      </c>
      <c r="G405" s="185">
        <v>0</v>
      </c>
      <c r="H405" s="15">
        <v>0</v>
      </c>
      <c r="I405" s="15">
        <v>0</v>
      </c>
      <c r="J405" s="182">
        <v>0</v>
      </c>
      <c r="K405" s="182">
        <v>0</v>
      </c>
      <c r="L405" s="182">
        <v>0</v>
      </c>
      <c r="M405" s="10">
        <v>0</v>
      </c>
      <c r="N405" s="154">
        <v>339836</v>
      </c>
      <c r="O405" s="182">
        <v>13465</v>
      </c>
      <c r="P405" s="15"/>
      <c r="Q405" s="15"/>
      <c r="R405" s="182">
        <v>63229</v>
      </c>
      <c r="S405" s="182">
        <v>63229</v>
      </c>
      <c r="T405" s="182">
        <v>63230</v>
      </c>
      <c r="U405" s="182">
        <v>63229</v>
      </c>
      <c r="V405" s="10">
        <v>63229</v>
      </c>
      <c r="W405" s="10"/>
      <c r="X405" s="15"/>
      <c r="Y405" s="210"/>
    </row>
    <row r="406" spans="1:25" x14ac:dyDescent="0.35">
      <c r="A406" s="18">
        <v>6440</v>
      </c>
      <c r="B406" s="19" t="s">
        <v>431</v>
      </c>
      <c r="C406" s="182">
        <v>16232</v>
      </c>
      <c r="D406" s="182">
        <v>113473</v>
      </c>
      <c r="E406" s="10">
        <v>81066</v>
      </c>
      <c r="F406" s="10">
        <v>113491</v>
      </c>
      <c r="G406" s="185">
        <v>0</v>
      </c>
      <c r="H406" s="15">
        <v>0</v>
      </c>
      <c r="I406" s="15">
        <v>0</v>
      </c>
      <c r="J406" s="182">
        <v>0</v>
      </c>
      <c r="K406" s="182">
        <v>0</v>
      </c>
      <c r="L406" s="182">
        <v>105390</v>
      </c>
      <c r="M406" s="10">
        <v>52693.54</v>
      </c>
      <c r="N406" s="154">
        <v>123914</v>
      </c>
      <c r="O406" s="182">
        <v>8565</v>
      </c>
      <c r="P406" s="15"/>
      <c r="Q406" s="15"/>
      <c r="R406" s="182">
        <v>13224</v>
      </c>
      <c r="S406" s="182">
        <v>13290</v>
      </c>
      <c r="T406" s="182">
        <v>13257</v>
      </c>
      <c r="U406" s="182">
        <v>13256</v>
      </c>
      <c r="V406" s="10">
        <v>13257</v>
      </c>
      <c r="W406" s="10"/>
      <c r="X406" s="15"/>
      <c r="Y406" s="210"/>
    </row>
    <row r="407" spans="1:25" x14ac:dyDescent="0.35">
      <c r="A407" s="18">
        <v>6419</v>
      </c>
      <c r="B407" s="19" t="s">
        <v>432</v>
      </c>
      <c r="C407" s="182">
        <v>1950570</v>
      </c>
      <c r="D407" s="182">
        <v>3914286</v>
      </c>
      <c r="E407" s="10">
        <v>3665535</v>
      </c>
      <c r="F407" s="10">
        <v>5131750</v>
      </c>
      <c r="G407" s="185">
        <v>0</v>
      </c>
      <c r="H407" s="15">
        <v>0</v>
      </c>
      <c r="I407" s="15">
        <v>0</v>
      </c>
      <c r="J407" s="182">
        <v>0</v>
      </c>
      <c r="K407" s="182">
        <v>0</v>
      </c>
      <c r="L407" s="182">
        <v>0</v>
      </c>
      <c r="M407" s="10">
        <v>0</v>
      </c>
      <c r="N407" s="154">
        <v>2036790</v>
      </c>
      <c r="O407" s="182">
        <v>245</v>
      </c>
      <c r="P407" s="15"/>
      <c r="Q407" s="15"/>
      <c r="R407" s="182">
        <v>200228</v>
      </c>
      <c r="S407" s="182">
        <v>200228</v>
      </c>
      <c r="T407" s="182">
        <v>200227</v>
      </c>
      <c r="U407" s="182">
        <v>200228</v>
      </c>
      <c r="V407" s="10">
        <v>200228</v>
      </c>
      <c r="W407" s="10"/>
      <c r="X407" s="15"/>
      <c r="Y407" s="210"/>
    </row>
    <row r="408" spans="1:25" x14ac:dyDescent="0.35">
      <c r="A408" s="18">
        <v>6426</v>
      </c>
      <c r="B408" s="19" t="s">
        <v>433</v>
      </c>
      <c r="C408" s="182">
        <v>934231</v>
      </c>
      <c r="D408" s="182">
        <v>1719841</v>
      </c>
      <c r="E408" s="10">
        <v>1658795</v>
      </c>
      <c r="F408" s="10">
        <v>2322314</v>
      </c>
      <c r="G408" s="185">
        <v>0</v>
      </c>
      <c r="H408" s="15">
        <v>0</v>
      </c>
      <c r="I408" s="15">
        <v>0</v>
      </c>
      <c r="J408" s="182">
        <v>0</v>
      </c>
      <c r="K408" s="182">
        <v>106574</v>
      </c>
      <c r="L408" s="182">
        <v>104204</v>
      </c>
      <c r="M408" s="10">
        <v>105389.07</v>
      </c>
      <c r="N408" s="154">
        <v>546854</v>
      </c>
      <c r="O408" s="182">
        <v>51805</v>
      </c>
      <c r="P408" s="15"/>
      <c r="Q408" s="15"/>
      <c r="R408" s="182">
        <v>53255</v>
      </c>
      <c r="S408" s="182">
        <v>53254</v>
      </c>
      <c r="T408" s="182">
        <v>53255</v>
      </c>
      <c r="U408" s="182">
        <v>53255</v>
      </c>
      <c r="V408" s="10">
        <v>53254</v>
      </c>
      <c r="W408" s="10"/>
      <c r="X408" s="15"/>
      <c r="Y408" s="210"/>
    </row>
    <row r="409" spans="1:25" x14ac:dyDescent="0.35">
      <c r="A409" s="18">
        <v>6461</v>
      </c>
      <c r="B409" s="19" t="s">
        <v>434</v>
      </c>
      <c r="C409" s="182">
        <v>1857360</v>
      </c>
      <c r="D409" s="182">
        <v>3450076</v>
      </c>
      <c r="E409" s="10">
        <v>3317148</v>
      </c>
      <c r="F409" s="10">
        <v>4644007</v>
      </c>
      <c r="G409" s="185">
        <v>0</v>
      </c>
      <c r="H409" s="15">
        <v>0</v>
      </c>
      <c r="I409" s="15">
        <v>0</v>
      </c>
      <c r="J409" s="182">
        <v>0</v>
      </c>
      <c r="K409" s="182">
        <v>104827</v>
      </c>
      <c r="L409" s="182">
        <v>102495</v>
      </c>
      <c r="M409" s="10">
        <v>103662.01</v>
      </c>
      <c r="N409" s="154">
        <v>1568588</v>
      </c>
      <c r="O409" s="182">
        <v>39265</v>
      </c>
      <c r="P409" s="15"/>
      <c r="Q409" s="15"/>
      <c r="R409" s="182">
        <v>192311</v>
      </c>
      <c r="S409" s="182">
        <v>192311</v>
      </c>
      <c r="T409" s="182">
        <v>192311</v>
      </c>
      <c r="U409" s="182">
        <v>192311</v>
      </c>
      <c r="V409" s="10">
        <v>192311</v>
      </c>
      <c r="W409" s="10"/>
      <c r="X409" s="15"/>
      <c r="Y409" s="210"/>
    </row>
    <row r="410" spans="1:25" x14ac:dyDescent="0.35">
      <c r="A410" s="18">
        <v>6470</v>
      </c>
      <c r="B410" s="19" t="s">
        <v>435</v>
      </c>
      <c r="C410" s="182">
        <v>1633558</v>
      </c>
      <c r="D410" s="182">
        <v>2859858</v>
      </c>
      <c r="E410" s="10">
        <v>2808385</v>
      </c>
      <c r="F410" s="10">
        <v>3931738</v>
      </c>
      <c r="G410" s="185">
        <v>0</v>
      </c>
      <c r="H410" s="15">
        <v>0</v>
      </c>
      <c r="I410" s="15">
        <v>0</v>
      </c>
      <c r="J410" s="182">
        <v>0</v>
      </c>
      <c r="K410" s="182">
        <v>0</v>
      </c>
      <c r="L410" s="182">
        <v>0</v>
      </c>
      <c r="M410" s="10">
        <v>0</v>
      </c>
      <c r="N410" s="154">
        <v>1564136</v>
      </c>
      <c r="O410" s="182">
        <v>17840</v>
      </c>
      <c r="P410" s="15"/>
      <c r="Q410" s="15"/>
      <c r="R410" s="182">
        <v>250327</v>
      </c>
      <c r="S410" s="182">
        <v>250326</v>
      </c>
      <c r="T410" s="182">
        <v>250327</v>
      </c>
      <c r="U410" s="182">
        <v>250326</v>
      </c>
      <c r="V410" s="10">
        <v>250327</v>
      </c>
      <c r="W410" s="10"/>
      <c r="X410" s="15"/>
      <c r="Y410" s="210"/>
    </row>
    <row r="411" spans="1:25" x14ac:dyDescent="0.35">
      <c r="A411" s="18">
        <v>6475</v>
      </c>
      <c r="B411" s="19" t="s">
        <v>40</v>
      </c>
      <c r="C411" s="182">
        <v>53304</v>
      </c>
      <c r="D411" s="182">
        <v>0</v>
      </c>
      <c r="E411" s="10">
        <v>0</v>
      </c>
      <c r="F411" s="10">
        <v>0</v>
      </c>
      <c r="G411" s="185">
        <v>156206</v>
      </c>
      <c r="H411" s="15">
        <v>130944</v>
      </c>
      <c r="I411" s="15">
        <v>183322</v>
      </c>
      <c r="J411" s="182">
        <v>0</v>
      </c>
      <c r="K411" s="182">
        <v>76000</v>
      </c>
      <c r="L411" s="182">
        <v>74308</v>
      </c>
      <c r="M411" s="10">
        <v>75155.41</v>
      </c>
      <c r="N411" s="154">
        <v>411810</v>
      </c>
      <c r="O411" s="182">
        <v>41520</v>
      </c>
      <c r="P411" s="15"/>
      <c r="Q411" s="15"/>
      <c r="R411" s="182">
        <v>17879</v>
      </c>
      <c r="S411" s="182">
        <v>17878</v>
      </c>
      <c r="T411" s="182">
        <v>17879</v>
      </c>
      <c r="U411" s="182">
        <v>17878</v>
      </c>
      <c r="V411" s="10">
        <v>17879</v>
      </c>
      <c r="W411" s="10"/>
      <c r="X411" s="15"/>
      <c r="Y411" s="210"/>
    </row>
    <row r="412" spans="1:25" x14ac:dyDescent="0.35">
      <c r="A412" s="18">
        <v>6482</v>
      </c>
      <c r="B412" s="19" t="s">
        <v>436</v>
      </c>
      <c r="C412" s="182">
        <v>0</v>
      </c>
      <c r="D412" s="182">
        <v>0</v>
      </c>
      <c r="E412" s="10">
        <v>0</v>
      </c>
      <c r="F412" s="10">
        <v>0</v>
      </c>
      <c r="G412" s="185">
        <v>3712</v>
      </c>
      <c r="H412" s="15">
        <v>2320</v>
      </c>
      <c r="I412" s="15">
        <v>3249</v>
      </c>
      <c r="J412" s="182">
        <v>0</v>
      </c>
      <c r="K412" s="182">
        <v>0</v>
      </c>
      <c r="L412" s="182">
        <v>0</v>
      </c>
      <c r="M412" s="10">
        <v>0</v>
      </c>
      <c r="N412" s="154">
        <v>373968</v>
      </c>
      <c r="O412" s="182">
        <v>4855</v>
      </c>
      <c r="P412" s="15"/>
      <c r="Q412" s="15"/>
      <c r="R412" s="182">
        <v>30821</v>
      </c>
      <c r="S412" s="182">
        <v>30821</v>
      </c>
      <c r="T412" s="182">
        <v>30821</v>
      </c>
      <c r="U412" s="182">
        <v>30821</v>
      </c>
      <c r="V412" s="10">
        <v>30822</v>
      </c>
      <c r="W412" s="10"/>
      <c r="X412" s="15"/>
      <c r="Y412" s="210"/>
    </row>
    <row r="413" spans="1:25" x14ac:dyDescent="0.35">
      <c r="A413" s="18">
        <v>6545</v>
      </c>
      <c r="B413" s="19" t="s">
        <v>437</v>
      </c>
      <c r="C413" s="182">
        <v>324974</v>
      </c>
      <c r="D413" s="182">
        <v>906321</v>
      </c>
      <c r="E413" s="10">
        <v>769560</v>
      </c>
      <c r="F413" s="10">
        <v>1077383</v>
      </c>
      <c r="G413" s="185">
        <v>21602</v>
      </c>
      <c r="H413" s="15">
        <v>13502</v>
      </c>
      <c r="I413" s="15">
        <v>18902</v>
      </c>
      <c r="J413" s="182">
        <v>0</v>
      </c>
      <c r="K413" s="182">
        <v>0</v>
      </c>
      <c r="L413" s="182">
        <v>0</v>
      </c>
      <c r="M413" s="10">
        <v>0</v>
      </c>
      <c r="N413" s="154">
        <v>694512</v>
      </c>
      <c r="O413" s="182">
        <v>23635</v>
      </c>
      <c r="P413" s="15"/>
      <c r="Q413" s="15"/>
      <c r="R413" s="182">
        <v>97072</v>
      </c>
      <c r="S413" s="182">
        <v>97066</v>
      </c>
      <c r="T413" s="182">
        <v>97069</v>
      </c>
      <c r="U413" s="182">
        <v>97069</v>
      </c>
      <c r="V413" s="10">
        <v>97069</v>
      </c>
      <c r="W413" s="10"/>
      <c r="X413" s="15"/>
      <c r="Y413" s="210"/>
    </row>
    <row r="414" spans="1:25" x14ac:dyDescent="0.35">
      <c r="A414" s="18">
        <v>6608</v>
      </c>
      <c r="B414" s="19" t="s">
        <v>438</v>
      </c>
      <c r="C414" s="182">
        <v>1035360</v>
      </c>
      <c r="D414" s="182">
        <v>2125306</v>
      </c>
      <c r="E414" s="10">
        <v>1975416</v>
      </c>
      <c r="F414" s="10">
        <v>2765582</v>
      </c>
      <c r="G414" s="185">
        <v>0</v>
      </c>
      <c r="H414" s="15">
        <v>0</v>
      </c>
      <c r="I414" s="15">
        <v>0</v>
      </c>
      <c r="J414" s="182">
        <v>0</v>
      </c>
      <c r="K414" s="182">
        <v>0</v>
      </c>
      <c r="L414" s="182">
        <v>0</v>
      </c>
      <c r="M414" s="10">
        <v>0</v>
      </c>
      <c r="N414" s="154">
        <v>1111516</v>
      </c>
      <c r="O414" s="182">
        <v>82545</v>
      </c>
      <c r="P414" s="15"/>
      <c r="Q414" s="15"/>
      <c r="R414" s="182">
        <v>127912</v>
      </c>
      <c r="S414" s="182">
        <v>127912</v>
      </c>
      <c r="T414" s="182">
        <v>127913</v>
      </c>
      <c r="U414" s="182">
        <v>127912</v>
      </c>
      <c r="V414" s="10">
        <v>127912</v>
      </c>
      <c r="W414" s="10"/>
      <c r="X414" s="15"/>
      <c r="Y414" s="210"/>
    </row>
    <row r="415" spans="1:25" x14ac:dyDescent="0.35">
      <c r="A415" s="18">
        <v>6615</v>
      </c>
      <c r="B415" s="19" t="s">
        <v>13</v>
      </c>
      <c r="C415" s="182">
        <v>2171</v>
      </c>
      <c r="D415" s="182">
        <v>0</v>
      </c>
      <c r="E415" s="10">
        <v>0</v>
      </c>
      <c r="F415" s="10">
        <v>0</v>
      </c>
      <c r="G415" s="185">
        <v>12289</v>
      </c>
      <c r="H415" s="15">
        <v>9038</v>
      </c>
      <c r="I415" s="15">
        <v>12653</v>
      </c>
      <c r="J415" s="182">
        <v>0</v>
      </c>
      <c r="K415" s="182">
        <v>51540</v>
      </c>
      <c r="L415" s="182">
        <v>50394</v>
      </c>
      <c r="M415" s="10">
        <v>50966.47</v>
      </c>
      <c r="N415" s="154">
        <v>198856</v>
      </c>
      <c r="O415" s="182">
        <v>25215</v>
      </c>
      <c r="P415" s="15"/>
      <c r="Q415" s="15"/>
      <c r="R415" s="182">
        <v>16182</v>
      </c>
      <c r="S415" s="182">
        <v>16183</v>
      </c>
      <c r="T415" s="182">
        <v>16092</v>
      </c>
      <c r="U415" s="182">
        <v>16152</v>
      </c>
      <c r="V415" s="10">
        <v>16153</v>
      </c>
      <c r="W415" s="10"/>
      <c r="X415" s="15"/>
      <c r="Y415" s="210"/>
    </row>
    <row r="416" spans="1:25" x14ac:dyDescent="0.35">
      <c r="A416" s="18">
        <v>6678</v>
      </c>
      <c r="B416" s="19" t="s">
        <v>439</v>
      </c>
      <c r="C416" s="182">
        <v>39257</v>
      </c>
      <c r="D416" s="182">
        <v>413356</v>
      </c>
      <c r="E416" s="10">
        <v>282883</v>
      </c>
      <c r="F416" s="10">
        <v>396037</v>
      </c>
      <c r="G416" s="185">
        <v>384082</v>
      </c>
      <c r="H416" s="15">
        <v>240051</v>
      </c>
      <c r="I416" s="15">
        <v>336072</v>
      </c>
      <c r="J416" s="182">
        <v>0</v>
      </c>
      <c r="K416" s="182">
        <v>262941</v>
      </c>
      <c r="L416" s="182">
        <v>257093</v>
      </c>
      <c r="M416" s="10">
        <v>260017.55</v>
      </c>
      <c r="N416" s="154">
        <v>1341536</v>
      </c>
      <c r="O416" s="182">
        <v>62530</v>
      </c>
      <c r="P416" s="15"/>
      <c r="Q416" s="15"/>
      <c r="R416" s="182">
        <v>124073</v>
      </c>
      <c r="S416" s="182">
        <v>124073</v>
      </c>
      <c r="T416" s="182">
        <v>124073</v>
      </c>
      <c r="U416" s="182">
        <v>124073</v>
      </c>
      <c r="V416" s="10">
        <v>124073</v>
      </c>
      <c r="W416" s="10"/>
      <c r="X416" s="15"/>
      <c r="Y416" s="210"/>
    </row>
    <row r="417" spans="1:25" x14ac:dyDescent="0.35">
      <c r="A417" s="18">
        <v>469</v>
      </c>
      <c r="B417" s="19" t="s">
        <v>440</v>
      </c>
      <c r="C417" s="182">
        <v>209194</v>
      </c>
      <c r="D417" s="182">
        <v>622928</v>
      </c>
      <c r="E417" s="10">
        <v>520076</v>
      </c>
      <c r="F417" s="10">
        <v>728107</v>
      </c>
      <c r="G417" s="185">
        <v>2618</v>
      </c>
      <c r="H417" s="15">
        <v>1636</v>
      </c>
      <c r="I417" s="15">
        <v>2291</v>
      </c>
      <c r="J417" s="182">
        <v>0</v>
      </c>
      <c r="K417" s="182">
        <v>0</v>
      </c>
      <c r="L417" s="182">
        <v>0</v>
      </c>
      <c r="M417" s="10">
        <v>0</v>
      </c>
      <c r="N417" s="154">
        <v>569114</v>
      </c>
      <c r="O417" s="182">
        <v>24695</v>
      </c>
      <c r="P417" s="15"/>
      <c r="Q417" s="15"/>
      <c r="R417" s="182">
        <v>83702</v>
      </c>
      <c r="S417" s="182">
        <v>83703</v>
      </c>
      <c r="T417" s="182">
        <v>83702</v>
      </c>
      <c r="U417" s="182">
        <v>83702</v>
      </c>
      <c r="V417" s="10">
        <v>78032</v>
      </c>
      <c r="W417" s="10"/>
      <c r="X417" s="15"/>
      <c r="Y417" s="210"/>
    </row>
    <row r="418" spans="1:25" x14ac:dyDescent="0.35">
      <c r="A418" s="18">
        <v>6685</v>
      </c>
      <c r="B418" s="19" t="s">
        <v>441</v>
      </c>
      <c r="C418" s="182">
        <v>5945300</v>
      </c>
      <c r="D418" s="182">
        <v>10878830</v>
      </c>
      <c r="E418" s="10">
        <v>10515081</v>
      </c>
      <c r="F418" s="10">
        <v>14721114</v>
      </c>
      <c r="G418" s="185">
        <v>0</v>
      </c>
      <c r="H418" s="15">
        <v>0</v>
      </c>
      <c r="I418" s="15">
        <v>0</v>
      </c>
      <c r="J418" s="182">
        <v>0</v>
      </c>
      <c r="K418" s="182">
        <v>596641</v>
      </c>
      <c r="L418" s="182">
        <v>583371</v>
      </c>
      <c r="M418" s="10">
        <v>590005.31999999995</v>
      </c>
      <c r="N418" s="154">
        <v>3516338</v>
      </c>
      <c r="O418" s="182">
        <v>133165</v>
      </c>
      <c r="P418" s="15"/>
      <c r="Q418" s="15"/>
      <c r="R418" s="182">
        <v>542140</v>
      </c>
      <c r="S418" s="182">
        <v>542140</v>
      </c>
      <c r="T418" s="182">
        <v>542141</v>
      </c>
      <c r="U418" s="182">
        <v>542140</v>
      </c>
      <c r="V418" s="10">
        <v>542140</v>
      </c>
      <c r="W418" s="10"/>
      <c r="X418" s="15"/>
      <c r="Y418" s="210"/>
    </row>
    <row r="419" spans="1:25" x14ac:dyDescent="0.35">
      <c r="A419" s="18">
        <v>6692</v>
      </c>
      <c r="B419" s="19" t="s">
        <v>442</v>
      </c>
      <c r="C419" s="182">
        <v>1172356</v>
      </c>
      <c r="D419" s="182">
        <v>2337009</v>
      </c>
      <c r="E419" s="10">
        <v>2193353</v>
      </c>
      <c r="F419" s="10">
        <v>3070694</v>
      </c>
      <c r="G419" s="185">
        <v>0</v>
      </c>
      <c r="H419" s="15">
        <v>0</v>
      </c>
      <c r="I419" s="15">
        <v>0</v>
      </c>
      <c r="J419" s="182">
        <v>0</v>
      </c>
      <c r="K419" s="182">
        <v>0</v>
      </c>
      <c r="L419" s="182">
        <v>0</v>
      </c>
      <c r="M419" s="10">
        <v>0</v>
      </c>
      <c r="N419" s="154">
        <v>813232</v>
      </c>
      <c r="O419" s="182">
        <v>68995</v>
      </c>
      <c r="P419" s="15"/>
      <c r="Q419" s="15"/>
      <c r="R419" s="182">
        <v>87645</v>
      </c>
      <c r="S419" s="182">
        <v>87646</v>
      </c>
      <c r="T419" s="182">
        <v>87645</v>
      </c>
      <c r="U419" s="182">
        <v>87646</v>
      </c>
      <c r="V419" s="10">
        <v>87645</v>
      </c>
      <c r="W419" s="10"/>
      <c r="X419" s="15"/>
      <c r="Y419" s="210"/>
    </row>
    <row r="420" spans="1:25" x14ac:dyDescent="0.35">
      <c r="A420" s="18">
        <v>6713</v>
      </c>
      <c r="B420" s="19" t="s">
        <v>443</v>
      </c>
      <c r="C420" s="182">
        <v>320605</v>
      </c>
      <c r="D420" s="182">
        <v>639852</v>
      </c>
      <c r="E420" s="10">
        <v>600286</v>
      </c>
      <c r="F420" s="10">
        <v>840399</v>
      </c>
      <c r="G420" s="185">
        <v>0</v>
      </c>
      <c r="H420" s="15">
        <v>0</v>
      </c>
      <c r="I420" s="15">
        <v>0</v>
      </c>
      <c r="J420" s="182">
        <v>0</v>
      </c>
      <c r="K420" s="182">
        <v>47172</v>
      </c>
      <c r="L420" s="182">
        <v>46124</v>
      </c>
      <c r="M420" s="10">
        <v>46646.8</v>
      </c>
      <c r="N420" s="154">
        <v>287154</v>
      </c>
      <c r="O420" s="182">
        <v>13620</v>
      </c>
      <c r="P420" s="15"/>
      <c r="Q420" s="15"/>
      <c r="R420" s="182">
        <v>28775</v>
      </c>
      <c r="S420" s="182">
        <v>28775</v>
      </c>
      <c r="T420" s="182">
        <v>28775</v>
      </c>
      <c r="U420" s="182">
        <v>28775</v>
      </c>
      <c r="V420" s="10">
        <v>28775</v>
      </c>
      <c r="W420" s="10"/>
      <c r="X420" s="15"/>
      <c r="Y420" s="210"/>
    </row>
    <row r="421" spans="1:25" s="12" customFormat="1" x14ac:dyDescent="0.35">
      <c r="A421" s="155">
        <v>6720</v>
      </c>
      <c r="B421" s="156" t="s">
        <v>444</v>
      </c>
      <c r="C421" s="183">
        <v>0</v>
      </c>
      <c r="D421" s="183"/>
      <c r="E421" s="157"/>
      <c r="F421" s="157">
        <v>0</v>
      </c>
      <c r="G421" s="186">
        <v>0</v>
      </c>
      <c r="H421" s="158">
        <v>0</v>
      </c>
      <c r="I421" s="158">
        <v>0</v>
      </c>
      <c r="J421" s="183">
        <v>0</v>
      </c>
      <c r="K421" s="183">
        <v>80367</v>
      </c>
      <c r="L421" s="182">
        <v>78581</v>
      </c>
      <c r="M421" s="10">
        <v>79473.070000000007</v>
      </c>
      <c r="N421" s="154">
        <v>330932</v>
      </c>
      <c r="O421" s="182">
        <v>19270</v>
      </c>
      <c r="P421" s="158"/>
      <c r="Q421" s="158"/>
      <c r="R421" s="183">
        <v>64750</v>
      </c>
      <c r="S421" s="182">
        <v>64749</v>
      </c>
      <c r="T421" s="182">
        <v>64750</v>
      </c>
      <c r="U421" s="182">
        <v>64749</v>
      </c>
      <c r="V421" s="10">
        <v>64750</v>
      </c>
      <c r="W421" s="157"/>
      <c r="X421" s="158"/>
      <c r="Y421" s="211"/>
    </row>
    <row r="422" spans="1:25" x14ac:dyDescent="0.35">
      <c r="A422" s="18">
        <v>6734</v>
      </c>
      <c r="B422" s="19" t="s">
        <v>445</v>
      </c>
      <c r="C422" s="182">
        <v>1388087</v>
      </c>
      <c r="D422" s="182">
        <v>2579673</v>
      </c>
      <c r="E422" s="10">
        <v>2479850</v>
      </c>
      <c r="F422" s="10">
        <v>3471790</v>
      </c>
      <c r="G422" s="185">
        <v>0</v>
      </c>
      <c r="H422" s="15">
        <v>0</v>
      </c>
      <c r="I422" s="15">
        <v>0</v>
      </c>
      <c r="J422" s="182">
        <v>0</v>
      </c>
      <c r="K422" s="182">
        <v>0</v>
      </c>
      <c r="L422" s="182">
        <v>0</v>
      </c>
      <c r="M422" s="10">
        <v>0</v>
      </c>
      <c r="N422" s="154">
        <v>956438</v>
      </c>
      <c r="O422" s="182">
        <v>32425</v>
      </c>
      <c r="P422" s="15"/>
      <c r="Q422" s="15"/>
      <c r="R422" s="182">
        <v>71200</v>
      </c>
      <c r="S422" s="182">
        <v>71201</v>
      </c>
      <c r="T422" s="182">
        <v>71200</v>
      </c>
      <c r="U422" s="182">
        <v>71200</v>
      </c>
      <c r="V422" s="10">
        <v>71201</v>
      </c>
      <c r="W422" s="10"/>
      <c r="X422" s="15"/>
      <c r="Y422" s="210"/>
    </row>
    <row r="423" spans="1:25" ht="15" thickBot="1" x14ac:dyDescent="0.4">
      <c r="A423" s="124">
        <v>6748</v>
      </c>
      <c r="B423" s="123" t="s">
        <v>446</v>
      </c>
      <c r="C423" s="182">
        <v>17617</v>
      </c>
      <c r="D423" s="182">
        <v>284056</v>
      </c>
      <c r="E423" s="10">
        <v>188546</v>
      </c>
      <c r="F423" s="10">
        <v>263963</v>
      </c>
      <c r="G423" s="185">
        <v>0</v>
      </c>
      <c r="H423" s="15">
        <v>0</v>
      </c>
      <c r="I423" s="15">
        <v>0</v>
      </c>
      <c r="J423" s="182">
        <v>0</v>
      </c>
      <c r="K423" s="182">
        <v>0</v>
      </c>
      <c r="L423" s="182">
        <v>0</v>
      </c>
      <c r="M423" s="10">
        <v>0</v>
      </c>
      <c r="N423" s="154">
        <v>241892</v>
      </c>
      <c r="O423" s="182">
        <v>10515</v>
      </c>
      <c r="P423" s="96"/>
      <c r="Q423" s="96"/>
      <c r="R423" s="182">
        <v>29854</v>
      </c>
      <c r="S423" s="182">
        <v>29854</v>
      </c>
      <c r="T423" s="182">
        <v>29855</v>
      </c>
      <c r="U423" s="182">
        <v>29854</v>
      </c>
      <c r="V423" s="10">
        <v>29854</v>
      </c>
      <c r="W423" s="95"/>
      <c r="X423" s="96"/>
      <c r="Y423" s="212"/>
    </row>
    <row r="424" spans="1:25" ht="15" thickBot="1" x14ac:dyDescent="0.4">
      <c r="A424" s="125"/>
      <c r="B424" s="126" t="s">
        <v>499</v>
      </c>
      <c r="C424" s="184">
        <v>769123862</v>
      </c>
      <c r="D424" s="184">
        <v>1336241049</v>
      </c>
      <c r="E424" s="127">
        <v>1313997614</v>
      </c>
      <c r="F424" s="127">
        <v>1840436566</v>
      </c>
      <c r="G424" s="184">
        <v>12780546</v>
      </c>
      <c r="H424" s="127">
        <v>8484451</v>
      </c>
      <c r="I424" s="127">
        <v>11878214</v>
      </c>
      <c r="J424" s="184">
        <v>0</v>
      </c>
      <c r="K424" s="184">
        <v>36353165</v>
      </c>
      <c r="L424" s="184">
        <v>36353179</v>
      </c>
      <c r="M424" s="127">
        <v>36353156</v>
      </c>
      <c r="N424" s="127">
        <v>589954554</v>
      </c>
      <c r="O424" s="184">
        <v>19068115</v>
      </c>
      <c r="P424" s="127">
        <v>0</v>
      </c>
      <c r="Q424" s="127">
        <v>0</v>
      </c>
      <c r="R424" s="184">
        <v>77285988</v>
      </c>
      <c r="S424" s="184">
        <v>79346041</v>
      </c>
      <c r="T424" s="184">
        <v>78973551</v>
      </c>
      <c r="U424" s="184">
        <v>78485275</v>
      </c>
      <c r="V424" s="127">
        <v>78260351</v>
      </c>
      <c r="W424" s="127">
        <v>0</v>
      </c>
      <c r="X424" s="127">
        <v>0</v>
      </c>
      <c r="Y424" s="213">
        <v>0</v>
      </c>
    </row>
  </sheetData>
  <conditionalFormatting sqref="I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7"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2024-03-07T22:26:36Z</dcterms:modified>
  <cp:category>Aid</cp:category>
  <cp:contentStatus>Final</cp:contentStatus>
</cp:coreProperties>
</file>